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G:\Mi unidad\00. PLANEACIÓN 2026\7. ESTUDIOS PREVIOS 2026\11. CENTRO CULTURAL\DT-Licitacion-Version-2\"/>
    </mc:Choice>
  </mc:AlternateContent>
  <xr:revisionPtr revIDLastSave="0" documentId="13_ncr:1_{9E25F99A-BF0D-4879-9B38-F27882BF5A50}" xr6:coauthVersionLast="47" xr6:coauthVersionMax="47" xr10:uidLastSave="{00000000-0000-0000-0000-000000000000}"/>
  <bookViews>
    <workbookView xWindow="-120" yWindow="-120" windowWidth="20730" windowHeight="11040" tabRatio="805" xr2:uid="{00000000-000D-0000-FFFF-FFFF00000000}"/>
  </bookViews>
  <sheets>
    <sheet name="PRESUPUESTO OFICIAL (Entidad)" sheetId="272" r:id="rId1"/>
    <sheet name="PROPUESTA ECONÓMICA (PROPONENTE" sheetId="27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s>
  <definedNames>
    <definedName name="\0" localSheetId="0">#REF!</definedName>
    <definedName name="\0" localSheetId="1">#REF!</definedName>
    <definedName name="\0">#REF!</definedName>
    <definedName name="\00" localSheetId="0">#REF!</definedName>
    <definedName name="\00" localSheetId="1">#REF!</definedName>
    <definedName name="\00">#REF!</definedName>
    <definedName name="\a" localSheetId="0">#REF!</definedName>
    <definedName name="\a" localSheetId="1">#REF!</definedName>
    <definedName name="\a">#REF!</definedName>
    <definedName name="\AA" localSheetId="0">[1]LIQUIDACION!#REF!</definedName>
    <definedName name="\AA" localSheetId="1">[1]LIQUIDACION!#REF!</definedName>
    <definedName name="\AA">[1]LIQUIDACION!#REF!</definedName>
    <definedName name="\b" localSheetId="0">[2]STRSUMM0!#REF!</definedName>
    <definedName name="\b" localSheetId="1">[2]STRSUMM0!#REF!</definedName>
    <definedName name="\b">[2]STRSUMM0!#REF!</definedName>
    <definedName name="\bb" localSheetId="0">[2]STRSUMM0!#REF!</definedName>
    <definedName name="\bb" localSheetId="1">[2]STRSUMM0!#REF!</definedName>
    <definedName name="\bb">[2]STRSUMM0!#REF!</definedName>
    <definedName name="\c">#REF!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G" localSheetId="0">#REF!</definedName>
    <definedName name="\G" localSheetId="1">#REF!</definedName>
    <definedName name="\G">#REF!</definedName>
    <definedName name="\k" localSheetId="0">'[3]7422CW00'!#REF!</definedName>
    <definedName name="\k" localSheetId="1">'[3]7422CW00'!#REF!</definedName>
    <definedName name="\k">'[3]7422CW00'!#REF!</definedName>
    <definedName name="\l" localSheetId="0">[4]STRSUMM0!#REF!</definedName>
    <definedName name="\l" localSheetId="1">[4]STRSUMM0!#REF!</definedName>
    <definedName name="\l">[4]STRSUMM0!#REF!</definedName>
    <definedName name="\M" localSheetId="0">#REF!</definedName>
    <definedName name="\M" localSheetId="1">#REF!</definedName>
    <definedName name="\M">#REF!</definedName>
    <definedName name="\ñ" localSheetId="0">'[5]7422CW00'!#REF!</definedName>
    <definedName name="\ñ" localSheetId="1">'[5]7422CW00'!#REF!</definedName>
    <definedName name="\ñ">'[5]7422CW00'!#REF!</definedName>
    <definedName name="\P" localSheetId="0">#REF!</definedName>
    <definedName name="\P" localSheetId="1">#REF!</definedName>
    <definedName name="\P">#REF!</definedName>
    <definedName name="\R" localSheetId="0">#REF!</definedName>
    <definedName name="\R" localSheetId="1">#REF!</definedName>
    <definedName name="\R">#REF!</definedName>
    <definedName name="\s" localSheetId="0">#REF!</definedName>
    <definedName name="\s" localSheetId="1">#REF!</definedName>
    <definedName name="\s">#REF!</definedName>
    <definedName name="\V">#REF!</definedName>
    <definedName name="\X" localSheetId="0">'PRESUPUESTO OFICIAL (Entidad)'!ERR</definedName>
    <definedName name="\X" localSheetId="1">'PROPUESTA ECONÓMICA (PROPONENTE'!ERR</definedName>
    <definedName name="\X">[0]!ERR</definedName>
    <definedName name="\Z" localSheetId="0">'PRESUPUESTO OFICIAL (Entidad)'!ERR</definedName>
    <definedName name="\Z" localSheetId="1">'PROPUESTA ECONÓMICA (PROPONENTE'!ERR</definedName>
    <definedName name="\Z">[0]!ERR</definedName>
    <definedName name="__________________ALC1">#REF!</definedName>
    <definedName name="__________________FS01" localSheetId="0">[6]!ERR</definedName>
    <definedName name="__________________FS01" localSheetId="1">[6]!ERR</definedName>
    <definedName name="__________________FS01">[6]!ERR</definedName>
    <definedName name="__________________ONP064">#REF!</definedName>
    <definedName name="__________________ONP070">#REF!</definedName>
    <definedName name="__________________TIE1">#REF!</definedName>
    <definedName name="________________ALC1">#REF!</definedName>
    <definedName name="________________ONP064">#REF!</definedName>
    <definedName name="________________ONP070">#REF!</definedName>
    <definedName name="________________TIE1">#REF!</definedName>
    <definedName name="_____________ALC1">#REF!</definedName>
    <definedName name="_____________ONP064">#REF!</definedName>
    <definedName name="_____________ONP070">#REF!</definedName>
    <definedName name="_____________TIE1">#REF!</definedName>
    <definedName name="____________ALC1">#REF!</definedName>
    <definedName name="____________ONP064">#REF!</definedName>
    <definedName name="____________ONP070">#REF!</definedName>
    <definedName name="____________TIE1">#REF!</definedName>
    <definedName name="___________ALC1">#REF!</definedName>
    <definedName name="___________ONP064">#REF!</definedName>
    <definedName name="___________ONP070">#REF!</definedName>
    <definedName name="___________TIE1">#REF!</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localSheetId="0" hidden="1">[8]INST!#REF!</definedName>
    <definedName name="_________key2" localSheetId="1" hidden="1">[8]INST!#REF!</definedName>
    <definedName name="_________key2" hidden="1">[8]INST!#REF!</definedName>
    <definedName name="_________PJ50" localSheetId="0">#REF!</definedName>
    <definedName name="_________PJ50" localSheetId="1">#REF!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ALC1">#REF!</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localSheetId="0" hidden="1">[9]INST!#REF!</definedName>
    <definedName name="________key2" localSheetId="1" hidden="1">[9]INST!#REF!</definedName>
    <definedName name="________key2" hidden="1">[9]INST!#REF!</definedName>
    <definedName name="________key3" localSheetId="0" hidden="1">#REF!</definedName>
    <definedName name="________key3" localSheetId="1" hidden="1">#REF!</definedName>
    <definedName name="________key3" hidden="1">#REF!</definedName>
    <definedName name="________MA2" localSheetId="0">#REF!</definedName>
    <definedName name="________MA2" localSheetId="1">#REF!</definedName>
    <definedName name="________MA2">#REF!</definedName>
    <definedName name="________ONP064">#REF!</definedName>
    <definedName name="________ONP070">#REF!</definedName>
    <definedName name="________PJ50" localSheetId="0">#REF!</definedName>
    <definedName name="________PJ50" localSheetId="1">#REF!</definedName>
    <definedName name="________PJ50">#REF!</definedName>
    <definedName name="________SBC1">[7]INV!$A$12:$D$15</definedName>
    <definedName name="________SBC3">[7]INV!$F$12:$I$15</definedName>
    <definedName name="________SBC5">[7]INV!$K$12:$N$15</definedName>
    <definedName name="________TIE1">#REF!</definedName>
    <definedName name="_______AFC1">[7]INV!$A$25:$D$28</definedName>
    <definedName name="_______AFC3">[7]INV!$F$25:$I$28</definedName>
    <definedName name="_______AFC5">[7]INV!$K$25:$N$28</definedName>
    <definedName name="_______ALC1">#REF!</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0">#REF!</definedName>
    <definedName name="_______MA2" localSheetId="1">#REF!</definedName>
    <definedName name="_______MA2">#REF!</definedName>
    <definedName name="_______ONP064">#REF!</definedName>
    <definedName name="_______ONP070">#REF!</definedName>
    <definedName name="_______PJ50" localSheetId="0">#REF!</definedName>
    <definedName name="_______PJ50" localSheetId="1">#REF!</definedName>
    <definedName name="_______PJ50">#REF!</definedName>
    <definedName name="_______SBC1">[7]INV!$A$12:$D$15</definedName>
    <definedName name="_______SBC3">[7]INV!$F$12:$I$15</definedName>
    <definedName name="_______SBC5">[7]INV!$K$12:$N$15</definedName>
    <definedName name="_______TIE1">#REF!</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0">#REF!</definedName>
    <definedName name="______MA2" localSheetId="1">#REF!</definedName>
    <definedName name="______MA2">#REF!</definedName>
    <definedName name="______PJ50" localSheetId="0">#REF!</definedName>
    <definedName name="______PJ50" localSheetId="1">#REF!</definedName>
    <definedName name="______PJ50">#REF!</definedName>
    <definedName name="______pr01" localSheetId="0">#REF!</definedName>
    <definedName name="______pr01" localSheetId="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LC1">#REF!</definedName>
    <definedName name="_____ane7" localSheetId="0">[10]!_xlbgnm.ane7</definedName>
    <definedName name="_____ane7" localSheetId="1">[10]!_xlbgnm.ane7</definedName>
    <definedName name="_____ane7">[10]!_xlbgnm.ane7</definedName>
    <definedName name="_____ane8" localSheetId="0">[10]!_xlbgnm.ane8</definedName>
    <definedName name="_____ane8" localSheetId="1">[10]!_xlbgnm.ane8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 localSheetId="0">[12]Tablas!#REF!</definedName>
    <definedName name="_____DCI1" localSheetId="1">[12]Tablas!#REF!</definedName>
    <definedName name="_____DCI1">[12]Tablas!#REF!</definedName>
    <definedName name="_____DDS1" localSheetId="0">[12]Tablas!#REF!</definedName>
    <definedName name="_____DDS1" localSheetId="1">[12]Tablas!#REF!</definedName>
    <definedName name="_____DDS1">[12]Tablas!#REF!</definedName>
    <definedName name="_____DGO1" localSheetId="0">[12]Tablas!#REF!</definedName>
    <definedName name="_____DGO1" localSheetId="1">[12]Tablas!#REF!</definedName>
    <definedName name="_____DGO1">[12]Tablas!#REF!</definedName>
    <definedName name="_____DGP1" localSheetId="0">[12]Tablas!#REF!</definedName>
    <definedName name="_____DGP1" localSheetId="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 localSheetId="0">#REF!</definedName>
    <definedName name="_____MA2" localSheetId="1">#REF!</definedName>
    <definedName name="_____MA2">#REF!</definedName>
    <definedName name="_____OCD1" localSheetId="0">[12]Tablas!#REF!</definedName>
    <definedName name="_____OCD1" localSheetId="1">[12]Tablas!#REF!</definedName>
    <definedName name="_____OCD1">[12]Tablas!#REF!</definedName>
    <definedName name="_____OCI1" localSheetId="0">[12]Tablas!#REF!</definedName>
    <definedName name="_____OCI1" localSheetId="1">[12]Tablas!#REF!</definedName>
    <definedName name="_____OCI1">[12]Tablas!#REF!</definedName>
    <definedName name="_____ONP064">#REF!</definedName>
    <definedName name="_____ONP070">#REF!</definedName>
    <definedName name="_____PJ50" localSheetId="0">#REF!</definedName>
    <definedName name="_____PJ50" localSheetId="1">#REF!</definedName>
    <definedName name="_____PJ50">#REF!</definedName>
    <definedName name="_____pr01" localSheetId="0">#REF!</definedName>
    <definedName name="_____pr01" localSheetId="1">#REF!</definedName>
    <definedName name="_____pr01">#REF!</definedName>
    <definedName name="_____pr02" localSheetId="0">#REF!</definedName>
    <definedName name="_____pr02" localSheetId="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TIE1">#REF!</definedName>
    <definedName name="_____VEX1" localSheetId="0">[12]Tablas!#REF!</definedName>
    <definedName name="_____VEX1" localSheetId="1">[12]Tablas!#REF!</definedName>
    <definedName name="_____VEX1">[12]Tablas!#REF!</definedName>
    <definedName name="_____VFA1" localSheetId="0">[12]Tablas!#REF!</definedName>
    <definedName name="_____VFA1" localSheetId="1">[12]Tablas!#REF!</definedName>
    <definedName name="_____VFA1">[12]Tablas!#REF!</definedName>
    <definedName name="_____VIT1" localSheetId="0">[12]Tablas!#REF!</definedName>
    <definedName name="_____VIT1" localSheetId="1">[12]Tablas!#REF!</definedName>
    <definedName name="_____VIT1">[12]Tablas!#REF!</definedName>
    <definedName name="_____VPR1" localSheetId="0">[12]Tablas!#REF!</definedName>
    <definedName name="_____VPR1" localSheetId="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LC1">#REF!</definedName>
    <definedName name="____ane7" localSheetId="0">[14]!_xlbgnm.ane7</definedName>
    <definedName name="____ane7" localSheetId="1">[14]!_xlbgnm.ane7</definedName>
    <definedName name="____ane7">[14]!_xlbgnm.ane7</definedName>
    <definedName name="____ane8" localSheetId="0">[14]!_xlbgnm.ane8</definedName>
    <definedName name="____ane8" localSheetId="1">[14]!_xlbgnm.ane8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 localSheetId="0">#REF!</definedName>
    <definedName name="____COM1" localSheetId="1">#REF!</definedName>
    <definedName name="____COM1">#REF!</definedName>
    <definedName name="____COM10" localSheetId="0">#REF!</definedName>
    <definedName name="____COM10" localSheetId="1">#REF!</definedName>
    <definedName name="____COM10">#REF!</definedName>
    <definedName name="____COM11" localSheetId="0">#REF!</definedName>
    <definedName name="____COM11" localSheetId="1">#REF!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 localSheetId="0">#REF!</definedName>
    <definedName name="____LEY80" localSheetId="1">#REF!</definedName>
    <definedName name="____LEY80">#REF!</definedName>
    <definedName name="____MA2" localSheetId="0">#REF!</definedName>
    <definedName name="____MA2" localSheetId="1">#REF!</definedName>
    <definedName name="____MA2">#REF!</definedName>
    <definedName name="____OCD1" localSheetId="0">[12]Tablas!#REF!</definedName>
    <definedName name="____OCD1" localSheetId="1">[12]Tablas!#REF!</definedName>
    <definedName name="____OCD1">[12]Tablas!#REF!</definedName>
    <definedName name="____OCI1" localSheetId="0">[12]Tablas!#REF!</definedName>
    <definedName name="____OCI1" localSheetId="1">[12]Tablas!#REF!</definedName>
    <definedName name="____OCI1">[12]Tablas!#REF!</definedName>
    <definedName name="____ONP064">#REF!</definedName>
    <definedName name="____ONP070">#REF!</definedName>
    <definedName name="____PJ50" localSheetId="0">#REF!</definedName>
    <definedName name="____PJ50" localSheetId="1">#REF!</definedName>
    <definedName name="____PJ50">#REF!</definedName>
    <definedName name="____pj51" localSheetId="0">#REF!</definedName>
    <definedName name="____pj51" localSheetId="1">#REF!</definedName>
    <definedName name="____pj51">#REF!</definedName>
    <definedName name="____pr01" localSheetId="0">#REF!</definedName>
    <definedName name="____pr01" localSheetId="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IE1">#REF!</definedName>
    <definedName name="____TOP1" localSheetId="0">#REF!</definedName>
    <definedName name="____TOP1" localSheetId="1">#REF!</definedName>
    <definedName name="____TOP1">#REF!</definedName>
    <definedName name="____TOP10" localSheetId="0">#REF!</definedName>
    <definedName name="____TOP10" localSheetId="1">#REF!</definedName>
    <definedName name="____TOP10">#REF!</definedName>
    <definedName name="____TOP2" localSheetId="0">#REF!</definedName>
    <definedName name="____TOP2" localSheetId="1">#REF!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 localSheetId="0">#REF!</definedName>
    <definedName name="____VPR2" localSheetId="1">#REF!</definedName>
    <definedName name="____VPR2">#REF!</definedName>
    <definedName name="____VRP1" localSheetId="0">[12]Tablas!#REF!</definedName>
    <definedName name="____VRP1" localSheetId="1">[12]Tablas!#REF!</definedName>
    <definedName name="____VRP1">[12]Tablas!#REF!</definedName>
    <definedName name="____VSM1" localSheetId="0">[12]Tablas!#REF!</definedName>
    <definedName name="____VSM1" localSheetId="1">[12]Tablas!#REF!</definedName>
    <definedName name="____VSM1">[12]Tablas!#REF!</definedName>
    <definedName name="___AFC1">[7]INV!$A$25:$D$28</definedName>
    <definedName name="___AFC3">[7]INV!$F$25:$I$28</definedName>
    <definedName name="___AFC5">[7]INV!$K$25:$N$28</definedName>
    <definedName name="___ALC1">#REF!</definedName>
    <definedName name="___ane7" localSheetId="0">[16]!_xlbgnm.ane7</definedName>
    <definedName name="___ane7" localSheetId="1">[16]!_xlbgnm.ane7</definedName>
    <definedName name="___ane7">[16]!_xlbgnm.ane7</definedName>
    <definedName name="___ane8" localSheetId="0">[16]!_xlbgnm.ane8</definedName>
    <definedName name="___ane8" localSheetId="1">[16]!_xlbgnm.ane8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 localSheetId="0">#REF!</definedName>
    <definedName name="___COM1" localSheetId="1">#REF!</definedName>
    <definedName name="___COM1">#REF!</definedName>
    <definedName name="___COM10" localSheetId="0">#REF!</definedName>
    <definedName name="___COM10" localSheetId="1">#REF!</definedName>
    <definedName name="___COM10">#REF!</definedName>
    <definedName name="___COM11" localSheetId="0">#REF!</definedName>
    <definedName name="___COM11" localSheetId="1">#REF!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LEY80" localSheetId="0">#REF!</definedName>
    <definedName name="___LEY80" localSheetId="1">#REF!</definedName>
    <definedName name="___LEY80">#REF!</definedName>
    <definedName name="___MA2">#REF!</definedName>
    <definedName name="___OCD1">[12]Tablas!#REF!</definedName>
    <definedName name="___OCI1">[12]Tablas!#REF!</definedName>
    <definedName name="___ONP064">#REF!</definedName>
    <definedName name="___ONP070">#REF!</definedName>
    <definedName name="___PJ50" localSheetId="0">#REF!</definedName>
    <definedName name="___PJ50" localSheetId="1">#REF!</definedName>
    <definedName name="___PJ50">#REF!</definedName>
    <definedName name="___pj51" localSheetId="0">#REF!</definedName>
    <definedName name="___pj51" localSheetId="1">#REF!</definedName>
    <definedName name="___pj51">#REF!</definedName>
    <definedName name="___pr01" localSheetId="0">#REF!</definedName>
    <definedName name="___pr01" localSheetId="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IE1">#REF!</definedName>
    <definedName name="___TOP1" localSheetId="0">#REF!</definedName>
    <definedName name="___TOP1" localSheetId="1">#REF!</definedName>
    <definedName name="___TOP1">#REF!</definedName>
    <definedName name="___TOP10" localSheetId="0">#REF!</definedName>
    <definedName name="___TOP10" localSheetId="1">#REF!</definedName>
    <definedName name="___TOP10">#REF!</definedName>
    <definedName name="___TOP2" localSheetId="0">#REF!</definedName>
    <definedName name="___TOP2" localSheetId="1">#REF!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 localSheetId="0">#REF!</definedName>
    <definedName name="___VPR2" localSheetId="1">#REF!</definedName>
    <definedName name="___VPR2">#REF!</definedName>
    <definedName name="___VRP1" localSheetId="0">[12]Tablas!#REF!</definedName>
    <definedName name="___VRP1" localSheetId="1">[12]Tablas!#REF!</definedName>
    <definedName name="___VRP1">[12]Tablas!#REF!</definedName>
    <definedName name="___VSM1" localSheetId="0">[12]Tablas!#REF!</definedName>
    <definedName name="___VSM1" localSheetId="1">[12]Tablas!#REF!</definedName>
    <definedName name="___VSM1">[12]Tablas!#REF!</definedName>
    <definedName name="__123Graph_A" localSheetId="0" hidden="1">#REF!</definedName>
    <definedName name="__123Graph_A" localSheetId="1" hidden="1">#REF!</definedName>
    <definedName name="__123Graph_A" hidden="1">#REF!</definedName>
    <definedName name="__123Graph_Acaja" hidden="1">[18]EVA!$D$39:$AD$39</definedName>
    <definedName name="__123Graph_ACart_AnticAdic" hidden="1">[18]EVA!$F$95:$I$95</definedName>
    <definedName name="__123Graph_AFACTURAC" hidden="1">[18]Program!$B$120:$Y$120</definedName>
    <definedName name="__123Graph_AGraph2" hidden="1">[18]AIU!$D$338:$D$357</definedName>
    <definedName name="__123Graph_B" localSheetId="0" hidden="1">#REF!</definedName>
    <definedName name="__123Graph_B" localSheetId="1" hidden="1">#REF!</definedName>
    <definedName name="__123Graph_B" hidden="1">#REF!</definedName>
    <definedName name="__123Graph_Bcaja" hidden="1">[18]EVA!$D$56:$AD$56</definedName>
    <definedName name="__123Graph_BCart_AnticAdic" hidden="1">[18]EVA!$F$96:$I$96</definedName>
    <definedName name="__123Graph_BINGPDM" hidden="1">'[19]VENTAS REALES'!#REF!</definedName>
    <definedName name="__123Graph_C" hidden="1">'[19]FLUJO DE FONDOS'!#REF!</definedName>
    <definedName name="__123Graph_Ccaja" hidden="1">[18]EVA!$D$58:$AD$58</definedName>
    <definedName name="__123Graph_CCart_AnticAdic" hidden="1">[18]EVA!$F$97:$I$97</definedName>
    <definedName name="__123Graph_CIEPDM" hidden="1">'[19]FLUJO DE FONDOS'!#REF!</definedName>
    <definedName name="__123Graph_CINGPDM" hidden="1">'[19]FLUJO DE FONDOS'!#REF!</definedName>
    <definedName name="__123Graph_Dcaja" hidden="1">[18]EVA!$D$61:$AD$61</definedName>
    <definedName name="__123Graph_DCart_AnticAdic" hidden="1">[18]EVA!$F$99:$I$99</definedName>
    <definedName name="__123Graph_ECart_AnticAdic" hidden="1">[18]EVA!$F$99:$I$99</definedName>
    <definedName name="__123Graph_LBL_ACart_AnticAdic" hidden="1">[18]EVA!$J$95:$K$95</definedName>
    <definedName name="__123Graph_LBL_Ccaja" hidden="1">[18]EVA!$D$58:$AD$58</definedName>
    <definedName name="__123Graph_LBL_DCart_AnticAdic" hidden="1">[18]EVA!$F$98:$I$98</definedName>
    <definedName name="__123Graph_X" hidden="1">[18]AIU!$C$338:$C$357</definedName>
    <definedName name="__123Graph_Xcaja" hidden="1">[18]EVA!$D$6:$AD$6</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[7]INV!$A$25:$D$28</definedName>
    <definedName name="__AFC3">[7]INV!$F$25:$I$28</definedName>
    <definedName name="__AFC5">[7]INV!$K$25:$N$28</definedName>
    <definedName name="__ALC1">#REF!</definedName>
    <definedName name="__ane7" localSheetId="0">[14]!_xlbgnm.ane7</definedName>
    <definedName name="__ane7" localSheetId="1">[14]!_xlbgnm.ane7</definedName>
    <definedName name="__ane7">[14]!_xlbgnm.ane7</definedName>
    <definedName name="__ane8" localSheetId="0">[14]!_xlbgnm.ane8</definedName>
    <definedName name="__ane8" localSheetId="1">[14]!_xlbgnm.ane8</definedName>
    <definedName name="__ane8">[14]!_xlbgnm.ane8</definedName>
    <definedName name="__Atp2">[20]EMPRESA!$F$22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BRI10">[21]Hoja3!$F$1327</definedName>
    <definedName name="__BRI12">[21]Hoja3!$F$1366</definedName>
    <definedName name="__BRI3">[21]Hoja3!$F$1175</definedName>
    <definedName name="__BRI4">[21]Hoja3!$F$1212</definedName>
    <definedName name="__BRI6">[21]Hoja3!$F$1249</definedName>
    <definedName name="__BRI8">[21]Hoja3!$F$1288</definedName>
    <definedName name="__CAC1">[7]INV!$A$19:$D$22</definedName>
    <definedName name="__CAC3">[7]INV!$F$19:$I$22</definedName>
    <definedName name="__CAC5">[7]INV!$K$19:$N$22</definedName>
    <definedName name="__Cod1" localSheetId="0">#REF!</definedName>
    <definedName name="__Cod1" localSheetId="1">#REF!</definedName>
    <definedName name="__Cod1">#REF!</definedName>
    <definedName name="__COM1" localSheetId="0">#REF!</definedName>
    <definedName name="__COM1" localSheetId="1">#REF!</definedName>
    <definedName name="__COM1">#REF!</definedName>
    <definedName name="__COM10" localSheetId="0">#REF!</definedName>
    <definedName name="__COM10" localSheetId="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EMP10">[21]Hoja3!#REF!</definedName>
    <definedName name="__EMP12">[21]Hoja3!#REF!</definedName>
    <definedName name="__EMP3">[21]Hoja3!#REF!</definedName>
    <definedName name="__EMP4">[21]Hoja3!#REF!</definedName>
    <definedName name="__EMP6">[21]Hoja3!#REF!</definedName>
    <definedName name="__EMP8">[21]Hoja3!#REF!</definedName>
    <definedName name="__ESP1">[21]Hoja3!#REF!</definedName>
    <definedName name="__ESP2">[21]Hoja3!#REF!</definedName>
    <definedName name="__ESP3">[21]Hoja3!#REF!</definedName>
    <definedName name="__ESP4">[21]Hoja3!#REF!</definedName>
    <definedName name="__F" localSheetId="0">'PRESUPUESTO OFICIAL (Entidad)'!ERR</definedName>
    <definedName name="__F" localSheetId="1">'PROPUESTA ECONÓMICA (PROPONENTE'!ERR</definedName>
    <definedName name="__F">[0]!ERR</definedName>
    <definedName name="__FS01" localSheetId="0">'PRESUPUESTO OFICIAL (Entidad)'!ERR</definedName>
    <definedName name="__FS01" localSheetId="1">'PROPUESTA ECONÓMICA (PROPONENTE'!ERR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0">[12]Tablas!#REF!</definedName>
    <definedName name="__ICP1" localSheetId="1">[12]Tablas!#REF!</definedName>
    <definedName name="__ICP1">[12]Tablas!#REF!</definedName>
    <definedName name="__ipc1">#REF!</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[22]INST!#REF!</definedName>
    <definedName name="__key2" localSheetId="1" hidden="1">[22]INST!#REF!</definedName>
    <definedName name="__key2" hidden="1">[22]INST!#REF!</definedName>
    <definedName name="__key21" localSheetId="0" hidden="1">[9]INST!#REF!</definedName>
    <definedName name="__key21" localSheetId="1" hidden="1">[9]INST!#REF!</definedName>
    <definedName name="__key21" hidden="1">[9]INST!#REF!</definedName>
    <definedName name="__key3" localSheetId="0" hidden="1">#REF!</definedName>
    <definedName name="__key3" localSheetId="1" hidden="1">#REF!</definedName>
    <definedName name="__key3" hidden="1">#REF!</definedName>
    <definedName name="__key31" localSheetId="0" hidden="1">#REF!</definedName>
    <definedName name="__key31" localSheetId="1" hidden="1">#REF!</definedName>
    <definedName name="__key31" hidden="1">#REF!</definedName>
    <definedName name="__kjk6" hidden="1">{"TAB1",#N/A,TRUE,"GENERAL";"TAB2",#N/A,TRUE,"GENERAL";"TAB3",#N/A,TRUE,"GENERAL";"TAB4",#N/A,TRUE,"GENERAL";"TAB5",#N/A,TRUE,"GENERAL"}</definedName>
    <definedName name="__LEY80" localSheetId="0">#REF!</definedName>
    <definedName name="__LEY80" localSheetId="1">#REF!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#REF!</definedName>
    <definedName name="__MA2" localSheetId="0">#REF!</definedName>
    <definedName name="__MA2" localSheetId="1">#REF!</definedName>
    <definedName name="__MA2">#REF!</definedName>
    <definedName name="__mun2" localSheetId="0">[23]PESOS!#REF!</definedName>
    <definedName name="__mun2" localSheetId="1">[23]PESOS!#REF!</definedName>
    <definedName name="__mun2">[23]PESOS!#REF!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0">#REF!</definedName>
    <definedName name="__num10" localSheetId="1">#REF!</definedName>
    <definedName name="__num10">#REF!</definedName>
    <definedName name="__num2" localSheetId="0">#REF!</definedName>
    <definedName name="__num2" localSheetId="1">#REF!</definedName>
    <definedName name="__num2">#REF!</definedName>
    <definedName name="__num3" localSheetId="0">#REF!</definedName>
    <definedName name="__num3" localSheetId="1">#REF!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[12]Tablas!#REF!</definedName>
    <definedName name="__OCI1">[12]Tablas!#REF!</definedName>
    <definedName name="__ONP064">#REF!</definedName>
    <definedName name="__ONP070">#REF!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'[24]Paral. 1'!$E$1:$E$65536</definedName>
    <definedName name="__Pa2">'[24]Paral. 2'!$E$1:$E$65536</definedName>
    <definedName name="__Pa3">'[24]Paral. 3'!$E$1:$E$65536</definedName>
    <definedName name="__Pa4">[24]Paral.4!$E$1:$E$65536</definedName>
    <definedName name="__PJ50" localSheetId="0">#REF!</definedName>
    <definedName name="__PJ50" localSheetId="1">#REF!</definedName>
    <definedName name="__PJ50">#REF!</definedName>
    <definedName name="__pj51" localSheetId="0">#REF!</definedName>
    <definedName name="__pj51" localSheetId="1">#REF!</definedName>
    <definedName name="__pj51">#REF!</definedName>
    <definedName name="__pr01" localSheetId="0">#REF!</definedName>
    <definedName name="__pr01" localSheetId="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0">#REF!</definedName>
    <definedName name="__ref4" localSheetId="1">#REF!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EE10">[21]Hoja3!$F$786</definedName>
    <definedName name="__TEE6">[21]Hoja3!$F$746</definedName>
    <definedName name="__TIE1">#REF!</definedName>
    <definedName name="__TOP1" localSheetId="0">#REF!</definedName>
    <definedName name="__TOP1" localSheetId="1">#REF!</definedName>
    <definedName name="__TOP1">#REF!</definedName>
    <definedName name="__TOP10" localSheetId="0">#REF!</definedName>
    <definedName name="__TOP10" localSheetId="1">#REF!</definedName>
    <definedName name="__TOP10">#REF!</definedName>
    <definedName name="__TOP2" localSheetId="0">#REF!</definedName>
    <definedName name="__TOP2" localSheetId="1">#REF!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UB10">[21]Hoja3!$F$163</definedName>
    <definedName name="__TUB12">[21]Hoja3!$F$202</definedName>
    <definedName name="__TUB3">[21]Hoja3!$F$47</definedName>
    <definedName name="__TUB6">[21]Hoja3!$F$85</definedName>
    <definedName name="__TUB8">[21]Hoja3!$F$124</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3" hidden="1">{"TAB1",#N/A,TRUE,"GENERAL";"TAB2",#N/A,TRUE,"GENERAL";"TAB3",#N/A,TRUE,"GENERAL";"TAB4",#N/A,TRUE,"GENERAL";"TAB5",#N/A,TRUE,"GENERAL"}</definedName>
    <definedName name="__v9" hidden="1">{"TAB1",#N/A,TRUE,"GENERAL";"TAB2",#N/A,TRUE,"GENERAL";"TAB3",#N/A,TRUE,"GENERAL";"TAB4",#N/A,TRUE,"GENERAL";"TAB5",#N/A,TRUE,"GENERAL"}</definedName>
    <definedName name="__VEX1">[12]Tablas!#REF!</definedName>
    <definedName name="__VFA1">[12]Tablas!#REF!</definedName>
    <definedName name="__vfv4" hidden="1">{"via1",#N/A,TRUE,"general";"via2",#N/A,TRUE,"general";"via3",#N/A,TRUE,"general"}</definedName>
    <definedName name="__VIT1">[12]Tablas!#REF!</definedName>
    <definedName name="__VPR1">[12]Tablas!#REF!</definedName>
    <definedName name="__VPR2">[13]Tablas!#REF!</definedName>
    <definedName name="__VRP1">[12]Tablas!#REF!</definedName>
    <definedName name="__VSM1">[12]Tablas!#REF!</definedName>
    <definedName name="__WEL124">[21]Hoja3!$F$1026</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8" hidden="1">{"via1",#N/A,TRUE,"general";"via2",#N/A,TRUE,"general";"via3",#N/A,TRUE,"general"}</definedName>
    <definedName name="__y9" hidden="1">{"TAB1",#N/A,TRUE,"GENERAL";"TAB2",#N/A,TRUE,"GENERAL";"TAB3",#N/A,TRUE,"GENERAL";"TAB4",#N/A,TRUE,"GENERAL";"TAB5",#N/A,TRUE,"GENERAL"}</definedName>
    <definedName name="_1" localSheetId="0">#REF!</definedName>
    <definedName name="_1" localSheetId="1">#REF!</definedName>
    <definedName name="_1">#REF!</definedName>
    <definedName name="_1_25" localSheetId="0">[13]Tablas!#REF!</definedName>
    <definedName name="_1_25" localSheetId="1">[13]Tablas!#REF!</definedName>
    <definedName name="_1_25">[13]Tablas!#REF!</definedName>
    <definedName name="_116B" localSheetId="0">#REF!</definedName>
    <definedName name="_116B" localSheetId="1">#REF!</definedName>
    <definedName name="_116B">#REF!</definedName>
    <definedName name="_117A" localSheetId="0">#REF!</definedName>
    <definedName name="_117A" localSheetId="1">#REF!</definedName>
    <definedName name="_117A">#REF!</definedName>
    <definedName name="_117B" localSheetId="0">#REF!</definedName>
    <definedName name="_117B" localSheetId="1">#REF!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AFC1">[7]INV!$A$25:$D$28</definedName>
    <definedName name="_AFC3">[7]INV!$F$25:$I$28</definedName>
    <definedName name="_AFC5">[7]INV!$K$25:$N$28</definedName>
    <definedName name="_ALC1">#REF!</definedName>
    <definedName name="_ALM1" localSheetId="0">#REF!</definedName>
    <definedName name="_ALM1" localSheetId="1">#REF!</definedName>
    <definedName name="_ALM1">#REF!</definedName>
    <definedName name="_AND1" localSheetId="0">#REF!</definedName>
    <definedName name="_AND1" localSheetId="1">#REF!</definedName>
    <definedName name="_AND1">#REF!</definedName>
    <definedName name="_ane7" localSheetId="0">[14]!_xlbgnm.ane7</definedName>
    <definedName name="_ane7" localSheetId="1">[14]!_xlbgnm.ane7</definedName>
    <definedName name="_ane7">[14]!_xlbgnm.ane7</definedName>
    <definedName name="_ane8" localSheetId="0">[14]!_xlbgnm.ane8</definedName>
    <definedName name="_ane8" localSheetId="1">[14]!_xlbgnm.ane8</definedName>
    <definedName name="_ane8">[14]!_xlbgnm.ane8</definedName>
    <definedName name="_APU221" localSheetId="0">#REF!</definedName>
    <definedName name="_APU221" localSheetId="1">#REF!</definedName>
    <definedName name="_APU221">#REF!</definedName>
    <definedName name="_APU465" localSheetId="0">[25]!absc</definedName>
    <definedName name="_APU465" localSheetId="1">[25]!absc</definedName>
    <definedName name="_APU465">[25]!absc</definedName>
    <definedName name="_Atp2">[20]EMPRESA!$F$22</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BRI10">[21]Hoja3!$F$1327</definedName>
    <definedName name="_BRI12">[21]Hoja3!$F$1366</definedName>
    <definedName name="_BRI3">[21]Hoja3!$F$1175</definedName>
    <definedName name="_BRI4">[21]Hoja3!$F$1212</definedName>
    <definedName name="_BRI6">[21]Hoja3!$F$1249</definedName>
    <definedName name="_BRI8">[21]Hoja3!$F$1288</definedName>
    <definedName name="_CAC1">[7]INV!$A$19:$D$22</definedName>
    <definedName name="_CAC3">[7]INV!$F$19:$I$22</definedName>
    <definedName name="_CAC5">[7]INV!$K$19:$N$22</definedName>
    <definedName name="_Cod1" localSheetId="0">#REF!</definedName>
    <definedName name="_Cod1" localSheetId="1">#REF!</definedName>
    <definedName name="_Cod1">#REF!</definedName>
    <definedName name="_COM1" localSheetId="0">#REF!</definedName>
    <definedName name="_COM1" localSheetId="1">#REF!</definedName>
    <definedName name="_COM1">#REF!</definedName>
    <definedName name="_COM10" localSheetId="0">#REF!</definedName>
    <definedName name="_COM10" localSheetId="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MP10">[21]Hoja3!#REF!</definedName>
    <definedName name="_EMP12">[21]Hoja3!#REF!</definedName>
    <definedName name="_EMP3">[21]Hoja3!#REF!</definedName>
    <definedName name="_EMP4">[21]Hoja3!#REF!</definedName>
    <definedName name="_EMP6">[21]Hoja3!#REF!</definedName>
    <definedName name="_EMP8">[21]Hoja3!#REF!</definedName>
    <definedName name="_er5t45y5y54">[13]Tablas!#REF!</definedName>
    <definedName name="_ESP1">[21]Hoja3!#REF!</definedName>
    <definedName name="_ESP2">[21]Hoja3!#REF!</definedName>
    <definedName name="_ESP3">[21]Hoja3!#REF!</definedName>
    <definedName name="_ESP4">[21]Hoja3!#REF!</definedName>
    <definedName name="_EST1" localSheetId="0">#REF!</definedName>
    <definedName name="_EST1" localSheetId="1">#REF!</definedName>
    <definedName name="_EST1">#REF!</definedName>
    <definedName name="_EST10" localSheetId="0">#REF!</definedName>
    <definedName name="_EST10" localSheetId="1">#REF!</definedName>
    <definedName name="_EST10">#REF!</definedName>
    <definedName name="_EST11" localSheetId="0">#REF!</definedName>
    <definedName name="_EST11" localSheetId="1">#REF!</definedName>
    <definedName name="_EST11">#REF!</definedName>
    <definedName name="_EST12">#REF!</definedName>
    <definedName name="_EST127">#REF!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500">#REF!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(Entidad)'!ERR</definedName>
    <definedName name="_F" localSheetId="1">'PROPUESTA ECONÓMICA (PROPONENTE'!ERR</definedName>
    <definedName name="_F">[0]!ERR</definedName>
    <definedName name="_F10" localSheetId="0">#REF!</definedName>
    <definedName name="_F10" localSheetId="1">#REF!</definedName>
    <definedName name="_F10">#REF!</definedName>
    <definedName name="_FC" localSheetId="0">#REF!</definedName>
    <definedName name="_FC" localSheetId="1">#REF!</definedName>
    <definedName name="_FC">#REF!</definedName>
    <definedName name="_ff2005" localSheetId="0">[6]!ERR</definedName>
    <definedName name="_ff2005" localSheetId="1">[6]!ERR</definedName>
    <definedName name="_ff2005">[6]!ERR</definedName>
    <definedName name="_Fill" localSheetId="0" hidden="1">#REF!</definedName>
    <definedName name="_Fill" localSheetId="1" hidden="1">#REF!</definedName>
    <definedName name="_Fill" hidden="1">#REF!</definedName>
    <definedName name="_Fill2" hidden="1">#REF!</definedName>
    <definedName name="_xlnm._FilterDatabase" localSheetId="0" hidden="1">'PRESUPUESTO OFICIAL (Entidad)'!#REF!</definedName>
    <definedName name="_xlnm._FilterDatabase" localSheetId="1" hidden="1">'PROPUESTA ECONÓMICA (PROPONENTE'!#REF!</definedName>
    <definedName name="_xlnm._FilterDatabase" hidden="1">'[26]46W9'!#REF!</definedName>
    <definedName name="_FS01" localSheetId="0">'PRESUPUESTO OFICIAL (Entidad)'!ERR</definedName>
    <definedName name="_FS01" localSheetId="1">'PROPUESTA ECONÓMICA (PROPONENTE'!ERR</definedName>
    <definedName name="_FS01">[0]!ERR</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 localSheetId="1">#REF!</definedName>
    <definedName name="_GoBack">#REF!</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104" hidden="1">#NAME?</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 localSheetId="0">#REF!</definedName>
    <definedName name="_IMP1" localSheetId="1">#REF!</definedName>
    <definedName name="_IMP1">#REF!</definedName>
    <definedName name="_INT3">#REF!</definedName>
    <definedName name="_ipc1">#REF!</definedName>
    <definedName name="_ipc2">#REF!</definedName>
    <definedName name="_IPC2002" localSheetId="0">#REF!</definedName>
    <definedName name="_IPC2002" localSheetId="1">#REF!</definedName>
    <definedName name="_IPC2002">#REF!</definedName>
    <definedName name="_ipc3">#REF!</definedName>
    <definedName name="_ipc4">#REF!</definedName>
    <definedName name="_IVA1" localSheetId="0">#REF!</definedName>
    <definedName name="_IVA1" localSheetId="1">#REF!</definedName>
    <definedName name="_IVA1">#REF!</definedName>
    <definedName name="_jV7">#REF!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localSheetId="0" hidden="1">#REF!</definedName>
    <definedName name="_Key1" localSheetId="1" hidden="1">#REF!</definedName>
    <definedName name="_Key1" hidden="1">#REF!</definedName>
    <definedName name="_Key11" localSheetId="0" hidden="1">[27]INST!#REF!</definedName>
    <definedName name="_Key11" localSheetId="1" hidden="1">[27]INST!#REF!</definedName>
    <definedName name="_Key11" hidden="1">[27]INST!#REF!</definedName>
    <definedName name="_Key12" hidden="1">#REF!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 localSheetId="1">#REF!</definedName>
    <definedName name="_lar03">#REF!</definedName>
    <definedName name="_LEY80" localSheetId="0">#REF!</definedName>
    <definedName name="_LEY80" localSheetId="1">#REF!</definedName>
    <definedName name="_LEY80">#REF!</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0">#REF!</definedName>
    <definedName name="_MA2" localSheetId="1">#REF!</definedName>
    <definedName name="_MA2">#REF!</definedName>
    <definedName name="_MAT1" localSheetId="0">#REF!</definedName>
    <definedName name="_MAT1" localSheetId="1">#REF!</definedName>
    <definedName name="_MAT1">#REF!</definedName>
    <definedName name="_MOD1" localSheetId="0">#REF!</definedName>
    <definedName name="_MOD1" localSheetId="1">#REF!</definedName>
    <definedName name="_MOD1">#REF!</definedName>
    <definedName name="_mun2" localSheetId="0">[23]PESOS!#REF!</definedName>
    <definedName name="_mun2" localSheetId="1">[23]PESOS!#REF!</definedName>
    <definedName name="_mun2">[23]PESOS!#REF!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 localSheetId="1">#REF!</definedName>
    <definedName name="_nrf10">#REF!</definedName>
    <definedName name="_num10" localSheetId="0">#REF!</definedName>
    <definedName name="_num10" localSheetId="1">#REF!</definedName>
    <definedName name="_num10">#REF!</definedName>
    <definedName name="_num2" localSheetId="0">#REF!</definedName>
    <definedName name="_num2" localSheetId="1">#REF!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NP064">#REF!</definedName>
    <definedName name="_ONP070">#REF!</definedName>
    <definedName name="_Order1" hidden="1">0</definedName>
    <definedName name="_Order2" hidden="1">255</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'[24]Paral. 1'!$E$1:$E$65536</definedName>
    <definedName name="_Pa2">'[24]Paral. 2'!$E$1:$E$65536</definedName>
    <definedName name="_Pa3">'[24]Paral. 3'!$E$1:$E$65536</definedName>
    <definedName name="_Pa4">[24]Paral.4!$E$1:$E$65536</definedName>
    <definedName name="_Parse_Out" localSheetId="0" hidden="1">'[3]7422CW00'!#REF!</definedName>
    <definedName name="_Parse_Out" localSheetId="1" hidden="1">'[3]7422CW00'!#REF!</definedName>
    <definedName name="_Parse_Out" hidden="1">'[3]7422CW00'!#REF!</definedName>
    <definedName name="_PJ50" localSheetId="0">#REF!</definedName>
    <definedName name="_PJ50" localSheetId="1">#REF!</definedName>
    <definedName name="_PJ50">#REF!</definedName>
    <definedName name="_pj51" localSheetId="0">#REF!</definedName>
    <definedName name="_pj51" localSheetId="1">#REF!</definedName>
    <definedName name="_pj51">#REF!</definedName>
    <definedName name="_pr01" localSheetId="0">#REF!</definedName>
    <definedName name="_pr01" localSheetId="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0">#REF!</definedName>
    <definedName name="_ref4" localSheetId="1">#REF!</definedName>
    <definedName name="_ref4">#REF!</definedName>
    <definedName name="_Regression_X" hidden="1">#REF!</definedName>
    <definedName name="_RET1" localSheetId="0">'[3]7422CW00'!#REF!</definedName>
    <definedName name="_RET1" localSheetId="1">'[3]7422CW00'!#REF!</definedName>
    <definedName name="_RET1">'[3]7422CW00'!#REF!</definedName>
    <definedName name="_RET2" localSheetId="0">'[3]7422CW00'!#REF!</definedName>
    <definedName name="_RET2" localSheetId="1">'[3]7422CW00'!#REF!</definedName>
    <definedName name="_RET2">'[3]7422CW00'!#REF!</definedName>
    <definedName name="_RET3" localSheetId="0">'[3]7422CW00'!#REF!</definedName>
    <definedName name="_RET3" localSheetId="1">'[3]7422CW00'!#REF!</definedName>
    <definedName name="_RET3">'[3]7422CW00'!#REF!</definedName>
    <definedName name="_RET4" localSheetId="0">'[3]7422CW00'!#REF!</definedName>
    <definedName name="_RET4" localSheetId="1">'[3]7422CW00'!#REF!</definedName>
    <definedName name="_RET4">'[3]7422CW00'!#REF!</definedName>
    <definedName name="_RET5" localSheetId="0">'[3]7422CW00'!#REF!</definedName>
    <definedName name="_RET5" localSheetId="1">'[3]7422CW00'!#REF!</definedName>
    <definedName name="_RET5">'[3]7422CW00'!#REF!</definedName>
    <definedName name="_RET6">'[3]7422CW00'!#REF!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localSheetId="0" hidden="1">#REF!</definedName>
    <definedName name="_Sort" localSheetId="1" hidden="1">#REF!</definedName>
    <definedName name="_Sort" hidden="1">#REF!</definedName>
    <definedName name="_srn001" localSheetId="0">#REF!</definedName>
    <definedName name="_srn001" localSheetId="1">#REF!</definedName>
    <definedName name="_srn001">#REF!</definedName>
    <definedName name="_STIW">#REF!</definedName>
    <definedName name="_SUM1" localSheetId="0">#REF!</definedName>
    <definedName name="_SUM1" localSheetId="1">#REF!</definedName>
    <definedName name="_SUM1">#REF!</definedName>
    <definedName name="_SUM2">#REF!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 localSheetId="0">#REF!</definedName>
    <definedName name="_tax1" localSheetId="1">#REF!</definedName>
    <definedName name="_tax1">#REF!</definedName>
    <definedName name="_tax2" localSheetId="0">#REF!</definedName>
    <definedName name="_tax2" localSheetId="1">#REF!</definedName>
    <definedName name="_tax2">#REF!</definedName>
    <definedName name="_tax3" localSheetId="0">#REF!</definedName>
    <definedName name="_tax3" localSheetId="1">#REF!</definedName>
    <definedName name="_tax3">#REF!</definedName>
    <definedName name="_tax4">#REF!</definedName>
    <definedName name="_tc1">#REF!</definedName>
    <definedName name="_tc2">#REF!</definedName>
    <definedName name="_tc3">#REF!</definedName>
    <definedName name="_TD02" localSheetId="0">[6]!ERR</definedName>
    <definedName name="_TD02" localSheetId="1">[6]!ERR</definedName>
    <definedName name="_TD02">[6]!ERR</definedName>
    <definedName name="_TEE10">[21]Hoja3!$F$786</definedName>
    <definedName name="_TEE6">[21]Hoja3!$F$746</definedName>
    <definedName name="_TFT">#REF!</definedName>
    <definedName name="_TIE1">#REF!</definedName>
    <definedName name="_TOP1" localSheetId="0">#REF!</definedName>
    <definedName name="_TOP1" localSheetId="1">#REF!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[21]Hoja3!$F$163</definedName>
    <definedName name="_TUB12">[21]Hoja3!$F$202</definedName>
    <definedName name="_TUB3">[21]Hoja3!$F$47</definedName>
    <definedName name="_TUB6">[21]Hoja3!$F$85</definedName>
    <definedName name="_TUB8">[21]Hoja3!$F$124</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WEL124">[21]Hoja3!$F$1026</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'[28]DUB-823'!#REF!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_1" localSheetId="0">#REF!</definedName>
    <definedName name="A_1" localSheetId="1">#REF!</definedName>
    <definedName name="A_1">#REF!</definedName>
    <definedName name="A_impresión_IM" localSheetId="0">#REF!</definedName>
    <definedName name="A_impresión_IM" localSheetId="1">#REF!</definedName>
    <definedName name="A_impresión_IM">#REF!</definedName>
    <definedName name="A18A200" localSheetId="0">[29]ESPEC!#REF!</definedName>
    <definedName name="A18A200" localSheetId="1">[29]ESPEC!#REF!</definedName>
    <definedName name="A18A200">[29]ESPEC!#REF!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'PRESUPUESTO OFICIAL (Entidad)'!ERR</definedName>
    <definedName name="aa" localSheetId="1">'PROPUESTA ECONÓMICA (PROPONENTE'!ERR</definedName>
    <definedName name="aa">[0]!ERR</definedName>
    <definedName name="AA.CONV1">#REF!</definedName>
    <definedName name="AAA" localSheetId="0">'PRESUPUESTO OFICIAL (Entidad)'!ERR</definedName>
    <definedName name="AAA" localSheetId="1">'PROPUESTA ECONÓMICA (PROPONENTE'!ERR</definedName>
    <definedName name="AAA">[0]!ERR</definedName>
    <definedName name="AAAA">[30]Equipo!$A$7:$A$65536</definedName>
    <definedName name="aaaaaa">[31]otros!$C$5</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 localSheetId="1">#REF!</definedName>
    <definedName name="AB">#REF!</definedName>
    <definedName name="aba_1" localSheetId="0">#REF!</definedName>
    <definedName name="aba_1" localSheetId="1">#REF!</definedName>
    <definedName name="aba_1">#REF!</definedName>
    <definedName name="aba_2" localSheetId="0">#REF!</definedName>
    <definedName name="aba_2" localSheetId="1">#REF!</definedName>
    <definedName name="aba_2">#REF!</definedName>
    <definedName name="abc">#REF!</definedName>
    <definedName name="ABCD" hidden="1">#REF!</definedName>
    <definedName name="ABCDE" hidden="1">#REF!</definedName>
    <definedName name="ABG">[7]AASHTO!$A$2:$F$5</definedName>
    <definedName name="absc1" localSheetId="0">[32]!absc</definedName>
    <definedName name="absc1" localSheetId="1">[32]!absc</definedName>
    <definedName name="absc1">[32]!absc</definedName>
    <definedName name="ac" localSheetId="0">#REF!</definedName>
    <definedName name="ac" localSheetId="1">#REF!</definedName>
    <definedName name="ac">#REF!</definedName>
    <definedName name="ACASC">#REF!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 localSheetId="0">#REF!</definedName>
    <definedName name="ACT" localSheetId="1">#REF!</definedName>
    <definedName name="ACT">#REF!</definedName>
    <definedName name="ACT_COMP" localSheetId="0">#REF!</definedName>
    <definedName name="ACT_COMP" localSheetId="1">#REF!</definedName>
    <definedName name="ACT_COMP">#REF!</definedName>
    <definedName name="ACT_COMP2" localSheetId="0">#REF!</definedName>
    <definedName name="ACT_COMP2" localSheetId="1">#REF!</definedName>
    <definedName name="ACT_COMP2">#REF!</definedName>
    <definedName name="ACT_CONT">#REF!</definedName>
    <definedName name="ACT_CONT2">#REF!</definedName>
    <definedName name="ACTA2">#REF!</definedName>
    <definedName name="Actividades">#REF!</definedName>
    <definedName name="ACTV">#REF!</definedName>
    <definedName name="acumulado">'[33]Reservas de Petróleo'!$A$2,'[33]Reservas de Petróleo'!$A$1,'[33]Reservas de Petróleo'!$D$4,'[33]Reservas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0">#REF!</definedName>
    <definedName name="ad" localSheetId="1">#REF!</definedName>
    <definedName name="ad">#REF!</definedName>
    <definedName name="adasd" localSheetId="0">#REF!</definedName>
    <definedName name="adasd" localSheetId="1">#REF!</definedName>
    <definedName name="adasd">#REF!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[31]otros!$C$2</definedName>
    <definedName name="Administración">#REF!</definedName>
    <definedName name="administrador">[34]Informacion!$B$15</definedName>
    <definedName name="ADMON" localSheetId="0">#REF!</definedName>
    <definedName name="ADMON" localSheetId="1">#REF!</definedName>
    <definedName name="ADMON">#REF!</definedName>
    <definedName name="ADMON1" localSheetId="0">#REF!</definedName>
    <definedName name="ADMON1" localSheetId="1">#REF!</definedName>
    <definedName name="ADMON1">#REF!</definedName>
    <definedName name="adoc1" localSheetId="0">[32]!absc</definedName>
    <definedName name="adoc1" localSheetId="1">[32]!absc</definedName>
    <definedName name="adoc1">[32]!absc</definedName>
    <definedName name="ADOC125" localSheetId="0">[35]!absc</definedName>
    <definedName name="ADOC125" localSheetId="1">[35]!absc</definedName>
    <definedName name="ADOC125">[35]!absc</definedName>
    <definedName name="adoq" localSheetId="0">[36]!absc</definedName>
    <definedName name="adoq" localSheetId="1">[36]!absc</definedName>
    <definedName name="adoq">[36]!absc</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ua">#REF!</definedName>
    <definedName name="aida" localSheetId="0">#REF!</definedName>
    <definedName name="aida" localSheetId="1">#REF!</definedName>
    <definedName name="aida">#REF!</definedName>
    <definedName name="aida1" localSheetId="0">#REF!</definedName>
    <definedName name="aida1" localSheetId="1">#REF!</definedName>
    <definedName name="aida1">#REF!</definedName>
    <definedName name="AIU" localSheetId="0">#REF!</definedName>
    <definedName name="AIU" localSheetId="1">#REF!</definedName>
    <definedName name="AIU">#REF!</definedName>
    <definedName name="AIU_01">#REF!</definedName>
    <definedName name="AIU_1">#REF!</definedName>
    <definedName name="AIU_2">#REF!</definedName>
    <definedName name="AJA">#REF!</definedName>
    <definedName name="AjustDelAIU">#REF!</definedName>
    <definedName name="alam">#REF!</definedName>
    <definedName name="Alambre_Negro_No.18">#REF!</definedName>
    <definedName name="alc" localSheetId="0">[37]!absc</definedName>
    <definedName name="alc" localSheetId="1">[37]!absc</definedName>
    <definedName name="alc">[37]!absc</definedName>
    <definedName name="ALCA">#REF!</definedName>
    <definedName name="AlcanceProyecto" localSheetId="0">#REF!</definedName>
    <definedName name="AlcanceProyecto" localSheetId="1">#REF!</definedName>
    <definedName name="AlcanceProyecto">#REF!</definedName>
    <definedName name="Alcaparro_2.00_m">#REF!</definedName>
    <definedName name="ALM" localSheetId="0">#REF!</definedName>
    <definedName name="ALM" localSheetId="1">#REF!</definedName>
    <definedName name="ALM">#REF!</definedName>
    <definedName name="Almacenista">#REF!</definedName>
    <definedName name="ALTO">[38]Tabla!$A$1:$A$5</definedName>
    <definedName name="AMA">#REF!</definedName>
    <definedName name="Amount" localSheetId="0">#REF!</definedName>
    <definedName name="Amount" localSheetId="1">#REF!</definedName>
    <definedName name="Amount">#REF!</definedName>
    <definedName name="ANALBSW">'[21]MANO DE OBRA'!$F$86</definedName>
    <definedName name="ANCLAJE" localSheetId="0">'[39]MC SF GAVIONES'!#REF!</definedName>
    <definedName name="ANCLAJE" localSheetId="1">'[39]MC SF GAVIONES'!#REF!</definedName>
    <definedName name="ANCLAJE">'[39]MC SF GAVIONES'!#REF!</definedName>
    <definedName name="AND" localSheetId="0">#REF!</definedName>
    <definedName name="AND" localSheetId="1">#REF!</definedName>
    <definedName name="AND">#REF!</definedName>
    <definedName name="Andamio_Sección">#REF!</definedName>
    <definedName name="Andamios">#REF!</definedName>
    <definedName name="anex7" localSheetId="0">#REF!</definedName>
    <definedName name="anex7" localSheetId="1">#REF!</definedName>
    <definedName name="anex7">#REF!</definedName>
    <definedName name="anex8" localSheetId="0">#REF!</definedName>
    <definedName name="anex8" localSheetId="1">#REF!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[40]COMPARATIVO!#REF!</definedName>
    <definedName name="anexo8" localSheetId="0">#REF!</definedName>
    <definedName name="anexo8" localSheetId="1">#REF!</definedName>
    <definedName name="anexo8">#REF!</definedName>
    <definedName name="anexo9" localSheetId="0">#REF!</definedName>
    <definedName name="anexo9" localSheetId="1">#REF!</definedName>
    <definedName name="anexo9">#REF!</definedName>
    <definedName name="anexů7" localSheetId="0">#REF!</definedName>
    <definedName name="anexů7" localSheetId="1">#REF!</definedName>
    <definedName name="anexů7">#REF!</definedName>
    <definedName name="Angulo_en_aluminio_1_2__x_1_2__x_1_16">#REF!</definedName>
    <definedName name="Angulo_hierro_2_1_2__x_3_13">#REF!</definedName>
    <definedName name="Antic">[41]BASES!$B$33</definedName>
    <definedName name="ANTICIPO">[42]BASES!$B$33</definedName>
    <definedName name="Anticorrosivo_Rojo_Claro">#REF!</definedName>
    <definedName name="AÑO">[31]PRESUPUESTO!$D$13</definedName>
    <definedName name="AÑOWUIE">'[43]Res-Accide-10'!$R$2:$R$7</definedName>
    <definedName name="apaiy" localSheetId="0">#REF!</definedName>
    <definedName name="apaiy" localSheetId="1">#REF!</definedName>
    <definedName name="apaiy">#REF!</definedName>
    <definedName name="Aparatos_Telefonicos_para_extensiones">#REF!</definedName>
    <definedName name="Aparatos_Telefonicos_secretariales">#REF!</definedName>
    <definedName name="APELLIDOS" localSheetId="0">#REF!</definedName>
    <definedName name="APELLIDOS" localSheetId="1">#REF!</definedName>
    <definedName name="APELLIDOS">#REF!</definedName>
    <definedName name="APERTURA">'[21]1.1'!#REF!</definedName>
    <definedName name="API" localSheetId="0">#REF!</definedName>
    <definedName name="API" localSheetId="1">#REF!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0">[44]!absc</definedName>
    <definedName name="APU" localSheetId="1">[44]!absc</definedName>
    <definedName name="APU">[44]!absc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 localSheetId="0">#REF!</definedName>
    <definedName name="APU_directos" localSheetId="1">#REF!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0">#REF!</definedName>
    <definedName name="APU221.1" localSheetId="1">#REF!</definedName>
    <definedName name="APU221.1">#REF!</definedName>
    <definedName name="APU221.2" localSheetId="0">#REF!</definedName>
    <definedName name="APU221.2" localSheetId="1">#REF!</definedName>
    <definedName name="APU221.2">#REF!</definedName>
    <definedName name="APUACERO">#REF!</definedName>
    <definedName name="APUACEROW">#REF!</definedName>
    <definedName name="APUIDENTIFICACION">#REF!</definedName>
    <definedName name="APUTOMAS">#REF!</definedName>
    <definedName name="APUTUBERIA">#REF!</definedName>
    <definedName name="aq" localSheetId="0">'PRESUPUESTO OFICIAL (Entidad)'!ERR</definedName>
    <definedName name="aq" localSheetId="1">'PROPUESTA ECONÓMICA (PROPONENTE'!ERR</definedName>
    <definedName name="aq">[0]!ERR</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 localSheetId="1">#REF!</definedName>
    <definedName name="AQW">#REF!</definedName>
    <definedName name="ARANCEL" localSheetId="0">#REF!</definedName>
    <definedName name="ARANCEL" localSheetId="1">#REF!</definedName>
    <definedName name="ARANCEL">#REF!</definedName>
    <definedName name="ARBOL">'[21]MANO DE OBRA'!$F$97</definedName>
    <definedName name="AREA" localSheetId="0">#REF!</definedName>
    <definedName name="AREA" localSheetId="1">#REF!</definedName>
    <definedName name="AREA">#REF!</definedName>
    <definedName name="_xlnm.Extract" localSheetId="0">#REF!</definedName>
    <definedName name="_xlnm.Extract" localSheetId="1">#REF!</definedName>
    <definedName name="_xlnm.Extract">#REF!</definedName>
    <definedName name="_xlnm.Print_Area" localSheetId="0">'PRESUPUESTO OFICIAL (Entidad)'!$A$1:$L$86</definedName>
    <definedName name="_xlnm.Print_Area" localSheetId="1">'PROPUESTA ECONÓMICA (PROPONENTE'!$A$1:$L$86</definedName>
    <definedName name="_xlnm.Print_Area">#REF!</definedName>
    <definedName name="Area_Impresión">#REF!</definedName>
    <definedName name="AreaLimpiar">'[45]Info-Portaf'!$N$4,'[45]Info-Portaf'!$C$10:$AE$24,'[45]Info-Portaf'!$C$26:$AE$28,'[45]Info-Portaf'!$C$31:$AE$40,'[45]Info-Portaf'!$C$41:$H$41,'[45]Info-Portaf'!$C$42:$AE$51,'[45]Info-Portaf'!$C$53:$AE$54,'[45]Info-Portaf'!$C$57:$AE$57,'[45]Info-Portaf'!$C$59:$AE$59,'[45]Info-Portaf'!$B$10:$B$61</definedName>
    <definedName name="Areatotal" localSheetId="0">#REF!</definedName>
    <definedName name="Areatotal" localSheetId="1">#REF!</definedName>
    <definedName name="Areatotal">#REF!</definedName>
    <definedName name="Aref" localSheetId="0">#REF!</definedName>
    <definedName name="Aref" localSheetId="1">#REF!</definedName>
    <definedName name="Aref">#REF!</definedName>
    <definedName name="Arena_de_Peña">#REF!</definedName>
    <definedName name="Arena_de_rio">#REF!</definedName>
    <definedName name="Arena_Lavada_de_Peña">#REF!</definedName>
    <definedName name="Arena_semilavada">#REF!</definedName>
    <definedName name="armuve" localSheetId="0">'PRESUPUESTO OFICIAL (Entidad)'!ERR</definedName>
    <definedName name="armuve" localSheetId="1">'PROPUESTA ECONÓMICA (PROPONENTE'!ERR</definedName>
    <definedName name="armuve">[0]!ERR</definedName>
    <definedName name="ARP" localSheetId="0">#REF!</definedName>
    <definedName name="ARP" localSheetId="1">#REF!</definedName>
    <definedName name="ARP">#REF!</definedName>
    <definedName name="ARS" localSheetId="0">#REF!</definedName>
    <definedName name="ARS" localSheetId="1">#REF!</definedName>
    <definedName name="ARS">#REF!</definedName>
    <definedName name="as" localSheetId="0">'PRESUPUESTO OFICIAL (Entidad)'!ERR</definedName>
    <definedName name="as" localSheetId="1">'PROPUESTA ECONÓMICA (PROPONENTE'!ERR</definedName>
    <definedName name="as">[0]!ERR</definedName>
    <definedName name="ASB">[7]AASHTO!$A$8:$F$11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0">'PRESUPUESTO OFICIAL (Entidad)'!ERR</definedName>
    <definedName name="ASDFGHJKLÑ" localSheetId="1">'PROPUESTA ECONÓMICA (PROPONENTE'!ERR</definedName>
    <definedName name="ASDFGHJKLÑ">[0]!ERR</definedName>
    <definedName name="Aseo_general">#REF!</definedName>
    <definedName name="Aseo_General___3_HS__Sal__Mínimo">#REF!</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ta_Para_Banderas">#REF!</definedName>
    <definedName name="Atp">[11]EMPRESA!$F$20</definedName>
    <definedName name="AUM">#REF!</definedName>
    <definedName name="_xlnm.Auto_Open" localSheetId="0">MODULO10.auto_abrir</definedName>
    <definedName name="_xlnm.Auto_Open" localSheetId="1">MODULO10.auto_abrir</definedName>
    <definedName name="_xlnm.Auto_Open">MODULO10.auto_abrir</definedName>
    <definedName name="auto1" localSheetId="0">#REF!</definedName>
    <definedName name="auto1" localSheetId="1">#REF!</definedName>
    <definedName name="auto1">#REF!</definedName>
    <definedName name="auto123" localSheetId="0">#REF!</definedName>
    <definedName name="auto123" localSheetId="1">#REF!</definedName>
    <definedName name="auto123">#REF!</definedName>
    <definedName name="auto2" localSheetId="0">#REF!</definedName>
    <definedName name="auto2" localSheetId="1">#REF!</definedName>
    <definedName name="auto2">#REF!</definedName>
    <definedName name="AUTOMOTOR">#REF!</definedName>
    <definedName name="AUTOMOTOR1">#REF!</definedName>
    <definedName name="AuxAlim">'[11]DATOS CONTRATO'!$E$18</definedName>
    <definedName name="auxalimentacion">[46]CONTRATO!$E$18</definedName>
    <definedName name="AuxCom">'[11]DATOS CONTRATO'!$I$16</definedName>
    <definedName name="auxcomisariato">[46]CONTRATO!$I$16</definedName>
    <definedName name="AuxDot">'[11]DATOS CONTRATO'!$I$17</definedName>
    <definedName name="auxdotacion">[46]CONTRATO!$I$17</definedName>
    <definedName name="AuxHab">'[11]DATOS CONTRATO'!$E$17</definedName>
    <definedName name="auxhabi">[47]CONTRATO!$E$17</definedName>
    <definedName name="auxhabitacion">[46]CONTRATO!$E$17</definedName>
    <definedName name="Auxiliar_de_Contabilidad">#REF!</definedName>
    <definedName name="auxtransporte">[46]CONTRATO!$E$16</definedName>
    <definedName name="Avance_por_item" localSheetId="0">#REF!,#REF!,#REF!,#REF!,#REF!,#REF!,#REF!,#REF!,#REF!,#REF!,#REF!,#REF!,#REF!,#REF!,#REF!,#REF!,#REF!,#REF!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0">#REF!</definedName>
    <definedName name="AW" localSheetId="1">#REF!</definedName>
    <definedName name="AW">#REF!</definedName>
    <definedName name="AWASCSDF">#REF!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UL">#REF!</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[38]Tabla!$A$1:$A$5</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 localSheetId="0">#REF!</definedName>
    <definedName name="Base" localSheetId="1">#REF!</definedName>
    <definedName name="Base">#REF!</definedName>
    <definedName name="Base_datos_IM" localSheetId="0">#REF!</definedName>
    <definedName name="Base_datos_IM" localSheetId="1">#REF!</definedName>
    <definedName name="Base_datos_IM">#REF!</definedName>
    <definedName name="Base_en_recebo_B___200">#REF!</definedName>
    <definedName name="Base_granular">#REF!</definedName>
    <definedName name="base1" localSheetId="0">#REF!</definedName>
    <definedName name="base1" localSheetId="1">#REF!</definedName>
    <definedName name="base1">#REF!</definedName>
    <definedName name="base2">#REF!</definedName>
    <definedName name="basedatos">[48]Hoja1!$A$4:$BZ$55</definedName>
    <definedName name="_xlnm.Database" localSheetId="0">#REF!</definedName>
    <definedName name="_xlnm.Database" localSheetId="1">#REF!</definedName>
    <definedName name="_xlnm.Database">#REF!</definedName>
    <definedName name="BaseDeDatos1" localSheetId="0">#REF!</definedName>
    <definedName name="BaseDeDatos1" localSheetId="1">#REF!</definedName>
    <definedName name="BaseDeDatos1">#REF!</definedName>
    <definedName name="basep">[49]PRESUPUESTAL!$A$4:$P$190</definedName>
    <definedName name="Basica_Centro_costo_2001" localSheetId="0">#REF!</definedName>
    <definedName name="Basica_Centro_costo_2001" localSheetId="1">#REF!</definedName>
    <definedName name="Basica_Centro_costo_2001">#REF!</definedName>
    <definedName name="Basica_Facturacion_2001" localSheetId="0">#REF!</definedName>
    <definedName name="Basica_Facturacion_2001" localSheetId="1">#REF!</definedName>
    <definedName name="Basica_Facturacion_2001">#REF!</definedName>
    <definedName name="Basica_Reserva_2001" localSheetId="0">#REF!</definedName>
    <definedName name="Basica_Reserva_2001" localSheetId="1">#REF!</definedName>
    <definedName name="Basica_Reserva_2001">#REF!</definedName>
    <definedName name="Básico">#REF!</definedName>
    <definedName name="Bateas">#REF!</definedName>
    <definedName name="BB" localSheetId="0">'PRESUPUESTO OFICIAL (Entidad)'!ERR</definedName>
    <definedName name="BB" localSheetId="1">'PROPUESTA ECONÓMICA (PROPONENTE'!ERR</definedName>
    <definedName name="BB">[0]!ERR</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 localSheetId="1">#REF!</definedName>
    <definedName name="BC">#REF!</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 localSheetId="1">#REF!</definedName>
    <definedName name="BDD">#REF!</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 localSheetId="0">#REF!</definedName>
    <definedName name="Beg_Bal" localSheetId="1">#REF!</definedName>
    <definedName name="Beg_Bal">#REF!</definedName>
    <definedName name="BENEF.UNIT." localSheetId="0">#REF!</definedName>
    <definedName name="BENEF.UNIT." localSheetId="1">#REF!</definedName>
    <definedName name="BENEF.UNIT.">#REF!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#REF!</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FBG">#REF!</definedName>
    <definedName name="BGN">#REF!</definedName>
    <definedName name="BGT" localSheetId="0">#REF!</definedName>
    <definedName name="BGT" localSheetId="1">#REF!</definedName>
    <definedName name="BGT">#REF!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 localSheetId="0">#REF!</definedName>
    <definedName name="BHT_F" localSheetId="1">#REF!</definedName>
    <definedName name="BHT_F">#REF!</definedName>
    <definedName name="bi" localSheetId="0">#REF!</definedName>
    <definedName name="bi" localSheetId="1">#REF!</definedName>
    <definedName name="bi">#REF!</definedName>
    <definedName name="Bicicletero">#REF!</definedName>
    <definedName name="Bisagra_aluminio_Extruído_3">#REF!</definedName>
    <definedName name="Bisagra_común_de_3">#REF!</definedName>
    <definedName name="BISEL">[21]EQUIPO!$F$81</definedName>
    <definedName name="blActividadesDiarias" localSheetId="0">#REF!</definedName>
    <definedName name="blActividadesDiarias" localSheetId="1">#REF!</definedName>
    <definedName name="blActividadesDiarias">#REF!</definedName>
    <definedName name="blCantidades" localSheetId="0">#REF!</definedName>
    <definedName name="blCantidades" localSheetId="1">#REF!</definedName>
    <definedName name="blCantidades">#REF!</definedName>
    <definedName name="blCantidades1">#REF!</definedName>
    <definedName name="blCantidades2">#REF!</definedName>
    <definedName name="blComentarioInf1">#REF!</definedName>
    <definedName name="blComentarioInf2">#REF!</definedName>
    <definedName name="blEjecutado">'[50]Ejecutado%'!#REF!</definedName>
    <definedName name="blEjecutadoPorcen">'[50]Ejecutado$'!$D$1:$CE$45</definedName>
    <definedName name="blEqCantiInf1" localSheetId="0">#REF!</definedName>
    <definedName name="blEqCantiInf1" localSheetId="1">#REF!</definedName>
    <definedName name="blEqCantiInf1">#REF!</definedName>
    <definedName name="blEqCantiInf2" localSheetId="0">#REF!</definedName>
    <definedName name="blEqCantiInf2" localSheetId="1">#REF!</definedName>
    <definedName name="blEqCantiInf2">#REF!</definedName>
    <definedName name="blEqClaseInf1" localSheetId="0">#REF!</definedName>
    <definedName name="blEqClaseInf1" localSheetId="1">#REF!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'[50]Programado$'!$I$1:$CK$45</definedName>
    <definedName name="blReferenciaInforme" localSheetId="0">#REF!</definedName>
    <definedName name="blReferenciaInforme" localSheetId="1">#REF!</definedName>
    <definedName name="blReferenciaInforme">#REF!</definedName>
    <definedName name="bn" localSheetId="0">#REF!</definedName>
    <definedName name="bn" localSheetId="1">#REF!</definedName>
    <definedName name="bn">#REF!</definedName>
    <definedName name="Bombas" localSheetId="0">#REF!</definedName>
    <definedName name="Bombas" localSheetId="1">#REF!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R1">[51]steel!#REF!</definedName>
    <definedName name="BORDET" localSheetId="0">#REF!</definedName>
    <definedName name="BORDET" localSheetId="1">#REF!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'[3]7422CW00'!#REF!</definedName>
    <definedName name="BORSUM">'[3]7422CW00'!#REF!</definedName>
    <definedName name="boxes" localSheetId="0">#REF!</definedName>
    <definedName name="boxes" localSheetId="1">#REF!</definedName>
    <definedName name="boxes">#REF!</definedName>
    <definedName name="BQ" localSheetId="0">#REF!</definedName>
    <definedName name="BQ" localSheetId="1">#REF!</definedName>
    <definedName name="BQ">#REF!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EAKER" localSheetId="0">#REF!</definedName>
    <definedName name="BREAKER" localSheetId="1">#REF!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 localSheetId="0">#REF!</definedName>
    <definedName name="BREAKERS" localSheetId="1">#REF!</definedName>
    <definedName name="BREAKERS">#REF!</definedName>
    <definedName name="Breakers_Switches" localSheetId="0">#REF!</definedName>
    <definedName name="Breakers_Switches" localSheetId="1">#REF!</definedName>
    <definedName name="Breakers_Switches">#REF!</definedName>
    <definedName name="Breakers_y_Switches">#REF!</definedName>
    <definedName name="BRIC12">[21]Hoja3!$F$1405</definedName>
    <definedName name="Brida_Roscada_Acero_X_150_PSI_2">#REF!</definedName>
    <definedName name="Brida_Roscada_Acero_X_150_PSI_3">#REF!</definedName>
    <definedName name="Brocha_de_cerda_4">#REF!</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[52]medelo!$D$37</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FBATB">#REF!</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'[53]Form5 _Pág_ 1'!#REF!</definedName>
    <definedName name="BuiltIn_Print_Area___0">'[53]Form5 _Pág_ 2'!#REF!</definedName>
    <definedName name="BuiltIn_Print_Titles">#REF!</definedName>
    <definedName name="Buscar">#REF!</definedName>
    <definedName name="BuscHSeguim">[54]SEGUIMIENTO!$P$27:$PS$57</definedName>
    <definedName name="BuscHSeguim2">[54]SEGUIMIENTO!$P$29:$PS$57</definedName>
    <definedName name="BUSH">[21]Hoja3!$F$1100</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 localSheetId="0">#REF!</definedName>
    <definedName name="C._C." localSheetId="1">#REF!</definedName>
    <definedName name="C._C.">#REF!</definedName>
    <definedName name="C_" localSheetId="0">#REF!</definedName>
    <definedName name="C_" localSheetId="1">#REF!</definedName>
    <definedName name="C_">#REF!</definedName>
    <definedName name="CA" localSheetId="0">#REF!</definedName>
    <definedName name="CA" localSheetId="1">#REF!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BLECU">[21]Hoja3!$F$1560</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1">#REF!</definedName>
    <definedName name="CAJA2">#REF!</definedName>
    <definedName name="CAJAS">#REF!</definedName>
    <definedName name="Cajas_de_Inspeccion__N._CODENSA__AP_280">#REF!</definedName>
    <definedName name="Cajas_de_Inspeccion__N._CODENSA__CS_274">#REF!</definedName>
    <definedName name="Cajas_de_Inspeccion_Según_N._CODENSA_C8_276">#REF!</definedName>
    <definedName name="CAJAS1">#REF!</definedName>
    <definedName name="CAJAS4">#REF!</definedName>
    <definedName name="CAJAS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JITA">#REF!</definedName>
    <definedName name="CAJOS">#REF!</definedName>
    <definedName name="CAL">#REF!</definedName>
    <definedName name="Calado_Ceramico_20x20">#REF!</definedName>
    <definedName name="Calentadores_de_Pas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#REF!</definedName>
    <definedName name="CANT10">#REF!</definedName>
    <definedName name="CANT100">#REF!</definedName>
    <definedName name="CANT101">#REF!</definedName>
    <definedName name="CANT102">#REF!</definedName>
    <definedName name="CANT103">#REF!</definedName>
    <definedName name="CANT104">#REF!</definedName>
    <definedName name="CANT105">#REF!</definedName>
    <definedName name="CANT106">#REF!</definedName>
    <definedName name="CANT107">#REF!</definedName>
    <definedName name="CANT108">#REF!</definedName>
    <definedName name="CANT109">#REF!</definedName>
    <definedName name="CANT11">#REF!</definedName>
    <definedName name="CANT110">#REF!</definedName>
    <definedName name="CANT111">#REF!</definedName>
    <definedName name="CANT112">#REF!</definedName>
    <definedName name="CANT113">#REF!</definedName>
    <definedName name="CANT114">#REF!</definedName>
    <definedName name="CANT115">#REF!</definedName>
    <definedName name="CANT116">#REF!</definedName>
    <definedName name="CANT117">#REF!</definedName>
    <definedName name="CANT118">#REF!</definedName>
    <definedName name="CANT119">#REF!</definedName>
    <definedName name="CANT12">#REF!</definedName>
    <definedName name="CANT120">#REF!</definedName>
    <definedName name="CANT121">#REF!</definedName>
    <definedName name="CANT122">#REF!</definedName>
    <definedName name="CANT123">#REF!</definedName>
    <definedName name="CANT124">#REF!</definedName>
    <definedName name="CANT125">#REF!</definedName>
    <definedName name="CANT126">#REF!</definedName>
    <definedName name="CANT127">#REF!</definedName>
    <definedName name="CANT128">#REF!</definedName>
    <definedName name="CANT129">#REF!</definedName>
    <definedName name="CANT13">#REF!</definedName>
    <definedName name="CANT130">#REF!</definedName>
    <definedName name="CANT131">#REF!</definedName>
    <definedName name="CANT132">#REF!</definedName>
    <definedName name="CANT133">#REF!</definedName>
    <definedName name="CANT134">#REF!</definedName>
    <definedName name="CANT135">#REF!</definedName>
    <definedName name="CANT136">#REF!</definedName>
    <definedName name="CANT137">#REF!</definedName>
    <definedName name="CANT138">#REF!</definedName>
    <definedName name="CANT139">#REF!</definedName>
    <definedName name="CANT14">#REF!</definedName>
    <definedName name="CANT140">#REF!</definedName>
    <definedName name="CANT141">#REF!</definedName>
    <definedName name="CANT142">#REF!</definedName>
    <definedName name="CANT143">#REF!</definedName>
    <definedName name="CANT144">#REF!</definedName>
    <definedName name="CANT145">#REF!</definedName>
    <definedName name="CANT146">#REF!</definedName>
    <definedName name="CANT147">#REF!</definedName>
    <definedName name="CANT148">#REF!</definedName>
    <definedName name="CANT149">#REF!</definedName>
    <definedName name="CANT15">#REF!</definedName>
    <definedName name="CANT150">#REF!</definedName>
    <definedName name="CANT16">#REF!</definedName>
    <definedName name="CANT17">#REF!</definedName>
    <definedName name="CANT18">#REF!</definedName>
    <definedName name="CANT19">#REF!</definedName>
    <definedName name="CANT2">#REF!</definedName>
    <definedName name="CANT20">#REF!</definedName>
    <definedName name="CANT21">#REF!</definedName>
    <definedName name="CANT22">#REF!</definedName>
    <definedName name="CANT23">#REF!</definedName>
    <definedName name="CANT24">#REF!</definedName>
    <definedName name="CANT25">#REF!</definedName>
    <definedName name="CANT26">#REF!</definedName>
    <definedName name="CANT27">#REF!</definedName>
    <definedName name="CANT28">#REF!</definedName>
    <definedName name="CANT29">#REF!</definedName>
    <definedName name="CANT3">#REF!</definedName>
    <definedName name="CANT30">#REF!</definedName>
    <definedName name="CANT31">#REF!</definedName>
    <definedName name="CANT32">#REF!</definedName>
    <definedName name="CANT33">#REF!</definedName>
    <definedName name="CANT34">#REF!</definedName>
    <definedName name="CANT35">#REF!</definedName>
    <definedName name="CANT36">#REF!</definedName>
    <definedName name="CANT37">#REF!</definedName>
    <definedName name="CANT38">#REF!</definedName>
    <definedName name="CANT39">#REF!</definedName>
    <definedName name="CANT4">#REF!</definedName>
    <definedName name="CANT40">#REF!</definedName>
    <definedName name="CANT41">#REF!</definedName>
    <definedName name="CANT42">#REF!</definedName>
    <definedName name="CANT43">#REF!</definedName>
    <definedName name="CANT44">#REF!</definedName>
    <definedName name="CANT45">#REF!</definedName>
    <definedName name="CANT46">#REF!</definedName>
    <definedName name="CANT47">#REF!</definedName>
    <definedName name="CANT48">#REF!</definedName>
    <definedName name="CANT49">#REF!</definedName>
    <definedName name="CANT5">#REF!</definedName>
    <definedName name="CANT50">#REF!</definedName>
    <definedName name="CANT51">#REF!</definedName>
    <definedName name="CANT52">#REF!</definedName>
    <definedName name="CANT53">#REF!</definedName>
    <definedName name="CANT54">#REF!</definedName>
    <definedName name="CANT55">#REF!</definedName>
    <definedName name="CANT56">#REF!</definedName>
    <definedName name="CANT57">#REF!</definedName>
    <definedName name="CANT58">#REF!</definedName>
    <definedName name="CANT59">#REF!</definedName>
    <definedName name="CANT6">#REF!</definedName>
    <definedName name="CANT60">#REF!</definedName>
    <definedName name="CANT61">#REF!</definedName>
    <definedName name="CANT62">#REF!</definedName>
    <definedName name="CANT63">#REF!</definedName>
    <definedName name="CANT64">#REF!</definedName>
    <definedName name="CANT65">#REF!</definedName>
    <definedName name="CANT66">#REF!</definedName>
    <definedName name="CANT67">#REF!</definedName>
    <definedName name="CANT68">#REF!</definedName>
    <definedName name="CANT69">#REF!</definedName>
    <definedName name="CANT7">#REF!</definedName>
    <definedName name="CANT70">#REF!</definedName>
    <definedName name="CANT71">#REF!</definedName>
    <definedName name="CANT72">#REF!</definedName>
    <definedName name="CANT73">#REF!</definedName>
    <definedName name="CANT74">#REF!</definedName>
    <definedName name="CANT75">#REF!</definedName>
    <definedName name="CANT76">#REF!</definedName>
    <definedName name="CANT77">#REF!</definedName>
    <definedName name="CANT78">#REF!</definedName>
    <definedName name="CANT79">#REF!</definedName>
    <definedName name="CANT8">#REF!</definedName>
    <definedName name="CANT80">#REF!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88">#REF!</definedName>
    <definedName name="CANT89">#REF!</definedName>
    <definedName name="CANT9">#REF!</definedName>
    <definedName name="CANT90">#REF!</definedName>
    <definedName name="CANT91">#REF!</definedName>
    <definedName name="CANT92">#REF!</definedName>
    <definedName name="CANT93">#REF!</definedName>
    <definedName name="CANT94">#REF!</definedName>
    <definedName name="CANT95">#REF!</definedName>
    <definedName name="CANT96">#REF!</definedName>
    <definedName name="CANT97">#REF!</definedName>
    <definedName name="CANT98">#REF!</definedName>
    <definedName name="CANT99">#REF!</definedName>
    <definedName name="cantidad" localSheetId="0">'[55]TRAMO 03'!$F:$F,'[55]TRAMO 03'!$I:$I,'[55]TRAMO 03'!$K:$K,'[55]TRAMO 03'!#REF!,'[55]TRAMO 03'!#REF!,'[55]TRAMO 03'!#REF!,'[55]TRAMO 03'!#REF!,'[55]TRAMO 03'!#REF!,'[55]TRAMO 03'!#REF!,'[55]TRAMO 03'!#REF!,'[55]TRAMO 03'!#REF!,'[55]TRAMO 03'!#REF!,'[55]TRAMO 03'!#REF!,'[55]TRAMO 03'!#REF!,'[55]TRAMO 03'!#REF!,'[55]TRAMO 03'!#REF!</definedName>
    <definedName name="cantidad" localSheetId="1">'[55]TRAMO 03'!$F:$F,'[55]TRAMO 03'!$I:$I,'[55]TRAMO 03'!$K:$K,'[55]TRAMO 03'!#REF!,'[55]TRAMO 03'!#REF!,'[55]TRAMO 03'!#REF!,'[55]TRAMO 03'!#REF!,'[55]TRAMO 03'!#REF!,'[55]TRAMO 03'!#REF!,'[55]TRAMO 03'!#REF!,'[55]TRAMO 03'!#REF!,'[55]TRAMO 03'!#REF!,'[55]TRAMO 03'!#REF!,'[55]TRAMO 03'!#REF!,'[55]TRAMO 03'!#REF!,'[55]TRAMO 03'!#REF!</definedName>
    <definedName name="cantidad">'[55]TRAMO 03'!$F:$F,'[55]TRAMO 03'!$I:$I,'[55]TRAMO 03'!$K:$K,'[55]TRAMO 03'!#REF!,'[55]TRAMO 03'!#REF!,'[55]TRAMO 03'!#REF!,'[55]TRAMO 03'!#REF!,'[55]TRAMO 03'!#REF!,'[55]TRAMO 03'!#REF!,'[55]TRAMO 03'!#REF!,'[55]TRAMO 03'!#REF!,'[55]TRAMO 03'!#REF!,'[55]TRAMO 03'!#REF!,'[55]TRAMO 03'!#REF!,'[55]TRAMO 03'!#REF!,'[55]TRAMO 03'!#REF!</definedName>
    <definedName name="Caolin">#REF!</definedName>
    <definedName name="CAP" localSheetId="0">#REF!</definedName>
    <definedName name="CAP" localSheetId="1">#REF!</definedName>
    <definedName name="CAP">#REF!</definedName>
    <definedName name="CAPAC._HSE" localSheetId="0">#REF!</definedName>
    <definedName name="CAPAC._HSE" localSheetId="1">#REF!</definedName>
    <definedName name="CAPAC._HSE">#REF!</definedName>
    <definedName name="carare" hidden="1">#REF!</definedName>
    <definedName name="CARGA" localSheetId="0">#REF!</definedName>
    <definedName name="CARGA" localSheetId="1">#REF!</definedName>
    <definedName name="CARGA">#REF!</definedName>
    <definedName name="Cargador_frontal">#REF!</definedName>
    <definedName name="CARGOS">#REF!</definedName>
    <definedName name="carlos" localSheetId="0">MODULO10.auto_abrir</definedName>
    <definedName name="carlos" localSheetId="1">MODULO10.auto_abrir</definedName>
    <definedName name="carlos">MODULO10.auto_abrir</definedName>
    <definedName name="casanare">[56]Listado!$F$1038:$F$1056</definedName>
    <definedName name="Casetón_en_fibra_de_vidrio.">#REF!</definedName>
    <definedName name="Caucho_Sabanero_1.50_m">#REF!</definedName>
    <definedName name="CBLES" localSheetId="0">#REF!</definedName>
    <definedName name="CBLES" localSheetId="1">#REF!</definedName>
    <definedName name="CBLES">#REF!</definedName>
    <definedName name="CBLES1" localSheetId="0">#REF!</definedName>
    <definedName name="CBLES1" localSheetId="1">#REF!</definedName>
    <definedName name="CBLES1">#REF!</definedName>
    <definedName name="CBRDISEÑO">[57]SECTORIZACIÓN!$A$12:$G$20</definedName>
    <definedName name="CBWorkbookPriority" hidden="1">-1602700874</definedName>
    <definedName name="CC">[58]Personalizar!$G$22:$G$25</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'[59]5094-2003'!$G$13</definedName>
    <definedName name="CC5094_EE3270">'[59]5094-2003'!$G$17</definedName>
    <definedName name="CC5094_EE3890">'[59]5094-2003'!$G$28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'[60]A. P. U.'!#REF!</definedName>
    <definedName name="CCT" localSheetId="0">#REF!</definedName>
    <definedName name="CCT" localSheetId="1">#REF!</definedName>
    <definedName name="CCT">#REF!</definedName>
    <definedName name="ccto210" localSheetId="0">#REF!</definedName>
    <definedName name="ccto210" localSheetId="1">#REF!</definedName>
    <definedName name="ccto210">#REF!</definedName>
    <definedName name="cd">[61]Hoja1!$C$81</definedName>
    <definedName name="cdcd" hidden="1">#REF!</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[54]PRESUPUESTO!$A$2</definedName>
    <definedName name="CDctrl">[41]CDItem!$G$8</definedName>
    <definedName name="CDE" localSheetId="0">#REF!</definedName>
    <definedName name="CDE" localSheetId="1">#REF!</definedName>
    <definedName name="CDE">#REF!</definedName>
    <definedName name="cdfgrtfd" localSheetId="0" hidden="1">#REF!</definedName>
    <definedName name="cdfgrtfd" localSheetId="1" hidden="1">#REF!</definedName>
    <definedName name="cdfgrtfd" hidden="1">#REF!</definedName>
    <definedName name="CDSeguim">[54]SEGUIMIENTO!$G$30</definedName>
    <definedName name="Cedro_caqueta_pieza">#REF!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FE">#REF!</definedName>
    <definedName name="Celosía_en_aluminio">#REF!</definedName>
    <definedName name="CEMENTO">[62]Insum!$A$3:$H$63</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 localSheetId="0">[6]!ERR</definedName>
    <definedName name="CERT" localSheetId="1">[6]!ERR</definedName>
    <definedName name="CERT">[6]!ERR</definedName>
    <definedName name="Certificacion_por_Punto_Sencillo">#REF!</definedName>
    <definedName name="cesse" localSheetId="0">[6]!ERR</definedName>
    <definedName name="cesse" localSheetId="1">[6]!ERR</definedName>
    <definedName name="cesse">[6]!ERR</definedName>
    <definedName name="CGDI01" localSheetId="0">[12]Tablas!#REF!</definedName>
    <definedName name="CGDI01" localSheetId="1">[12]Tablas!#REF!</definedName>
    <definedName name="CGDI01">[12]Tablas!#REF!</definedName>
    <definedName name="CGDI02" localSheetId="0">[12]Tablas!#REF!</definedName>
    <definedName name="CGDI02" localSheetId="1">[12]Tablas!#REF!</definedName>
    <definedName name="CGDI02">[12]Tablas!#REF!</definedName>
    <definedName name="CGDI03" localSheetId="0">[12]Tablas!#REF!</definedName>
    <definedName name="CGDI03" localSheetId="1">[12]Tablas!#REF!</definedName>
    <definedName name="CGDI03">[12]Tablas!#REF!</definedName>
    <definedName name="CGDI04" localSheetId="0">[12]Tablas!#REF!</definedName>
    <definedName name="CGDI04" localSheetId="1">[12]Tablas!#REF!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 localSheetId="0">#REF!</definedName>
    <definedName name="Ch" localSheetId="1">#REF!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'[3]7422CW00'!#REF!</definedName>
    <definedName name="CHP" localSheetId="0">#REF!</definedName>
    <definedName name="CHP" localSheetId="1">#REF!</definedName>
    <definedName name="CHP">#REF!</definedName>
    <definedName name="Cinta_teflón">#REF!</definedName>
    <definedName name="CIRCUITOS">[63]Circuitos!$C$2:$C$891</definedName>
    <definedName name="CISNEROS" localSheetId="0">#REF!</definedName>
    <definedName name="CISNEROS" localSheetId="1">#REF!</definedName>
    <definedName name="CISNEROS">#REF!</definedName>
    <definedName name="cjsa" localSheetId="0" hidden="1">#REF!</definedName>
    <definedName name="cjsa" localSheetId="1" hidden="1">#REF!</definedName>
    <definedName name="cjsa" hidden="1">#REF!</definedName>
    <definedName name="CL">#REF!</definedName>
    <definedName name="cmf">[64]Hoja1!$C$27</definedName>
    <definedName name="CMIBLE" localSheetId="0">#REF!</definedName>
    <definedName name="CMIBLE" localSheetId="1">#REF!</definedName>
    <definedName name="CMIBLE">#REF!</definedName>
    <definedName name="CMIBLE1" localSheetId="0">#REF!</definedName>
    <definedName name="CMIBLE1" localSheetId="1">#REF!</definedName>
    <definedName name="CMIBLE1">#REF!</definedName>
    <definedName name="Cocineta_estufa_a_gas_dos_puestos">#REF!</definedName>
    <definedName name="Cod" localSheetId="0">#REF!</definedName>
    <definedName name="Cod" localSheetId="1">#REF!</definedName>
    <definedName name="Cod">#REF!</definedName>
    <definedName name="CodActEco">[11]EMPRESA!$F$10</definedName>
    <definedName name="codigo" localSheetId="0">#REF!,#REF!</definedName>
    <definedName name="codigo" localSheetId="1">#REF!,#REF!</definedName>
    <definedName name="codigo">#REF!,#REF!</definedName>
    <definedName name="CodigoInversion" localSheetId="0">#REF!</definedName>
    <definedName name="CodigoInversion" localSheetId="1">#REF!</definedName>
    <definedName name="CodigoInversion">#REF!</definedName>
    <definedName name="CodigoProyecto" localSheetId="0">#REF!</definedName>
    <definedName name="CodigoProyecto" localSheetId="1">#REF!</definedName>
    <definedName name="CodigoProyecto">#REF!</definedName>
    <definedName name="Codigos" localSheetId="0">#REF!</definedName>
    <definedName name="Codigos" localSheetId="1">#REF!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10">[21]Hoja3!$F$666</definedName>
    <definedName name="CODO12">[21]Hoja3!$F$706</definedName>
    <definedName name="CODO6">[21]Hoja3!$F$586</definedName>
    <definedName name="CODO8">[21]Hoja3!$F$626</definedName>
    <definedName name="CODO9012">[21]Hoja3!#REF!</definedName>
    <definedName name="CODOS" localSheetId="0">#REF!</definedName>
    <definedName name="CODOS" localSheetId="1">#REF!</definedName>
    <definedName name="CODOS">#REF!</definedName>
    <definedName name="cogvsiruj" localSheetId="0">[40]COMPARATIVO!#REF!</definedName>
    <definedName name="cogvsiruj" localSheetId="1">[40]COMPARATIVO!#REF!</definedName>
    <definedName name="cogvsiruj">[40]COMPARATIVO!#REF!</definedName>
    <definedName name="COLON" localSheetId="0">#REF!</definedName>
    <definedName name="COLON" localSheetId="1">#REF!</definedName>
    <definedName name="COLON">#REF!</definedName>
    <definedName name="Color_mineral">#REF!</definedName>
    <definedName name="ColTap">'[24]Coloc. e Interc. Tapones'!$E$1:$E$65536</definedName>
    <definedName name="COLUMNAS3">#REF!</definedName>
    <definedName name="Com">'[46]LIQUIDA-NOMINA'!$AL$4</definedName>
    <definedName name="comb1">#REF!</definedName>
    <definedName name="comb2">#REF!</definedName>
    <definedName name="comb3">#REF!</definedName>
    <definedName name="comb4">#REF!</definedName>
    <definedName name="COMIDA" localSheetId="0">#REF!</definedName>
    <definedName name="COMIDA" localSheetId="1">#REF!</definedName>
    <definedName name="COMIDA">#REF!</definedName>
    <definedName name="Compresor_2_Martillos_185_PCM">#REF!</definedName>
    <definedName name="Compresores" localSheetId="0">#REF!</definedName>
    <definedName name="Compresores" localSheetId="1">#REF!</definedName>
    <definedName name="Compresores">#REF!</definedName>
    <definedName name="COMPUERTA">[21]Hoja3!$F$549</definedName>
    <definedName name="CON">[30]materiales!$A$7:$A$1317</definedName>
    <definedName name="CONC">[30]otros!$A$6:$A$1235</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FORMA">'[21]1.1'!#REF!</definedName>
    <definedName name="ConseqCat">0</definedName>
    <definedName name="ConseqForMitRisk">3</definedName>
    <definedName name="CONT">'[65]DATOS CONTRATO'!$G$13</definedName>
    <definedName name="Contratante">'[11]DATOS CONTRATO'!$E$6</definedName>
    <definedName name="CONTRATISTA">[66]VARIABLES!$C$9</definedName>
    <definedName name="CONTRATO">[46]CONTRATO!$E$8</definedName>
    <definedName name="CONTRATO.No">[66]VARIABLES!$C$6</definedName>
    <definedName name="CONV1">#REF!</definedName>
    <definedName name="conv2">#REF!</definedName>
    <definedName name="conv3">#REF!</definedName>
    <definedName name="conv4">#REF!</definedName>
    <definedName name="COPIA" localSheetId="0">'PRESUPUESTO OFICIAL (Entidad)'!ERR</definedName>
    <definedName name="COPIA" localSheetId="1">'PROPUESTA ECONÓMICA (PROPONENTE'!ERR</definedName>
    <definedName name="COPIA">[0]!ERR</definedName>
    <definedName name="COPIA1" localSheetId="0">#REF!</definedName>
    <definedName name="COPIA1" localSheetId="1">#REF!</definedName>
    <definedName name="COPIA1">#REF!</definedName>
    <definedName name="COPIA2" localSheetId="0">#REF!</definedName>
    <definedName name="COPIA2" localSheetId="1">#REF!</definedName>
    <definedName name="COPIA2">#REF!</definedName>
    <definedName name="copiao4" localSheetId="0">'PRESUPUESTO OFICIAL (Entidad)'!ERR</definedName>
    <definedName name="copiao4" localSheetId="1">'PROPUESTA ECONÓMICA (PROPONENTE'!ERR</definedName>
    <definedName name="copiao4">[0]!ERR</definedName>
    <definedName name="corri" localSheetId="0">'PRESUPUESTO OFICIAL (Entidad)'!ERR</definedName>
    <definedName name="corri" localSheetId="1">'PROPUESTA ECONÓMICA (PROPONENTE'!ERR</definedName>
    <definedName name="corri">[0]!ERR</definedName>
    <definedName name="COSTO_FRENTE">[67]BITACORA!$E$1:$E$65536</definedName>
    <definedName name="costo2" localSheetId="0" hidden="1">#REF!</definedName>
    <definedName name="costo2" localSheetId="1" hidden="1">#REF!</definedName>
    <definedName name="costo2" hidden="1">#REF!</definedName>
    <definedName name="COSTODIRECTO" localSheetId="0">#REF!</definedName>
    <definedName name="COSTODIRECTO" localSheetId="1">#REF!</definedName>
    <definedName name="COSTODIRECTO">#REF!</definedName>
    <definedName name="COSTOS">[68]TARIFAS!$A$1:$F$52</definedName>
    <definedName name="CRIT" localSheetId="0">#REF!</definedName>
    <definedName name="CRIT" localSheetId="1">#REF!</definedName>
    <definedName name="CRIT">#REF!</definedName>
    <definedName name="CRIT_APIAY" localSheetId="0">#REF!</definedName>
    <definedName name="CRIT_APIAY" localSheetId="1">#REF!</definedName>
    <definedName name="CRIT_APIAY">#REF!</definedName>
    <definedName name="CRIT_CHICHI" localSheetId="0">#REF!</definedName>
    <definedName name="CRIT_CHICHI" localSheetId="1">#REF!</definedName>
    <definedName name="CRIT_CHICHI">#REF!</definedName>
    <definedName name="CRIT_CHICHI1">#REF!</definedName>
    <definedName name="CRIT_DOL">#REF!</definedName>
    <definedName name="CRIT_DOL1">#REF!</definedName>
    <definedName name="CRIT1">#REF!</definedName>
    <definedName name="Criteria_MI">[69]civ_roma!$C$803:$G$804</definedName>
    <definedName name="_xlnm.Criteria">#REF!</definedName>
    <definedName name="Criterios_IM" localSheetId="0">'[3]7422CW00'!#REF!</definedName>
    <definedName name="Criterios_IM" localSheetId="1">'[3]7422CW00'!#REF!</definedName>
    <definedName name="Criterios_IM">'[3]7422CW00'!#REF!</definedName>
    <definedName name="Criticidad">[70]Tabla!$A$1:$A$5</definedName>
    <definedName name="CronogFechaFin">[54]CRONOGRAMA!$BN$11</definedName>
    <definedName name="CronogFechaInic">[54]CRONOGRAMA!$BN$10</definedName>
    <definedName name="cs" localSheetId="0">#REF!</definedName>
    <definedName name="cs" localSheetId="1">#REF!</definedName>
    <definedName name="cs">#REF!</definedName>
    <definedName name="CS_AVG_SIZE" localSheetId="0">#REF!</definedName>
    <definedName name="CS_AVG_SIZE" localSheetId="1">#REF!</definedName>
    <definedName name="CS_AVG_SIZE">#REF!</definedName>
    <definedName name="CS_WELDING" localSheetId="0">#REF!</definedName>
    <definedName name="CS_WELDING" localSheetId="1">#REF!</definedName>
    <definedName name="CS_WELDING">#REF!</definedName>
    <definedName name="CTA">#REF!</definedName>
    <definedName name="CTE">#REF!</definedName>
    <definedName name="CTR">'[3]7422CW00'!#REF!</definedName>
    <definedName name="CTRPAG">'[3]7422CW00'!#REF!</definedName>
    <definedName name="Cuadrilla_Albañilería_OF_Ayudante">#REF!</definedName>
    <definedName name="CUAL" localSheetId="0">'PRESUPUESTO OFICIAL (Entidad)'!ERR</definedName>
    <definedName name="CUAL" localSheetId="1">'PROPUESTA ECONÓMICA (PROPONENTE'!ERR</definedName>
    <definedName name="CUAL">[0]!ERR</definedName>
    <definedName name="Cubierta_sándwich___Deck_Aluzinc_333C_mm_Cal_26">#REF!</definedName>
    <definedName name="Cubierta_Trapezoidal_Acesco_3_05">#REF!</definedName>
    <definedName name="CUBS" localSheetId="0">#REF!</definedName>
    <definedName name="CUBS" localSheetId="1">#REF!</definedName>
    <definedName name="CUBS">#REF!</definedName>
    <definedName name="Cuchillas">#REF!</definedName>
    <definedName name="CUEV">#REF!</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pula_tragante_4_x2">#REF!</definedName>
    <definedName name="Customize" localSheetId="0">[58]!Customize</definedName>
    <definedName name="Customize" localSheetId="1">[58]!Customize</definedName>
    <definedName name="Customize">[58]!Customize</definedName>
    <definedName name="cv" localSheetId="0">#REF!</definedName>
    <definedName name="cv" localSheetId="1">#REF!</definedName>
    <definedName name="cv">#REF!</definedName>
    <definedName name="CVa">'[24]Cambio de Valv.'!$E$1:$E$65536</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BNFGNGFN">#REF!</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 localSheetId="1">#REF!</definedName>
    <definedName name="D_1">#REF!</definedName>
    <definedName name="DADADAD" hidden="1">{#N/A,#N/A,TRUE,"CODIGO DEPENDENCIA"}</definedName>
    <definedName name="DAFT" localSheetId="0">#REF!</definedName>
    <definedName name="DAFT" localSheetId="1">#REF!</definedName>
    <definedName name="DAFT">#REF!</definedName>
    <definedName name="DANODO" localSheetId="0">#REF!</definedName>
    <definedName name="DANODO" localSheetId="1">#REF!</definedName>
    <definedName name="DANODO">#REF!</definedName>
    <definedName name="DANODOF">#REF!</definedName>
    <definedName name="DANODOFT">#REF!</definedName>
    <definedName name="dario">'[28]GPI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0">#REF!</definedName>
    <definedName name="Data" localSheetId="1">#REF!</definedName>
    <definedName name="Data">#REF!</definedName>
    <definedName name="data1" localSheetId="0">#REF!</definedName>
    <definedName name="data1" localSheetId="1">#REF!</definedName>
    <definedName name="data1">#REF!</definedName>
    <definedName name="data10" localSheetId="0">#REF!</definedName>
    <definedName name="data10" localSheetId="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[69]civ_roma!$C$9:$G$799</definedName>
    <definedName name="DATO1">'[71]46'!$D$3:$CK$429</definedName>
    <definedName name="datos" localSheetId="0">#REF!</definedName>
    <definedName name="datos" localSheetId="1">#REF!</definedName>
    <definedName name="datos">#REF!</definedName>
    <definedName name="DBASE1" localSheetId="0">#REF!</definedName>
    <definedName name="DBASE1" localSheetId="1">#REF!</definedName>
    <definedName name="DBASE1">#REF!</definedName>
    <definedName name="DBASE2" localSheetId="0">#REF!</definedName>
    <definedName name="DBASE2" localSheetId="1">#REF!</definedName>
    <definedName name="DBASE2">#REF!</definedName>
    <definedName name="DBASE3">#REF!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 localSheetId="0">#REF!</definedName>
    <definedName name="Dcacm" localSheetId="1">#REF!</definedName>
    <definedName name="Dcacm">#REF!</definedName>
    <definedName name="DCI" localSheetId="0">[13]Tablas!#REF!</definedName>
    <definedName name="DCI" localSheetId="1">[13]Tablas!#REF!</definedName>
    <definedName name="DCI">[13]Tablas!#REF!</definedName>
    <definedName name="DCI1_1" localSheetId="0">[13]Tablas!#REF!</definedName>
    <definedName name="DCI1_1" localSheetId="1">[13]Tablas!#REF!</definedName>
    <definedName name="DCI1_1">[13]Tablas!#REF!</definedName>
    <definedName name="DCI1_1_1" localSheetId="0">[13]Tablas!#REF!</definedName>
    <definedName name="DCI1_1_1" localSheetId="1">[13]Tablas!#REF!</definedName>
    <definedName name="DCI1_1_1">[13]Tablas!#REF!</definedName>
    <definedName name="DCI1_1_2" localSheetId="0">[13]Tablas!#REF!</definedName>
    <definedName name="DCI1_1_2" localSheetId="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 localSheetId="0">#REF!</definedName>
    <definedName name="DCorriente" localSheetId="1">#REF!</definedName>
    <definedName name="DCorriente">#REF!</definedName>
    <definedName name="Dcorriente1" localSheetId="0">'[72]Pta a tierra'!#REF!</definedName>
    <definedName name="Dcorriente1" localSheetId="1">'[72]Pta a tierra'!#REF!</definedName>
    <definedName name="Dcorriente1">'[72]Pta a tierra'!#REF!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#REF!</definedName>
    <definedName name="dd" localSheetId="1">#REF!</definedName>
    <definedName name="dd">#REF!</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0">#REF!</definedName>
    <definedName name="demanto" localSheetId="1">#REF!</definedName>
    <definedName name="demanto">#REF!</definedName>
    <definedName name="DEMOLICIÓN">'[73]BASE-LISTAS'!$B$24:$B$29</definedName>
    <definedName name="DEMOLICIONES">#REF!</definedName>
    <definedName name="demoliciones1">#REF!</definedName>
    <definedName name="dens">[74]Hoja2!$C$9</definedName>
    <definedName name="DEP_VPR_GRM" localSheetId="0">#REF!</definedName>
    <definedName name="DEP_VPR_GRM" localSheetId="1">#REF!</definedName>
    <definedName name="DEP_VPR_GRM">#REF!</definedName>
    <definedName name="DEP_VPR_GRN" localSheetId="0">#REF!</definedName>
    <definedName name="DEP_VPR_GRN" localSheetId="1">#REF!</definedName>
    <definedName name="DEP_VPR_GRN">#REF!</definedName>
    <definedName name="DEP_VPR_GRS" localSheetId="0">#REF!</definedName>
    <definedName name="DEP_VPR_GRS" localSheetId="1">#REF!</definedName>
    <definedName name="DEP_VPR_GRS">#REF!</definedName>
    <definedName name="DEP_VPR_GTP">#REF!</definedName>
    <definedName name="DEP_VPR_NA">#REF!</definedName>
    <definedName name="DEPEND">[70]Tabla!$B$1:$B$397</definedName>
    <definedName name="DEPENDENCIA">[70]Tabla!$B$1:$B$397</definedName>
    <definedName name="DEPENDENCIAS">[70]Tabla!$B$1:$B$397</definedName>
    <definedName name="DERF" hidden="1">{#N/A,#N/A,FALSE,"310.1";#N/A,#N/A,FALSE,"321.1";#N/A,#N/A,FALSE,"320.3";#N/A,#N/A,FALSE,"330.1"}</definedName>
    <definedName name="DERFE" localSheetId="0">#REF!</definedName>
    <definedName name="DERFE" localSheetId="1">#REF!</definedName>
    <definedName name="DERFE">#REF!</definedName>
    <definedName name="desarrolladas">'[33]Reservas de Petróleo'!$A$2,'[33]Reservas de Petróleo'!$A$1,'[33]Reservas de Petróleo'!$D$4,'[33]Reservas de Petróleo'!$F$1:$F$65536</definedName>
    <definedName name="DESC1">#REF!</definedName>
    <definedName name="DESC10">#REF!</definedName>
    <definedName name="DESC100">#REF!</definedName>
    <definedName name="DESC101">#REF!</definedName>
    <definedName name="DESC102">#REF!</definedName>
    <definedName name="DESC103">#REF!</definedName>
    <definedName name="DESC104">#REF!</definedName>
    <definedName name="DESC105">#REF!</definedName>
    <definedName name="DESC106">#REF!</definedName>
    <definedName name="DESC107">#REF!</definedName>
    <definedName name="DESC108">#REF!</definedName>
    <definedName name="DESC109">#REF!</definedName>
    <definedName name="DESC11">#REF!</definedName>
    <definedName name="DESC110">#REF!</definedName>
    <definedName name="DESC111">#REF!</definedName>
    <definedName name="DESC112">#REF!</definedName>
    <definedName name="DESC113">#REF!</definedName>
    <definedName name="DESC114">#REF!</definedName>
    <definedName name="DESC115">#REF!</definedName>
    <definedName name="DESC116">#REF!</definedName>
    <definedName name="DESC117">#REF!</definedName>
    <definedName name="DESC118">#REF!</definedName>
    <definedName name="DESC119">#REF!</definedName>
    <definedName name="DESC12">#REF!</definedName>
    <definedName name="DESC120">#REF!</definedName>
    <definedName name="DESC121">#REF!</definedName>
    <definedName name="DESC122">#REF!</definedName>
    <definedName name="DESC123">#REF!</definedName>
    <definedName name="DESC124">#REF!</definedName>
    <definedName name="DESC125">#REF!</definedName>
    <definedName name="DESC126">#REF!</definedName>
    <definedName name="DESC127">#REF!</definedName>
    <definedName name="DESC128">#REF!</definedName>
    <definedName name="DESC129">#REF!</definedName>
    <definedName name="DESC13">#REF!</definedName>
    <definedName name="DESC130">#REF!</definedName>
    <definedName name="DESC131">#REF!</definedName>
    <definedName name="DESC132">#REF!</definedName>
    <definedName name="DESC133">#REF!</definedName>
    <definedName name="DESC134">#REF!</definedName>
    <definedName name="DESC135">#REF!</definedName>
    <definedName name="DESC136">#REF!</definedName>
    <definedName name="DESC137">#REF!</definedName>
    <definedName name="DESC138">#REF!</definedName>
    <definedName name="DESC139">#REF!</definedName>
    <definedName name="DESC14">#REF!</definedName>
    <definedName name="DESC140">#REF!</definedName>
    <definedName name="DESC141">#REF!</definedName>
    <definedName name="DESC142">#REF!</definedName>
    <definedName name="DESC143">#REF!</definedName>
    <definedName name="DESC144">#REF!</definedName>
    <definedName name="DESC145">#REF!</definedName>
    <definedName name="DESC146">#REF!</definedName>
    <definedName name="DESC147">#REF!</definedName>
    <definedName name="DESC148">#REF!</definedName>
    <definedName name="DESC149">#REF!</definedName>
    <definedName name="DESC15">#REF!</definedName>
    <definedName name="DESC150">#REF!</definedName>
    <definedName name="DESC16">#REF!</definedName>
    <definedName name="DESC17">#REF!</definedName>
    <definedName name="DESC18">#REF!</definedName>
    <definedName name="DESC19">#REF!</definedName>
    <definedName name="DESC2">#REF!</definedName>
    <definedName name="DESC20">#REF!</definedName>
    <definedName name="DESC21">#REF!</definedName>
    <definedName name="DESC22">#REF!</definedName>
    <definedName name="DESC23">#REF!</definedName>
    <definedName name="DESC24">#REF!</definedName>
    <definedName name="DESC25">#REF!</definedName>
    <definedName name="DESC26">#REF!</definedName>
    <definedName name="DESC27">#REF!</definedName>
    <definedName name="DESC28">#REF!</definedName>
    <definedName name="DESC29">#REF!</definedName>
    <definedName name="DESC3">#REF!</definedName>
    <definedName name="DESC30">#REF!</definedName>
    <definedName name="DESC31">#REF!</definedName>
    <definedName name="DESC32">#REF!</definedName>
    <definedName name="DESC33">#REF!</definedName>
    <definedName name="DESC34">#REF!</definedName>
    <definedName name="DESC35">#REF!</definedName>
    <definedName name="DESC36">#REF!</definedName>
    <definedName name="DESC37">#REF!</definedName>
    <definedName name="DESC38">#REF!</definedName>
    <definedName name="DESC39">#REF!</definedName>
    <definedName name="DESC4">#REF!</definedName>
    <definedName name="DESC40">#REF!</definedName>
    <definedName name="DESC41">#REF!</definedName>
    <definedName name="DESC42">#REF!</definedName>
    <definedName name="DESC43">#REF!</definedName>
    <definedName name="DESC44">#REF!</definedName>
    <definedName name="DESC45">#REF!</definedName>
    <definedName name="DESC46">#REF!</definedName>
    <definedName name="DESC47">#REF!</definedName>
    <definedName name="DESC48">#REF!</definedName>
    <definedName name="DESC49">#REF!</definedName>
    <definedName name="DESC5">#REF!</definedName>
    <definedName name="DESC50">#REF!</definedName>
    <definedName name="DESC51">#REF!</definedName>
    <definedName name="DESC52">#REF!</definedName>
    <definedName name="DESC53">#REF!</definedName>
    <definedName name="DESC54">#REF!</definedName>
    <definedName name="DESC55">#REF!</definedName>
    <definedName name="DESC56">#REF!</definedName>
    <definedName name="DESC57">#REF!</definedName>
    <definedName name="DESC58">#REF!</definedName>
    <definedName name="DESC59">#REF!</definedName>
    <definedName name="DESC6">#REF!</definedName>
    <definedName name="DESC60">#REF!</definedName>
    <definedName name="DESC61">#REF!</definedName>
    <definedName name="DESC62">#REF!</definedName>
    <definedName name="DESC63">#REF!</definedName>
    <definedName name="DESC64">#REF!</definedName>
    <definedName name="DESC65">#REF!</definedName>
    <definedName name="DESC66">#REF!</definedName>
    <definedName name="DESC67">#REF!</definedName>
    <definedName name="DESC68">#REF!</definedName>
    <definedName name="DESC69">#REF!</definedName>
    <definedName name="DESC7">#REF!</definedName>
    <definedName name="DESC70">#REF!</definedName>
    <definedName name="DESC71">#REF!</definedName>
    <definedName name="DESC72">#REF!</definedName>
    <definedName name="DESC73">#REF!</definedName>
    <definedName name="DESC74">#REF!</definedName>
    <definedName name="DESC75">#REF!</definedName>
    <definedName name="DESC76">#REF!</definedName>
    <definedName name="DESC77">#REF!</definedName>
    <definedName name="DESC78">#REF!</definedName>
    <definedName name="DESC79">#REF!</definedName>
    <definedName name="DESC8">#REF!</definedName>
    <definedName name="DESC80">#REF!</definedName>
    <definedName name="DESC81">#REF!</definedName>
    <definedName name="DESC82">#REF!</definedName>
    <definedName name="DESC83">#REF!</definedName>
    <definedName name="DESC84">#REF!</definedName>
    <definedName name="DESC85">#REF!</definedName>
    <definedName name="DESC86">#REF!</definedName>
    <definedName name="DESC87">#REF!</definedName>
    <definedName name="DESC88">#REF!</definedName>
    <definedName name="DESC89">#REF!</definedName>
    <definedName name="DESC9">#REF!</definedName>
    <definedName name="DESC90">#REF!</definedName>
    <definedName name="DESC91">#REF!</definedName>
    <definedName name="DESC92">#REF!</definedName>
    <definedName name="DESC93">#REF!</definedName>
    <definedName name="DESC94">#REF!</definedName>
    <definedName name="DESC95">#REF!</definedName>
    <definedName name="DESC96">#REF!</definedName>
    <definedName name="DESC97">#REF!</definedName>
    <definedName name="DESC98">#REF!</definedName>
    <definedName name="DESC99">#REF!</definedName>
    <definedName name="DESCUNMI" localSheetId="0">#REF!</definedName>
    <definedName name="DESCUNMI" localSheetId="1">#REF!</definedName>
    <definedName name="DESCUNMI">#REF!</definedName>
    <definedName name="Desinfeccion_del_Sistema_de_Agua_Potable">#REF!</definedName>
    <definedName name="DEST_ART" localSheetId="0">[51]steel!#REF!</definedName>
    <definedName name="DEST_ART" localSheetId="1">[51]steel!#REF!</definedName>
    <definedName name="DEST_ART">[51]steel!#REF!</definedName>
    <definedName name="DESTCOD" localSheetId="0">'[3]7422CW00'!#REF!</definedName>
    <definedName name="DESTCOD" localSheetId="1">'[3]7422CW00'!#REF!</definedName>
    <definedName name="DESTCOD">'[3]7422CW00'!#REF!</definedName>
    <definedName name="DESTFG" localSheetId="0">'[3]7422CW00'!#REF!</definedName>
    <definedName name="DESTFG" localSheetId="1">'[3]7422CW00'!#REF!</definedName>
    <definedName name="DESTFG">'[3]7422CW00'!#REF!</definedName>
    <definedName name="DESTQTY" localSheetId="0">'[3]7422CW00'!#REF!</definedName>
    <definedName name="DESTQTY" localSheetId="1">'[3]7422CW00'!#REF!</definedName>
    <definedName name="DESTQTY">'[3]7422CW00'!#REF!</definedName>
    <definedName name="DETAIL" localSheetId="0">#REF!</definedName>
    <definedName name="DETAIL" localSheetId="1">#REF!</definedName>
    <definedName name="DETAIL">#REF!</definedName>
    <definedName name="Detalle_Reserva" localSheetId="0">#REF!</definedName>
    <definedName name="Detalle_Reserva" localSheetId="1">#REF!</definedName>
    <definedName name="Detalle_Reserva">#REF!</definedName>
    <definedName name="DEX" localSheetId="0">#REF!</definedName>
    <definedName name="DEX" localSheetId="1">#REF!</definedName>
    <definedName name="DEX">#REF!</definedName>
    <definedName name="DF" localSheetId="0">[75]Cronograma!#REF!</definedName>
    <definedName name="DF" localSheetId="1">[75]Cronograma!#REF!</definedName>
    <definedName name="DF">[75]Cronograma!#REF!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[31]PRESUPUESTO!$B$13</definedName>
    <definedName name="Diámetro" localSheetId="0">#REF!</definedName>
    <definedName name="Diámetro" localSheetId="1">#REF!</definedName>
    <definedName name="Diámetro">#REF!</definedName>
    <definedName name="diámetroft" localSheetId="0">#REF!</definedName>
    <definedName name="diámetroft" localSheetId="1">#REF!</definedName>
    <definedName name="diámetroft">#REF!</definedName>
    <definedName name="diametros" localSheetId="0">#REF!</definedName>
    <definedName name="diametros" localSheetId="1">#REF!</definedName>
    <definedName name="diametros">#REF!</definedName>
    <definedName name="diferencia" localSheetId="0">'[76]MEDIA GEOMETRICA'!$J$8,'[76]MEDIA GEOMETRICA'!$N$8,'[76]MEDIA GEOMETRICA'!$R$8,'[76]MEDIA GEOMETRICA'!$V$8,'[76]MEDIA GEOMETRICA'!$Z$8,'[76]MEDIA GEOMETRICA'!$AD$8,'[76]MEDIA GEOMETRICA'!$AH$8,'[76]MEDIA GEOMETRICA'!$AL$8,'[76]MEDIA GEOMETRICA'!#REF!,'[76]MEDIA GEOMETRICA'!#REF!</definedName>
    <definedName name="diferencia" localSheetId="1">'[76]MEDIA GEOMETRICA'!$J$8,'[76]MEDIA GEOMETRICA'!$N$8,'[76]MEDIA GEOMETRICA'!$R$8,'[76]MEDIA GEOMETRICA'!$V$8,'[76]MEDIA GEOMETRICA'!$Z$8,'[76]MEDIA GEOMETRICA'!$AD$8,'[76]MEDIA GEOMETRICA'!$AH$8,'[76]MEDIA GEOMETRICA'!$AL$8,'[76]MEDIA GEOMETRICA'!#REF!,'[76]MEDIA GEOMETRICA'!#REF!</definedName>
    <definedName name="diferencia">'[76]MEDIA GEOMETRICA'!$J$8,'[76]MEDIA GEOMETRICA'!$N$8,'[76]MEDIA GEOMETRICA'!$R$8,'[76]MEDIA GEOMETRICA'!$V$8,'[76]MEDIA GEOMETRICA'!$Z$8,'[76]MEDIA GEOMETRICA'!$AD$8,'[76]MEDIA GEOMETRICA'!$AH$8,'[76]MEDIA GEOMETRICA'!$AL$8,'[76]MEDIA GEOMETRICA'!#REF!,'[76]MEDIA GEOMETRICA'!#REF!</definedName>
    <definedName name="DIJ" localSheetId="0">[13]Tablas!#REF!</definedName>
    <definedName name="DIJ" localSheetId="1">[13]Tablas!#REF!</definedName>
    <definedName name="DIJ">[13]Tablas!#REF!</definedName>
    <definedName name="DIJ1_1" localSheetId="0">[13]Tablas!#REF!</definedName>
    <definedName name="DIJ1_1" localSheetId="1">[13]Tablas!#REF!</definedName>
    <definedName name="DIJ1_1">[13]Tablas!#REF!</definedName>
    <definedName name="DIJ1_1_1" localSheetId="0">[13]Tablas!#REF!</definedName>
    <definedName name="DIJ1_1_1" localSheetId="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[46]EMPRESA!$F$14</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06">#REF!</definedName>
    <definedName name="DIRECTO107">#REF!</definedName>
    <definedName name="DIRECTO108">#REF!</definedName>
    <definedName name="DIRECTO109">#REF!</definedName>
    <definedName name="DIRECTO11">#REF!</definedName>
    <definedName name="DIRECTO110">#REF!</definedName>
    <definedName name="DIRECTO111">#REF!</definedName>
    <definedName name="DIRECTO112">#REF!</definedName>
    <definedName name="DIRECTO113">#REF!</definedName>
    <definedName name="DIRECTO114">#REF!</definedName>
    <definedName name="DIRECTO115">#REF!</definedName>
    <definedName name="DIRECTO116">#REF!</definedName>
    <definedName name="DIRECTO117">#REF!</definedName>
    <definedName name="DIRECTO118">#REF!</definedName>
    <definedName name="DIRECTO119">#REF!</definedName>
    <definedName name="DIRECTO12">#REF!</definedName>
    <definedName name="DIRECTO120">#REF!</definedName>
    <definedName name="DIRECTO121">#REF!</definedName>
    <definedName name="DIRECTO122">#REF!</definedName>
    <definedName name="DIRECTO123">#REF!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35">#REF!</definedName>
    <definedName name="DIRECTO136">#REF!</definedName>
    <definedName name="DIRECTO137">#REF!</definedName>
    <definedName name="DIRECTO138">#REF!</definedName>
    <definedName name="DIRECTO139">#REF!</definedName>
    <definedName name="DIRECTO14">#REF!</definedName>
    <definedName name="DIRECTO140">#REF!</definedName>
    <definedName name="DIRECTO141">#REF!</definedName>
    <definedName name="DIRECTO142">#REF!</definedName>
    <definedName name="DIRECTO143">#REF!</definedName>
    <definedName name="DIRECTO144">#REF!</definedName>
    <definedName name="DIRECTO145">#REF!</definedName>
    <definedName name="DIRECTO146">#REF!</definedName>
    <definedName name="DIRECTO147">#REF!</definedName>
    <definedName name="DIRECTO148">#REF!</definedName>
    <definedName name="DIRECTO149">#REF!</definedName>
    <definedName name="DIRECTO15">#REF!</definedName>
    <definedName name="DIRECTO150">#REF!</definedName>
    <definedName name="DIRECTO16">#REF!</definedName>
    <definedName name="DIRECTO17">#REF!</definedName>
    <definedName name="DIRECTO18">#REF!</definedName>
    <definedName name="DIRECTO19">#REF!</definedName>
    <definedName name="DIRECTO2">#REF!</definedName>
    <definedName name="DIRECTO20">#REF!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olvente_Thinner">#REF!</definedName>
    <definedName name="Dispensador_Jabon_Liquido_Ref._B_4063">#REF!</definedName>
    <definedName name="Dispensador_Toallas_de_Papel_Ref._B_369">#REF!</definedName>
    <definedName name="display_area_2" localSheetId="0">#REF!</definedName>
    <definedName name="display_area_2" localSheetId="1">#REF!</definedName>
    <definedName name="display_area_2">#REF!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 localSheetId="1">#REF!</definedName>
    <definedName name="DMxUS">#REF!</definedName>
    <definedName name="do" localSheetId="0">#REF!</definedName>
    <definedName name="do" localSheetId="1">#REF!</definedName>
    <definedName name="do">#REF!</definedName>
    <definedName name="Documentacion_y_Marquillado">#REF!</definedName>
    <definedName name="DOL">#REF!</definedName>
    <definedName name="dolar" localSheetId="0">#REF!</definedName>
    <definedName name="dolar" localSheetId="1">#REF!</definedName>
    <definedName name="dolar">#REF!</definedName>
    <definedName name="DOLLAR">[77]CÁLCULOS!$H$34</definedName>
    <definedName name="Domos_acrílicos_1.10_x_1.10">#REF!</definedName>
    <definedName name="DOS" localSheetId="0">[6]!ERR</definedName>
    <definedName name="DOS" localSheetId="1">[6]!ERR</definedName>
    <definedName name="DOS">[6]!ERR</definedName>
    <definedName name="DOTACIÓN" localSheetId="0">#REF!</definedName>
    <definedName name="DOTACIÓN" localSheetId="1">#REF!</definedName>
    <definedName name="DOTACIÓN">#REF!</definedName>
    <definedName name="DPI" localSheetId="0">[13]Tablas!#REF!</definedName>
    <definedName name="DPI" localSheetId="1">[13]Tablas!#REF!</definedName>
    <definedName name="DPI">[13]Tablas!#REF!</definedName>
    <definedName name="DPI1_1" localSheetId="0">[13]Tablas!#REF!</definedName>
    <definedName name="DPI1_1" localSheetId="1">[13]Tablas!#REF!</definedName>
    <definedName name="DPI1_1">[13]Tablas!#REF!</definedName>
    <definedName name="DPI1_1_1" localSheetId="0">[13]Tablas!#REF!</definedName>
    <definedName name="DPI1_1_1" localSheetId="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[75]Cronograma!#REF!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 localSheetId="1">#REF!</definedName>
    <definedName name="Dsbcm">#REF!</definedName>
    <definedName name="DsctoFondo">[78]EMPRESA!$I$25</definedName>
    <definedName name="DsctoPension">[78]EMPRESA!$I$23</definedName>
    <definedName name="DsctoSalud">[78]EMPRESA!$I$24</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GRDH">#REF!</definedName>
    <definedName name="DSP" localSheetId="0">[13]Tablas!#REF!</definedName>
    <definedName name="DSP" localSheetId="1">[13]Tablas!#REF!</definedName>
    <definedName name="DSP">[13]Tablas!#REF!</definedName>
    <definedName name="DSP1_1" localSheetId="0">[13]Tablas!#REF!</definedName>
    <definedName name="DSP1_1" localSheetId="1">[13]Tablas!#REF!</definedName>
    <definedName name="DSP1_1">[13]Tablas!#REF!</definedName>
    <definedName name="DSP1_1_1">[13]Tablas!#REF!</definedName>
    <definedName name="dt" localSheetId="0">#REF!</definedName>
    <definedName name="dt" localSheetId="1">#REF!</definedName>
    <definedName name="dt">#REF!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ucha_antivandalica_mezclador">#REF!</definedName>
    <definedName name="Durmiente_3_m">#REF!</definedName>
    <definedName name="Durmiente_Abarco_4m">#REF!</definedName>
    <definedName name="Durmiente_Ordinario_4m">#REF!</definedName>
    <definedName name="DVDFRBRF">#REF!</definedName>
    <definedName name="DVDSGRG">#REF!</definedName>
    <definedName name="DVFSDGRGR">#REF!</definedName>
    <definedName name="DVSXVD">#REF!</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 localSheetId="0">#REF!</definedName>
    <definedName name="E" localSheetId="1">#REF!</definedName>
    <definedName name="E">#REF!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 localSheetId="0">#REF!</definedName>
    <definedName name="EDC" localSheetId="1">#REF!</definedName>
    <definedName name="EDC">#REF!</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EE">#REF!</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0">'PRESUPUESTO OFICIAL (Entidad)'!ERR</definedName>
    <definedName name="EE" localSheetId="1">'PROPUESTA ECONÓMICA (PROPONENTE'!ERR</definedName>
    <definedName name="EE">[0]!ERR</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 localSheetId="0">#REF!</definedName>
    <definedName name="EF" localSheetId="1">#REF!</definedName>
    <definedName name="EF">#REF!</definedName>
    <definedName name="EFA" localSheetId="0">#REF!</definedName>
    <definedName name="EFA" localSheetId="1">#REF!</definedName>
    <definedName name="EFA">#REF!</definedName>
    <definedName name="EFDV">#REF!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FEW">#REF!</definedName>
    <definedName name="EFRUY7J">[12]Tablas!#REF!</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[31]PRESUPUESTO!$E$7</definedName>
    <definedName name="Ejecutivo">'[79]Info Ejec'!$A$1:$AV$153</definedName>
    <definedName name="ELIMINACIONPROYC" localSheetId="0">#REF!</definedName>
    <definedName name="ELIMINACIONPROYC" localSheetId="1">#REF!</definedName>
    <definedName name="ELIMINACIONPROYC">#REF!</definedName>
    <definedName name="emanto" localSheetId="0">#REF!</definedName>
    <definedName name="emanto" localSheetId="1">#REF!</definedName>
    <definedName name="emanto">#REF!</definedName>
    <definedName name="eme" localSheetId="0">'PRESUPUESTO OFICIAL (Entidad)'!ERR</definedName>
    <definedName name="eme" localSheetId="1">'PROPUESTA ECONÓMICA (PROPONENTE'!ERR</definedName>
    <definedName name="eme">[0]!ERR</definedName>
    <definedName name="Emeflex_3_00_mm">#REF!</definedName>
    <definedName name="EMPLEADO" localSheetId="0">#REF!</definedName>
    <definedName name="EMPLEADO" localSheetId="1">#REF!</definedName>
    <definedName name="EMPLEADO">#REF!</definedName>
    <definedName name="Empresa">[46]EMPRESA!$F$6</definedName>
    <definedName name="EMULSION" localSheetId="0">#REF!</definedName>
    <definedName name="EMULSION" localSheetId="1">#REF!</definedName>
    <definedName name="EMULSION">#REF!</definedName>
    <definedName name="End_Bal" localSheetId="0">#REF!</definedName>
    <definedName name="End_Bal" localSheetId="1">#REF!</definedName>
    <definedName name="End_Bal">#REF!</definedName>
    <definedName name="Endurecedor">#REF!</definedName>
    <definedName name="ene" localSheetId="0">#REF!</definedName>
    <definedName name="ene" localSheetId="1">#REF!</definedName>
    <definedName name="ene">#REF!</definedName>
    <definedName name="Ensayos">#REF!</definedName>
    <definedName name="ENTRADASP">#REF!</definedName>
    <definedName name="Entramado_piso__repisas_8_4_3">#REF!</definedName>
    <definedName name="EPECIALIDAD_SIDOE">[13]Tablas!#REF!</definedName>
    <definedName name="EQ">[80]INSUMOS!$C$462:$C$481</definedName>
    <definedName name="EQUI">[81]EQUIPO!$B$2:$B$36</definedName>
    <definedName name="EQUIP1">#REF!</definedName>
    <definedName name="EQUIP10">#REF!</definedName>
    <definedName name="EQUIP100">#REF!</definedName>
    <definedName name="EQUIP101">#REF!</definedName>
    <definedName name="EQUIP102">#REF!</definedName>
    <definedName name="EQUIP103">#REF!</definedName>
    <definedName name="EQUIP104">#REF!</definedName>
    <definedName name="EQUIP105">#REF!</definedName>
    <definedName name="EQUIP106">#REF!</definedName>
    <definedName name="EQUIP107">#REF!</definedName>
    <definedName name="EQUIP108">#REF!</definedName>
    <definedName name="EQUIP109">#REF!</definedName>
    <definedName name="EQUIP11">#REF!</definedName>
    <definedName name="EQUIP110">#REF!</definedName>
    <definedName name="EQUIP111">#REF!</definedName>
    <definedName name="EQUIP112">#REF!</definedName>
    <definedName name="EQUIP113">#REF!</definedName>
    <definedName name="EQUIP114">#REF!</definedName>
    <definedName name="EQUIP115">#REF!</definedName>
    <definedName name="EQUIP116">#REF!</definedName>
    <definedName name="EQUIP117">#REF!</definedName>
    <definedName name="EQUIP118">#REF!</definedName>
    <definedName name="EQUIP119">#REF!</definedName>
    <definedName name="EQUIP12">#REF!</definedName>
    <definedName name="EQUIP120">#REF!</definedName>
    <definedName name="EQUIP121">#REF!</definedName>
    <definedName name="EQUIP122">#REF!</definedName>
    <definedName name="EQUIP123">#REF!</definedName>
    <definedName name="EQUIP124">#REF!</definedName>
    <definedName name="EQUIP125">#REF!</definedName>
    <definedName name="EQUIP126">#REF!</definedName>
    <definedName name="EQUIP127">#REF!</definedName>
    <definedName name="EQUIP128">#REF!</definedName>
    <definedName name="EQUIP129">#REF!</definedName>
    <definedName name="EQUIP13">#REF!</definedName>
    <definedName name="EQUIP130">#REF!</definedName>
    <definedName name="EQUIP131">#REF!</definedName>
    <definedName name="EQUIP132">#REF!</definedName>
    <definedName name="EQUIP133">#REF!</definedName>
    <definedName name="EQUIP134">#REF!</definedName>
    <definedName name="EQUIP135">#REF!</definedName>
    <definedName name="EQUIP136">#REF!</definedName>
    <definedName name="EQUIP137">#REF!</definedName>
    <definedName name="EQUIP138">#REF!</definedName>
    <definedName name="EQUIP139">#REF!</definedName>
    <definedName name="EQUIP14">#REF!</definedName>
    <definedName name="EQUIP140">#REF!</definedName>
    <definedName name="EQUIP141">#REF!</definedName>
    <definedName name="EQUIP142">#REF!</definedName>
    <definedName name="EQUIP143">#REF!</definedName>
    <definedName name="EQUIP144">#REF!</definedName>
    <definedName name="EQUIP145">#REF!</definedName>
    <definedName name="EQUIP146">#REF!</definedName>
    <definedName name="EQUIP147">#REF!</definedName>
    <definedName name="EQUIP148">#REF!</definedName>
    <definedName name="EQUIP149">#REF!</definedName>
    <definedName name="EQUIP15">#REF!</definedName>
    <definedName name="EQUIP150">#REF!</definedName>
    <definedName name="EQUIP16">#REF!</definedName>
    <definedName name="EQUIP17">#REF!</definedName>
    <definedName name="EQUIP18">#REF!</definedName>
    <definedName name="EQUIP19">#REF!</definedName>
    <definedName name="EQUIP2">#REF!</definedName>
    <definedName name="EQUIP20">#REF!</definedName>
    <definedName name="EQUIP21">#REF!</definedName>
    <definedName name="EQUIP22">#REF!</definedName>
    <definedName name="EQUIP23">#REF!</definedName>
    <definedName name="EQUIP24">#REF!</definedName>
    <definedName name="EQUIP25">#REF!</definedName>
    <definedName name="EQUIP26">#REF!</definedName>
    <definedName name="EQUIP27">#REF!</definedName>
    <definedName name="EQUIP28">#REF!</definedName>
    <definedName name="EQUIP29">#REF!</definedName>
    <definedName name="EQUIP3">#REF!</definedName>
    <definedName name="EQUIP30">#REF!</definedName>
    <definedName name="EQUIP31">#REF!</definedName>
    <definedName name="EQUIP32">#REF!</definedName>
    <definedName name="EQUIP33">#REF!</definedName>
    <definedName name="EQUIP34">#REF!</definedName>
    <definedName name="EQUIP35">#REF!</definedName>
    <definedName name="EQUIP36">#REF!</definedName>
    <definedName name="EQUIP37">#REF!</definedName>
    <definedName name="EQUIP38">#REF!</definedName>
    <definedName name="EQUIP39">#REF!</definedName>
    <definedName name="EQUIP4">#REF!</definedName>
    <definedName name="EQUIP40">#REF!</definedName>
    <definedName name="EQUIP41">#REF!</definedName>
    <definedName name="EQUIP42">#REF!</definedName>
    <definedName name="EQUIP43">#REF!</definedName>
    <definedName name="EQUIP44">#REF!</definedName>
    <definedName name="EQUIP45">#REF!</definedName>
    <definedName name="EQUIP46">#REF!</definedName>
    <definedName name="EQUIP47">#REF!</definedName>
    <definedName name="EQUIP48">#REF!</definedName>
    <definedName name="EQUIP49">#REF!</definedName>
    <definedName name="EQUIP5">#REF!</definedName>
    <definedName name="EQUIP50">#REF!</definedName>
    <definedName name="EQUIP51">#REF!</definedName>
    <definedName name="EQUIP52">#REF!</definedName>
    <definedName name="EQUIP53">#REF!</definedName>
    <definedName name="EQUIP54">#REF!</definedName>
    <definedName name="EQUIP55">#REF!</definedName>
    <definedName name="EQUIP56">#REF!</definedName>
    <definedName name="EQUIP57">#REF!</definedName>
    <definedName name="EQUIP58">#REF!</definedName>
    <definedName name="EQUIP59">#REF!</definedName>
    <definedName name="EQUIP6">#REF!</definedName>
    <definedName name="EQUIP60">#REF!</definedName>
    <definedName name="EQUIP61">#REF!</definedName>
    <definedName name="EQUIP62">#REF!</definedName>
    <definedName name="EQUIP63">#REF!</definedName>
    <definedName name="EQUIP64">#REF!</definedName>
    <definedName name="EQUIP65">#REF!</definedName>
    <definedName name="EQUIP66">#REF!</definedName>
    <definedName name="EQUIP67">#REF!</definedName>
    <definedName name="EQUIP68">#REF!</definedName>
    <definedName name="EQUIP69">#REF!</definedName>
    <definedName name="EQUIP7">#REF!</definedName>
    <definedName name="EQUIP70">#REF!</definedName>
    <definedName name="EQUIP71">#REF!</definedName>
    <definedName name="EQUIP72">#REF!</definedName>
    <definedName name="EQUIP73">#REF!</definedName>
    <definedName name="EQUIP74">#REF!</definedName>
    <definedName name="EQUIP75">#REF!</definedName>
    <definedName name="EQUIP76">#REF!</definedName>
    <definedName name="EQUIP77">#REF!</definedName>
    <definedName name="EQUIP78">#REF!</definedName>
    <definedName name="EQUIP79">#REF!</definedName>
    <definedName name="EQUIP8">#REF!</definedName>
    <definedName name="EQUIP80">#REF!</definedName>
    <definedName name="EQUIP81">#REF!</definedName>
    <definedName name="EQUIP82">#REF!</definedName>
    <definedName name="EQUIP83">#REF!</definedName>
    <definedName name="EQUIP84">#REF!</definedName>
    <definedName name="EQUIP85">#REF!</definedName>
    <definedName name="EQUIP86">#REF!</definedName>
    <definedName name="EQUIP87">#REF!</definedName>
    <definedName name="EQUIP88">#REF!</definedName>
    <definedName name="EQUIP89">#REF!</definedName>
    <definedName name="EQUIP9">#REF!</definedName>
    <definedName name="EQUIP90">#REF!</definedName>
    <definedName name="EQUIP91">#REF!</definedName>
    <definedName name="EQUIP92">#REF!</definedName>
    <definedName name="EQUIP93">#REF!</definedName>
    <definedName name="EQUIP94">#REF!</definedName>
    <definedName name="EQUIP95">#REF!</definedName>
    <definedName name="EQUIP96">#REF!</definedName>
    <definedName name="EQUIP97">#REF!</definedName>
    <definedName name="EQUIP98">#REF!</definedName>
    <definedName name="EQUIP99">#REF!</definedName>
    <definedName name="equipo">[82]Equipo!$A$7:$A$65536</definedName>
    <definedName name="EQUIPO_1">[81]EQUIPO!$B$2:$D$36</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 localSheetId="0">#REF!</definedName>
    <definedName name="EQUIPO1" localSheetId="1">#REF!</definedName>
    <definedName name="EQUIPO1">#REF!</definedName>
    <definedName name="Equipos" localSheetId="0">#REF!</definedName>
    <definedName name="Equipos" localSheetId="1">#REF!</definedName>
    <definedName name="Equipos">#REF!</definedName>
    <definedName name="EQUIPOS1" localSheetId="0">#REF!</definedName>
    <definedName name="EQUIPOS1" localSheetId="1">#REF!</definedName>
    <definedName name="EQUIPOS1">#REF!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[51]steel!$B$8:$B$47</definedName>
    <definedName name="erfg" localSheetId="0" hidden="1">{#N/A,#N/A,FALSE,"Hoja1";#N/A,#N/A,FALSE,"Hoja2"}</definedName>
    <definedName name="erfg" localSheetId="1"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adas">[74]Hoja2!$C$4</definedName>
    <definedName name="erradas2">[83]Parámetros!#REF!</definedName>
    <definedName name="ERRORE" localSheetId="0">#REF!</definedName>
    <definedName name="ERRORE" localSheetId="1">#REF!</definedName>
    <definedName name="ERRORE">#REF!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0">'PRESUPUESTO OFICIAL (Entidad)'!ERR</definedName>
    <definedName name="ES" localSheetId="1">'PROPUESTA ECONÓMICA (PROPONENTE'!ERR</definedName>
    <definedName name="ES">[0]!ERR</definedName>
    <definedName name="ESA" localSheetId="0">#REF!</definedName>
    <definedName name="ESA" localSheetId="1">#REF!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 localSheetId="0">#REF!</definedName>
    <definedName name="ESE" localSheetId="1">#REF!</definedName>
    <definedName name="ESE">#REF!</definedName>
    <definedName name="Esmalte_Sintético_Pintulux">#REF!</definedName>
    <definedName name="Espatula">#REF!</definedName>
    <definedName name="Espatulas">#REF!</definedName>
    <definedName name="Espatulas_3">#REF!</definedName>
    <definedName name="Espatulas_5">#REF!</definedName>
    <definedName name="ESPE" localSheetId="0">#REF!</definedName>
    <definedName name="ESPE" localSheetId="1">#REF!</definedName>
    <definedName name="ESPE">#REF!</definedName>
    <definedName name="ESPECIFICACION">#REF!</definedName>
    <definedName name="Especificación">#REF!</definedName>
    <definedName name="Espejo_4.00_mm">#REF!</definedName>
    <definedName name="Esponjillas">#REF!</definedName>
    <definedName name="ESRE" localSheetId="0">[6]!ERR</definedName>
    <definedName name="ESRE" localSheetId="1">[6]!ERR</definedName>
    <definedName name="ESRE">[6]!ERR</definedName>
    <definedName name="ESTA" localSheetId="0">#REF!</definedName>
    <definedName name="ESTA" localSheetId="1">#REF!</definedName>
    <definedName name="ESTA">#REF!</definedName>
    <definedName name="Estados" localSheetId="0">#REF!</definedName>
    <definedName name="Estados" localSheetId="1">#REF!</definedName>
    <definedName name="Estados">#REF!</definedName>
    <definedName name="ESTESES">#REF!</definedName>
    <definedName name="Estimate_Factor">1</definedName>
    <definedName name="ESTOLON">'[21]MANO DE OBRA'!$F$53</definedName>
    <definedName name="Estopa">#REF!</definedName>
    <definedName name="ESTRAE" localSheetId="0">'[3]7422CW00'!#REF!</definedName>
    <definedName name="ESTRAE" localSheetId="1">'[3]7422CW00'!#REF!</definedName>
    <definedName name="ESTRAE">'[3]7422CW00'!#REF!</definedName>
    <definedName name="ESTRU">[84]Estructura!$C$7:$E$2570</definedName>
    <definedName name="ESTRUC">[30]otros!$A$6:$A$1235</definedName>
    <definedName name="ESTRUCT">[21]Hoja3!$F$1482</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[85]Hoja3!$B$7:$B$15</definedName>
    <definedName name="Estructuras_LA228__LA223_Incluye_Poste_12m_750_kg">#REF!</definedName>
    <definedName name="Estufa_Electrica_2_Puestos">#REF!</definedName>
    <definedName name="Estufas">#REF!</definedName>
    <definedName name="ETAP" localSheetId="0">#REF!</definedName>
    <definedName name="ETAP" localSheetId="1">#REF!</definedName>
    <definedName name="ETAP">#REF!</definedName>
    <definedName name="ETAPA_PACC" localSheetId="0">#REF!</definedName>
    <definedName name="ETAPA_PACC" localSheetId="1">#REF!</definedName>
    <definedName name="ETAPA_PACC">#REF!</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 localSheetId="1">#REF!</definedName>
    <definedName name="EW">#REF!</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gefgewgrg">#REF!</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localSheetId="1" hidden="1">#REF!</definedName>
    <definedName name="EX" hidden="1">#REF!</definedName>
    <definedName name="EX_1" localSheetId="0" hidden="1">#REF!</definedName>
    <definedName name="EX_1" localSheetId="1" hidden="1">#REF!</definedName>
    <definedName name="EX_1" hidden="1">#REF!</definedName>
    <definedName name="Exacavacion_mecanica">#REF!</definedName>
    <definedName name="EXC" localSheetId="0">#REF!</definedName>
    <definedName name="EXC" localSheetId="1">#REF!</definedName>
    <definedName name="EXC">#REF!</definedName>
    <definedName name="EXC._CONFORMACION_DE_SUBRASANTE">#REF!</definedName>
    <definedName name="EXCAV_1">#REF!</definedName>
    <definedName name="EXCAV_2">#REF!</definedName>
    <definedName name="Excavacion_manual_con_retiro">#REF!</definedName>
    <definedName name="exCEL">#REF!</definedName>
    <definedName name="Excel_BuiltIn_Print_Area_2_1">#REF!</definedName>
    <definedName name="Excel_BuiltIn_Print_Area_3">#REF!</definedName>
    <definedName name="Excel_BuiltIn_Print_Area_3_X">#REF!</definedName>
    <definedName name="Excel_BuiltIn_Print_Titles_10">[28]SKJ452!#REF!</definedName>
    <definedName name="Excel_BuiltIn_Print_Titles_11">[28]ITA878!#REF!</definedName>
    <definedName name="Excel_BuiltIn_Print_Titles_12">'[28]AEA-944'!#REF!</definedName>
    <definedName name="Excel_BuiltIn_Print_Titles_13">'[28]DUB-823'!#REF!</definedName>
    <definedName name="Excel_BuiltIn_Print_Titles_14">'[28]GPI 526'!#REF!</definedName>
    <definedName name="Excel_BuiltIn_Print_Titles_15" localSheetId="0">#REF!</definedName>
    <definedName name="Excel_BuiltIn_Print_Titles_15" localSheetId="1">#REF!</definedName>
    <definedName name="Excel_BuiltIn_Print_Titles_15">#REF!</definedName>
    <definedName name="Excel_BuiltIn_Print_Titles_16" localSheetId="0">#REF!</definedName>
    <definedName name="Excel_BuiltIn_Print_Titles_16" localSheetId="1">#REF!</definedName>
    <definedName name="Excel_BuiltIn_Print_Titles_16">#REF!</definedName>
    <definedName name="Excel_BuiltIn_Print_Titles_17" localSheetId="0">#REF!</definedName>
    <definedName name="Excel_BuiltIn_Print_Titles_17" localSheetId="1">#REF!</definedName>
    <definedName name="Excel_BuiltIn_Print_Titles_17">#REF!</definedName>
    <definedName name="Excel_BuiltIn_Print_Titles_18">#REF!</definedName>
    <definedName name="Excel_BuiltIn_Print_Titles_19">[28]XXJ617!#REF!</definedName>
    <definedName name="Excel_BuiltIn_Print_Titles_2">'[86]APU CORREGIDO NUEVOS'!#REF!</definedName>
    <definedName name="Excel_BuiltIn_Print_Titles_20" localSheetId="0">#REF!</definedName>
    <definedName name="Excel_BuiltIn_Print_Titles_20" localSheetId="1">#REF!</definedName>
    <definedName name="Excel_BuiltIn_Print_Titles_20">#REF!</definedName>
    <definedName name="Excel_BuiltIn_Print_Titles_21" localSheetId="0">[28]SNG_855!#REF!</definedName>
    <definedName name="Excel_BuiltIn_Print_Titles_21" localSheetId="1">[28]SNG_855!#REF!</definedName>
    <definedName name="Excel_BuiltIn_Print_Titles_21">[28]SNG_855!#REF!</definedName>
    <definedName name="Excel_BuiltIn_Print_Titles_23" localSheetId="0">#REF!</definedName>
    <definedName name="Excel_BuiltIn_Print_Titles_23" localSheetId="1">#REF!</definedName>
    <definedName name="Excel_BuiltIn_Print_Titles_23">#REF!</definedName>
    <definedName name="Excel_BuiltIn_Print_Titles_3" localSheetId="0">#REF!</definedName>
    <definedName name="Excel_BuiltIn_Print_Titles_3" localSheetId="1">#REF!</definedName>
    <definedName name="Excel_BuiltIn_Print_Titles_3">#REF!</definedName>
    <definedName name="Excel_BuiltIn_Print_Titles_5" localSheetId="0">'[28]VEA 374'!#REF!</definedName>
    <definedName name="Excel_BuiltIn_Print_Titles_5" localSheetId="1">'[28]VEA 374'!#REF!</definedName>
    <definedName name="Excel_BuiltIn_Print_Titles_5">'[28]VEA 374'!#REF!</definedName>
    <definedName name="Excel_BuiltIn_Print_Titles_5_XX" localSheetId="0">'[28]VEA 374'!#REF!</definedName>
    <definedName name="Excel_BuiltIn_Print_Titles_5_XX" localSheetId="1">'[28]VEA 374'!#REF!</definedName>
    <definedName name="Excel_BuiltIn_Print_Titles_5_XX">'[28]VEA 374'!#REF!</definedName>
    <definedName name="Excel_BuiltIn_Print_Titles_6" localSheetId="0">#REF!</definedName>
    <definedName name="Excel_BuiltIn_Print_Titles_6" localSheetId="1">#REF!</definedName>
    <definedName name="Excel_BuiltIn_Print_Titles_6">#REF!</definedName>
    <definedName name="Excel_BuiltIn_Print_Titles_7" localSheetId="0">[28]HFB024!#REF!</definedName>
    <definedName name="Excel_BuiltIn_Print_Titles_7" localSheetId="1">[28]HFB024!#REF!</definedName>
    <definedName name="Excel_BuiltIn_Print_Titles_7">[28]HFB024!#REF!</definedName>
    <definedName name="Excel_BuiltIn_Print_Titles_8" localSheetId="0">#REF!</definedName>
    <definedName name="Excel_BuiltIn_Print_Titles_8" localSheetId="1">#REF!</definedName>
    <definedName name="Excel_BuiltIn_Print_Titles_8">#REF!</definedName>
    <definedName name="Excel_BuiltIn_Print_Titles_9" localSheetId="0">[28]PAJ825!#REF!</definedName>
    <definedName name="Excel_BuiltIn_Print_Titles_9" localSheetId="1">[28]PAJ825!#REF!</definedName>
    <definedName name="Excel_BuiltIn_Print_Titles_9">[28]PAJ825!#REF!</definedName>
    <definedName name="EXCROC">'[87]Análisis de precios'!$H$52</definedName>
    <definedName name="ExtensionCoordinador" localSheetId="0">#REF!</definedName>
    <definedName name="ExtensionCoordinador" localSheetId="1">#REF!</definedName>
    <definedName name="ExtensionCoordinador">#REF!</definedName>
    <definedName name="Extra_Pay" localSheetId="0">#REF!</definedName>
    <definedName name="Extra_Pay" localSheetId="1">#REF!</definedName>
    <definedName name="Extra_Pay">#REF!</definedName>
    <definedName name="Extracción_IM" localSheetId="0">#REF!</definedName>
    <definedName name="Extracción_IM" localSheetId="1">#REF!</definedName>
    <definedName name="Extracción_IM">#REF!</definedName>
    <definedName name="Extractor_de_Olores_con_Persiana_Ref.">#REF!</definedName>
    <definedName name="Extras">'[46]LIQUIDA-NOMINA'!$AH$4</definedName>
    <definedName name="F._INGRESO" localSheetId="0">#REF!</definedName>
    <definedName name="F._INGRESO" localSheetId="1">#REF!</definedName>
    <definedName name="F._INGRESO">#REF!</definedName>
    <definedName name="F._RETIRO" localSheetId="0">#REF!</definedName>
    <definedName name="F._RETIRO" localSheetId="1">#REF!</definedName>
    <definedName name="F._RETIRO">#REF!</definedName>
    <definedName name="F.L" localSheetId="0">#REF!</definedName>
    <definedName name="F.L" localSheetId="1">#REF!</definedName>
    <definedName name="F.L">#REF!</definedName>
    <definedName name="FAC" hidden="1">#REF!</definedName>
    <definedName name="Facilidades">#REF!</definedName>
    <definedName name="factor">#REF!</definedName>
    <definedName name="FACTOR_01">#REF!</definedName>
    <definedName name="FACTURADO">'[88]Itemes Renovación'!#REF!</definedName>
    <definedName name="FareWellStmnt" localSheetId="0">[58]!FareWellStmnt</definedName>
    <definedName name="FareWellStmnt" localSheetId="1">[58]!FareWellStmnt</definedName>
    <definedName name="FareWellStmnt">[58]!FareWellStmnt</definedName>
    <definedName name="FaseProyecto" localSheetId="0">#REF!</definedName>
    <definedName name="FaseProyecto" localSheetId="1">#REF!</definedName>
    <definedName name="FaseProyecto">#REF!</definedName>
    <definedName name="FD" localSheetId="0">'PRESUPUESTO OFICIAL (Entidad)'!ERR</definedName>
    <definedName name="FD" localSheetId="1">'PROPUESTA ECONÓMICA (PROPONENTE'!ERR</definedName>
    <definedName name="FD">[0]!ERR</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DFBDF">[12]Tablas!#REF!</definedName>
    <definedName name="FDBFB">#REF!</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BTGHTRHTRH">#REF!</definedName>
    <definedName name="fdbtstn">[13]Tablas!#REF!</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 localSheetId="1">#REF!</definedName>
    <definedName name="fdwssf">#REF!</definedName>
    <definedName name="FE">1.32</definedName>
    <definedName name="Fecha">[89]Tablas!$B$1:$B$65536</definedName>
    <definedName name="FECHA.CONTRATO">[66]VARIABLES!$C$7</definedName>
    <definedName name="FECHA.R1">#REF!</definedName>
    <definedName name="FECHA.R2">#REF!</definedName>
    <definedName name="FECHA.R3">#REF!</definedName>
    <definedName name="FECHA.R4">#REF!</definedName>
    <definedName name="FECHA.SMML">#REF!</definedName>
    <definedName name="FechaInicio">[46]CONTRATO!$E$10</definedName>
    <definedName name="FechaTermina">[46]CONTRATO!$E$11</definedName>
    <definedName name="FechaTerminacion" localSheetId="0">#REF!</definedName>
    <definedName name="FechaTerminacion" localSheetId="1">#REF!</definedName>
    <definedName name="FechaTerminacion">#REF!</definedName>
    <definedName name="FEFE">#REF!</definedName>
    <definedName name="fer" localSheetId="0">'[43]Res-Accide-10'!#REF!</definedName>
    <definedName name="fer" localSheetId="1">'[43]Res-Accide-10'!#REF!</definedName>
    <definedName name="fer">'[43]Res-Accide-10'!#REF!</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0">'PRESUPUESTO OFICIAL (Entidad)'!ERR</definedName>
    <definedName name="ff" localSheetId="1">'PROPUESTA ECONÓMICA (PROPONENTE'!ERR</definedName>
    <definedName name="ff">[0]!ERR</definedName>
    <definedName name="FFD">#REF!</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 localSheetId="0">'PRESUPUESTO OFICIAL (Entidad)'!ERR</definedName>
    <definedName name="fg" localSheetId="1">'PROPUESTA ECONÓMICA (PROPONENTE'!ERR</definedName>
    <definedName name="fg">[0]!ERR</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AS">#REF!</definedName>
    <definedName name="FGGH">#REF!</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'[90]7422CW00'!#REF!</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NGNGN" localSheetId="0">[44]!absc</definedName>
    <definedName name="FGNGNGN" localSheetId="1">[44]!absc</definedName>
    <definedName name="FGNGNGN">[44]!absc</definedName>
    <definedName name="FGXGNG">'[55]TRAMO 03'!$F:$F,'[55]TRAMO 03'!$I:$I,'[55]TRAMO 03'!$K:$K,'[55]TRAMO 03'!#REF!,'[55]TRAMO 03'!#REF!,'[55]TRAMO 03'!#REF!,'[55]TRAMO 03'!#REF!,'[55]TRAMO 03'!#REF!,'[55]TRAMO 03'!#REF!,'[55]TRAMO 03'!#REF!,'[55]TRAMO 03'!#REF!,'[55]TRAMO 03'!#REF!,'[55]TRAMO 03'!#REF!,'[55]TRAMO 03'!#REF!,'[55]TRAMO 03'!#REF!,'[55]TRAMO 03'!#REF!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0">#REF!</definedName>
    <definedName name="fi" localSheetId="1">#REF!</definedName>
    <definedName name="fi">#REF!</definedName>
    <definedName name="FIBER" localSheetId="0">#REF!</definedName>
    <definedName name="FIBER" localSheetId="1">#REF!</definedName>
    <definedName name="FIBER">#REF!</definedName>
    <definedName name="Fijamix_Alfa">#REF!</definedName>
    <definedName name="Fil_Fechas" localSheetId="0">#REF!</definedName>
    <definedName name="Fil_Fechas" localSheetId="1">#REF!</definedName>
    <definedName name="Fil_Fechas">#REF!</definedName>
    <definedName name="fill1" hidden="1">#REF!</definedName>
    <definedName name="FILTROS">#REF!</definedName>
    <definedName name="final" hidden="1">#REF!</definedName>
    <definedName name="FINANCIACION" localSheetId="0">'PRESUPUESTO OFICIAL (Entidad)'!ERR</definedName>
    <definedName name="FINANCIACION" localSheetId="1">'PROPUESTA ECONÓMICA (PROPONENTE'!ERR</definedName>
    <definedName name="FINANCIACION">[0]!ERR</definedName>
    <definedName name="FinePrint" localSheetId="0">[58]!FinePrint</definedName>
    <definedName name="FinePrint" localSheetId="1">[58]!FinePrint</definedName>
    <definedName name="FinePrint">[58]!FinePrint</definedName>
    <definedName name="Flexometro">#REF!</definedName>
    <definedName name="Flotador_Metálico_1_1_2__Bronce">#REF!</definedName>
    <definedName name="Flotador_Metálico_2__Bronce">#REF!</definedName>
    <definedName name="FM">1.18</definedName>
    <definedName name="fnic">[64]Hoja1!$C$13</definedName>
    <definedName name="FO">1.32</definedName>
    <definedName name="FORDESCR" localSheetId="0">'[3]7422CW00'!#REF!</definedName>
    <definedName name="FORDESCR" localSheetId="1">'[3]7422CW00'!#REF!</definedName>
    <definedName name="FORDESCR">'[3]7422CW00'!#REF!</definedName>
    <definedName name="FORM_C3">[91]Hoja1!$A$33:$N$51</definedName>
    <definedName name="Formaleta_Entrepisos">#REF!</definedName>
    <definedName name="Formaleta_madera">#REF!</definedName>
    <definedName name="Formaleta_plaquetas">#REF!</definedName>
    <definedName name="Formaleta_Sardinel">#REF!</definedName>
    <definedName name="FORMOLT" localSheetId="0">'[3]7422CW00'!#REF!</definedName>
    <definedName name="FORMOLT" localSheetId="1">'[3]7422CW00'!#REF!</definedName>
    <definedName name="FORMOLT">'[3]7422CW00'!#REF!</definedName>
    <definedName name="FORMULARIO" hidden="1">#REF!</definedName>
    <definedName name="formularioCantidades" localSheetId="0">#REF!</definedName>
    <definedName name="formularioCantidades" localSheetId="1">#REF!</definedName>
    <definedName name="formularioCantidades">#REF!</definedName>
    <definedName name="FORSHE" localSheetId="0">'[3]7422CW00'!#REF!</definedName>
    <definedName name="FORSHE" localSheetId="1">'[3]7422CW00'!#REF!</definedName>
    <definedName name="FORSHE">'[3]7422CW00'!#REF!</definedName>
    <definedName name="FORUNMIS" localSheetId="0">'[3]7422CW00'!#REF!</definedName>
    <definedName name="FORUNMIS" localSheetId="1">'[3]7422CW00'!#REF!</definedName>
    <definedName name="FORUNMIS">'[3]7422CW00'!#REF!</definedName>
    <definedName name="FR">1.15</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NTE">[92]LISTAS!$B$138:$B$140</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f">'[93]INSUMOS FINAL'!$B$8:$B$336</definedName>
    <definedName name="FSDGFSD">#REF!</definedName>
    <definedName name="fu" localSheetId="0">'PRESUPUESTO OFICIAL (Entidad)'!ERR</definedName>
    <definedName name="fu" localSheetId="1">'PROPUESTA ECONÓMICA (PROPONENTE'!ERR</definedName>
    <definedName name="fu">[0]!ERR</definedName>
    <definedName name="Full_Print" localSheetId="0">#REF!</definedName>
    <definedName name="Full_Print" localSheetId="1">#REF!</definedName>
    <definedName name="Full_Print">#REF!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 localSheetId="0">#REF!</definedName>
    <definedName name="G" localSheetId="1">#REF!</definedName>
    <definedName name="G">#REF!</definedName>
    <definedName name="G.Eg" localSheetId="0">#REF!</definedName>
    <definedName name="G.Eg" localSheetId="1">#REF!</definedName>
    <definedName name="G.Eg">#REF!</definedName>
    <definedName name="G.Em" localSheetId="0">#REF!</definedName>
    <definedName name="G.Em" localSheetId="1">#REF!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 localSheetId="0">#REF!</definedName>
    <definedName name="G1_" localSheetId="1">#REF!</definedName>
    <definedName name="G1_">#REF!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 localSheetId="0">#REF!</definedName>
    <definedName name="GAJ" localSheetId="1">#REF!</definedName>
    <definedName name="GAJ">#REF!</definedName>
    <definedName name="Gancho_teja_eternit_55_MM">#REF!</definedName>
    <definedName name="GAS" localSheetId="0">[13]Tablas!#REF!</definedName>
    <definedName name="GAS" localSheetId="1">[13]Tablas!#REF!</definedName>
    <definedName name="GAS">[13]Tablas!#REF!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 localSheetId="0">#REF!</definedName>
    <definedName name="GEC_ON_DAPIAY" localSheetId="1">#REF!</definedName>
    <definedName name="GEC_ON_DAPIAY">#REF!</definedName>
    <definedName name="GEC_ON_GER" localSheetId="0">#REF!</definedName>
    <definedName name="GEC_ON_GER" localSheetId="1">#REF!</definedName>
    <definedName name="GEC_ON_GER">#REF!</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 localSheetId="0">#REF!</definedName>
    <definedName name="GENERAL" localSheetId="1">#REF!</definedName>
    <definedName name="GENERAL">#REF!</definedName>
    <definedName name="GENERAL1" localSheetId="0">#REF!</definedName>
    <definedName name="GENERAL1" localSheetId="1">#REF!</definedName>
    <definedName name="GENERAL1">#REF!</definedName>
    <definedName name="Geotex" localSheetId="0">#REF!</definedName>
    <definedName name="Geotex" localSheetId="1">#REF!</definedName>
    <definedName name="Geotex">#REF!</definedName>
    <definedName name="Geotextil_tejido_ST_200">#REF!</definedName>
    <definedName name="GERENCIA">#REF!</definedName>
    <definedName name="GERENCIA1">#REF!</definedName>
    <definedName name="GERENCIA2">#REF!</definedName>
    <definedName name="Gerente">[46]EMPRESA!$F$12</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[13]Tablas!#REF!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(Entidad)'!ERR</definedName>
    <definedName name="GGG" localSheetId="1">'PROPUESTA ECONÓMICA (PROPONENTE'!ERR</definedName>
    <definedName name="GGG">[0]!ERR</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GV">#REF!</definedName>
    <definedName name="gh">#REF!</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'[90]7422CW00'!#REF!</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 localSheetId="0">#REF!</definedName>
    <definedName name="ghghy" localSheetId="1">#REF!</definedName>
    <definedName name="ghghy">#REF!</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 localSheetId="0">[13]Tablas!#REF!</definedName>
    <definedName name="GMM_ON_ASO" localSheetId="1">[13]Tablas!#REF!</definedName>
    <definedName name="GMM_ON_ASO">[13]Tablas!#REF!</definedName>
    <definedName name="GMM_ON_DMARES" localSheetId="0">#REF!</definedName>
    <definedName name="GMM_ON_DMARES" localSheetId="1">#REF!</definedName>
    <definedName name="GMM_ON_DMARES">#REF!</definedName>
    <definedName name="GMM_ON_DRIO" localSheetId="0">#REF!</definedName>
    <definedName name="GMM_ON_DRIO" localSheetId="1">#REF!</definedName>
    <definedName name="GMM_ON_DRIO">#REF!</definedName>
    <definedName name="GNTH">#REF!</definedName>
    <definedName name="GOR" localSheetId="0">#REF!</definedName>
    <definedName name="GOR" localSheetId="1">#REF!</definedName>
    <definedName name="GOR">#REF!</definedName>
    <definedName name="GOT" localSheetId="0">[13]Tablas!#REF!</definedName>
    <definedName name="GOT" localSheetId="1">[13]Tablas!#REF!</definedName>
    <definedName name="GOT">[13]Tablas!#REF!</definedName>
    <definedName name="GPO" localSheetId="0">[13]Tablas!#REF!</definedName>
    <definedName name="GPO" localSheetId="1">[13]Tablas!#REF!</definedName>
    <definedName name="GPO">[13]Tablas!#REF!</definedName>
    <definedName name="GPR" localSheetId="0">[13]Tablas!#REF!</definedName>
    <definedName name="GPR" localSheetId="1">[13]Tablas!#REF!</definedName>
    <definedName name="GPR">[13]Tablas!#REF!</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 localSheetId="1">#REF!</definedName>
    <definedName name="GRAF2">#REF!</definedName>
    <definedName name="GRAF3" localSheetId="0">#REF!</definedName>
    <definedName name="GRAF3" localSheetId="1">#REF!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C" localSheetId="0">[13]Tablas!#REF!</definedName>
    <definedName name="GRC" localSheetId="1">[13]Tablas!#REF!</definedName>
    <definedName name="GRC">[13]Tablas!#REF!</definedName>
    <definedName name="GRC_ON_ASO" localSheetId="0">[13]Tablas!#REF!</definedName>
    <definedName name="GRC_ON_ASO" localSheetId="1">[13]Tablas!#REF!</definedName>
    <definedName name="GRC_ON_ASO">[13]Tablas!#REF!</definedName>
    <definedName name="GRC_ON_DAPIAY" localSheetId="0">#REF!</definedName>
    <definedName name="GRC_ON_DAPIAY" localSheetId="1">#REF!</definedName>
    <definedName name="GRC_ON_DAPIAY">#REF!</definedName>
    <definedName name="GRC_ON_GER" localSheetId="0">#REF!</definedName>
    <definedName name="GRC_ON_GER" localSheetId="1">#REF!</definedName>
    <definedName name="GRC_ON_GER">#REF!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IET">#REF!</definedName>
    <definedName name="Griferia_Lavaplatos_Flamingo_Ref._90500_000_000">#REF!</definedName>
    <definedName name="GRIS">#REF!</definedName>
    <definedName name="GRISES">#REF!</definedName>
    <definedName name="GRM">[13]Tablas!#REF!</definedName>
    <definedName name="GRM_ON_DMARES" localSheetId="0">#REF!</definedName>
    <definedName name="GRM_ON_DMARES" localSheetId="1">#REF!</definedName>
    <definedName name="GRM_ON_DMARES">#REF!</definedName>
    <definedName name="GRM_ON_DRIO" localSheetId="0">#REF!</definedName>
    <definedName name="GRM_ON_DRIO" localSheetId="1">#REF!</definedName>
    <definedName name="GRM_ON_DRIO">#REF!</definedName>
    <definedName name="GRN" localSheetId="0">[13]Tablas!#REF!</definedName>
    <definedName name="GRN" localSheetId="1">[13]Tablas!#REF!</definedName>
    <definedName name="GRN">[13]Tablas!#REF!</definedName>
    <definedName name="GRN_ON_ASO" localSheetId="0">[13]Tablas!#REF!</definedName>
    <definedName name="GRN_ON_ASO" localSheetId="1">[13]Tablas!#REF!</definedName>
    <definedName name="GRN_ON_ASO">[13]Tablas!#REF!</definedName>
    <definedName name="GRN_ON_DIREC" localSheetId="0">#REF!</definedName>
    <definedName name="GRN_ON_DIREC" localSheetId="1">#REF!</definedName>
    <definedName name="GRN_ON_DIREC">#REF!</definedName>
    <definedName name="GRS" localSheetId="0">[13]Tablas!#REF!</definedName>
    <definedName name="GRS" localSheetId="1">[13]Tablas!#REF!</definedName>
    <definedName name="GRS">[13]Tablas!#REF!</definedName>
    <definedName name="GRS_ON_ASO" localSheetId="0">[13]Tablas!#REF!</definedName>
    <definedName name="GRS_ON_ASO" localSheetId="1">[13]Tablas!#REF!</definedName>
    <definedName name="GRS_ON_ASO">[13]Tablas!#REF!</definedName>
    <definedName name="GRS_ON_DIREC" localSheetId="0">#REF!</definedName>
    <definedName name="GRS_ON_DIREC" localSheetId="1">#REF!</definedName>
    <definedName name="GRS_ON_DIREC">#REF!</definedName>
    <definedName name="GRS_ON_HUIL" localSheetId="0">#REF!</definedName>
    <definedName name="GRS_ON_HUIL" localSheetId="1">#REF!</definedName>
    <definedName name="GRS_ON_HUI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 localSheetId="1">#REF!</definedName>
    <definedName name="GRUPO1">#REF!</definedName>
    <definedName name="GRUPO123" localSheetId="0">#REF!</definedName>
    <definedName name="GRUPO123" localSheetId="1">#REF!</definedName>
    <definedName name="GRUPO123">#REF!</definedName>
    <definedName name="GRUPO13" localSheetId="0">#REF!</definedName>
    <definedName name="GRUPO13" localSheetId="1">#REF!</definedName>
    <definedName name="GRUPO13">#REF!</definedName>
    <definedName name="GRUPO2">#REF!</definedName>
    <definedName name="grupo3">[64]Hoja1!$F$6</definedName>
    <definedName name="grupo4">[64]Hoja1!$F$7</definedName>
    <definedName name="grupo5">[64]Hoja1!$F$10</definedName>
    <definedName name="grupo6">[64]Hoja1!$F$11</definedName>
    <definedName name="grupo7">[64]Hoja1!$F$12</definedName>
    <definedName name="grupo8">[64]Hoja1!$F$13</definedName>
    <definedName name="grupo9">[64]Hoja1!$F$14</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[94]BASE!$C$4:$H$255</definedName>
    <definedName name="GTC" localSheetId="0">[13]Tablas!#REF!</definedName>
    <definedName name="GTC" localSheetId="1">[13]Tablas!#REF!</definedName>
    <definedName name="GTC">[13]Tablas!#REF!</definedName>
    <definedName name="GTE" localSheetId="0">[13]Tablas!#REF!</definedName>
    <definedName name="GTE" localSheetId="1">[13]Tablas!#REF!</definedName>
    <definedName name="GTE">[13]Tablas!#REF!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 localSheetId="1">#REF!</definedName>
    <definedName name="GTO_ADMON">#REF!</definedName>
    <definedName name="GTO_INVEST" localSheetId="0">#REF!</definedName>
    <definedName name="GTO_INVEST" localSheetId="1">#REF!</definedName>
    <definedName name="GTO_INVEST">#REF!</definedName>
    <definedName name="GTO_OPERA" localSheetId="0">#REF!</definedName>
    <definedName name="GTO_OPERA" localSheetId="1">#REF!</definedName>
    <definedName name="GTO_OPERA">#REF!</definedName>
    <definedName name="GTP" localSheetId="0">[13]Tablas!#REF!</definedName>
    <definedName name="GTP" localSheetId="1">[13]Tablas!#REF!</definedName>
    <definedName name="GTP">[13]Tablas!#REF!</definedName>
    <definedName name="GTRE" localSheetId="0">#REF!</definedName>
    <definedName name="GTRE" localSheetId="1">#REF!</definedName>
    <definedName name="GTRE">#REF!</definedName>
    <definedName name="Guardaescoba_en_Aluminio__incl._Instalacion">#REF!</definedName>
    <definedName name="GVGVG">#REF!</definedName>
    <definedName name="h" localSheetId="0">#REF!</definedName>
    <definedName name="h" localSheetId="1">#REF!</definedName>
    <definedName name="h">#REF!</definedName>
    <definedName name="H_pump" localSheetId="0">#REF!</definedName>
    <definedName name="H_pump" localSheetId="1">#REF!</definedName>
    <definedName name="H_pump">#REF!</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LFCUP">[21]Hoja3!$F$1062</definedName>
    <definedName name="Hazards" localSheetId="0">#REF!</definedName>
    <definedName name="Hazards" localSheetId="1">#REF!</definedName>
    <definedName name="Hazards">#REF!</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[64]Datos!$D$8</definedName>
    <definedName name="hen">[64]Datos!$D$9</definedName>
    <definedName name="Herramienta_menor">#REF!</definedName>
    <definedName name="HERRERO" localSheetId="0">#REF!</definedName>
    <definedName name="HERRERO" localSheetId="1">#REF!</definedName>
    <definedName name="HERRERO">#REF!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0">'PRESUPUESTO OFICIAL (Entidad)'!ERR</definedName>
    <definedName name="hh" localSheetId="1">'PROPUESTA ECONÓMICA (PROPONENTE'!ERR</definedName>
    <definedName name="hh">[0]!ERR</definedName>
    <definedName name="hhg" localSheetId="0" hidden="1">{#N/A,#N/A,TRUE,"1842CWN0"}</definedName>
    <definedName name="hhg" localSheetId="1" hidden="1">{#N/A,#N/A,TRUE,"1842CWN0"}</definedName>
    <definedName name="hhg" hidden="1">{#N/A,#N/A,TRUE,"1842CWN0"}</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HUU">#REF!</definedName>
    <definedName name="Hid">'[24]Interc de Hidr.'!$E$1:$E$65536</definedName>
    <definedName name="HIDE1">[51]steel!$F$7:$J$7</definedName>
    <definedName name="HIERR">#REF!</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0">'PRESUPUESTO OFICIAL (Entidad)'!ERR</definedName>
    <definedName name="HK" localSheetId="1">'PROPUESTA ECONÓMICA (PROPONENTE'!ERR</definedName>
    <definedName name="HK">[0]!ERR</definedName>
    <definedName name="HM" localSheetId="0">#REF!</definedName>
    <definedName name="HM" localSheetId="1">#REF!</definedName>
    <definedName name="HM">#REF!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 localSheetId="1">#REF!</definedName>
    <definedName name="HOJA1">#REF!</definedName>
    <definedName name="HOLA">#REF!</definedName>
    <definedName name="horat" localSheetId="0">'[24]Itemes Renovación'!#REF!</definedName>
    <definedName name="horat" localSheetId="1">'[24]Itemes Renovación'!#REF!</definedName>
    <definedName name="horat">'[24]Itemes Renovación'!#REF!</definedName>
    <definedName name="Horno_Microondas">#REF!</definedName>
    <definedName name="Hornos" localSheetId="0">#REF!</definedName>
    <definedName name="Hornos" localSheetId="1">#REF!</definedName>
    <definedName name="Hornos">#REF!</definedName>
    <definedName name="HP_stg_Hz" localSheetId="0">#REF!</definedName>
    <definedName name="HP_stg_Hz" localSheetId="1">#REF!</definedName>
    <definedName name="HP_stg_Hz">#REF!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[64]Datos!$D$7</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 localSheetId="1">#REF!</definedName>
    <definedName name="hs">#REF!</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 localSheetId="0">#REF!</definedName>
    <definedName name="HTAS" localSheetId="1">#REF!</definedName>
    <definedName name="HTAS">#REF!</definedName>
    <definedName name="HTAS1" localSheetId="0">#REF!</definedName>
    <definedName name="HTAS1" localSheetId="1">#REF!</definedName>
    <definedName name="HTAS1">#REF!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 localSheetId="0">#REF!</definedName>
    <definedName name="hut" localSheetId="1">#REF!</definedName>
    <definedName name="hut">#REF!</definedName>
    <definedName name="hxdfk" localSheetId="0">#REF!</definedName>
    <definedName name="hxdfk" localSheetId="1">#REF!</definedName>
    <definedName name="hxdfk">#REF!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0">#REF!</definedName>
    <definedName name="I" localSheetId="1">#REF!</definedName>
    <definedName name="I">#REF!</definedName>
    <definedName name="i0" localSheetId="0">#REF!</definedName>
    <definedName name="i0" localSheetId="1">#REF!</definedName>
    <definedName name="i0">#REF!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AU">[95]INSUMOS!#REF!</definedName>
    <definedName name="ic">[64]Hoja1!$C$17</definedName>
    <definedName name="icbf">[64]Hoja1!$C$15</definedName>
    <definedName name="Icct" localSheetId="0">#REF!</definedName>
    <definedName name="Icct" localSheetId="1">#REF!</definedName>
    <definedName name="Icct">#REF!</definedName>
    <definedName name="ICP" localSheetId="0">[13]Tablas!#REF!</definedName>
    <definedName name="ICP" localSheetId="1">[13]Tablas!#REF!</definedName>
    <definedName name="ICP">[13]Tablas!#REF!</definedName>
    <definedName name="ICP1_1" localSheetId="0">[13]Tablas!#REF!</definedName>
    <definedName name="ICP1_1" localSheetId="1">[13]Tablas!#REF!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0">'PRESUPUESTO OFICIAL (Entidad)'!ERR</definedName>
    <definedName name="ID" localSheetId="1">'PROPUESTA ECONÓMICA (PROPONENTE'!ERR</definedName>
    <definedName name="ID">[0]!ERR</definedName>
    <definedName name="IF" localSheetId="0">'[60]A. P. U.'!#REF!</definedName>
    <definedName name="IF" localSheetId="1">'[60]A. P. U.'!#REF!</definedName>
    <definedName name="IF">'[60]A. P. U.'!#REF!</definedName>
    <definedName name="Ig" localSheetId="0">#REF!</definedName>
    <definedName name="Ig" localSheetId="1">#REF!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 localSheetId="1">#REF!</definedName>
    <definedName name="IL">#REF!</definedName>
    <definedName name="im">'[96]1'!$N$41</definedName>
    <definedName name="IMP">[31]otros!$C$3</definedName>
    <definedName name="Impermeabilizante_concreto_de_3000_P.S.I.">#REF!</definedName>
    <definedName name="Impermeabilizante_mortero_1_3">#REF!</definedName>
    <definedName name="Impermeabilizante_mortero_1_4">#REF!</definedName>
    <definedName name="IMPRESSION" localSheetId="0">#REF!</definedName>
    <definedName name="IMPRESSION" localSheetId="1">#REF!</definedName>
    <definedName name="IMPRESSION">#REF!</definedName>
    <definedName name="Imprev">[97]PRESUPUESTO!$F$136</definedName>
    <definedName name="Imprevistos">#REF!</definedName>
    <definedName name="imprimir" localSheetId="0">#REF!</definedName>
    <definedName name="imprimir" localSheetId="1">#REF!</definedName>
    <definedName name="imprimir">#REF!</definedName>
    <definedName name="IMPTOS" localSheetId="0">#REF!</definedName>
    <definedName name="IMPTOS" localSheetId="1">#REF!</definedName>
    <definedName name="IMPTOS">#REF!</definedName>
    <definedName name="IMPTOS1">#REF!</definedName>
    <definedName name="INC">#REF!</definedName>
    <definedName name="INCR._PRODC.">#REF!</definedName>
    <definedName name="Incremento_Fluido_3000_psi">#REF!</definedName>
    <definedName name="INDICE">#REF!</definedName>
    <definedName name="inf">#REF!</definedName>
    <definedName name="infiltra">[74]Hoja2!$C$5</definedName>
    <definedName name="INFORME">[98]TABLAS!$A$1:$A$65536</definedName>
    <definedName name="Informe_semanal" localSheetId="0">#REF!</definedName>
    <definedName name="Informe_semanal" localSheetId="1">#REF!</definedName>
    <definedName name="Informe_semanal">#REF!</definedName>
    <definedName name="INGENIERIA1" localSheetId="0" hidden="1">#REF!</definedName>
    <definedName name="INGENIERIA1" localSheetId="1" hidden="1">#REF!</definedName>
    <definedName name="INGENIERIA1" hidden="1">#REF!</definedName>
    <definedName name="INGENIERIA11" localSheetId="0" hidden="1">#REF!</definedName>
    <definedName name="INGENIERIA11" localSheetId="1" hidden="1">#REF!</definedName>
    <definedName name="INGENIERIA11" hidden="1">#REF!</definedName>
    <definedName name="iniciales">'[33]Reservas de Petróleo'!$A$2,'[33]Reservas de Petróleo'!$A$1,'[33]Reservas de Petróleo'!$D$4,'[33]Reservas de Petróleo'!$D$1:$D$65536</definedName>
    <definedName name="Inicio">[41]BASES!$E$26</definedName>
    <definedName name="INPU" localSheetId="0">#REF!</definedName>
    <definedName name="INPU" localSheetId="1">#REF!</definedName>
    <definedName name="INPU">#REF!</definedName>
    <definedName name="INPUT" localSheetId="0">'[3]7422CW00'!#REF!</definedName>
    <definedName name="INPUT" localSheetId="1">'[3]7422CW00'!#REF!</definedName>
    <definedName name="INPUT">'[3]7422CW00'!#REF!</definedName>
    <definedName name="INS">[99]INSUMOS!$A$1:$D$639</definedName>
    <definedName name="INSPECCION">#REF!</definedName>
    <definedName name="instalacion_lavamanos">#REF!</definedName>
    <definedName name="instalacion_lavaplatos">#REF!</definedName>
    <definedName name="instalacion_sanitario">#REF!</definedName>
    <definedName name="Instalación_y_dotación">#REF!</definedName>
    <definedName name="INSTALENTE">[21]EQUIPO!$F$127</definedName>
    <definedName name="INSTALH">[21]EQUIPO!$F$251</definedName>
    <definedName name="INSTALSUPE">[21]EQUIPO!$F$169</definedName>
    <definedName name="INSU">[100]INSUMOS!$A$1:$E$65536</definedName>
    <definedName name="INSUMOS">'[101]INSUMOS FINAL'!$B$8:$B$355</definedName>
    <definedName name="Insumos_auxiliares" localSheetId="0">[102]Insumos!#REF!</definedName>
    <definedName name="Insumos_auxiliares" localSheetId="1">[102]Insumos!#REF!</definedName>
    <definedName name="Insumos_auxiliares">[102]Insumos!#REF!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ap">[24]Interc.tapones!$E$1:$E$65536</definedName>
    <definedName name="INTER">[85]Hoja3!$F$7:$F$9</definedName>
    <definedName name="Intercambiadores" localSheetId="0">#REF!</definedName>
    <definedName name="Intercambiadores" localSheetId="1">#REF!</definedName>
    <definedName name="Intercambiadores">#REF!</definedName>
    <definedName name="Interés_real">#REF!</definedName>
    <definedName name="Interest_Rate" localSheetId="0">#REF!</definedName>
    <definedName name="Interest_Rate" localSheetId="1">#REF!</definedName>
    <definedName name="Interest_Rate">#REF!</definedName>
    <definedName name="INTERMEDIA_I" localSheetId="0">#REF!</definedName>
    <definedName name="INTERMEDIA_I" localSheetId="1">#REF!</definedName>
    <definedName name="INTERMEDIA_I">#REF!</definedName>
    <definedName name="INTERV" hidden="1">{"via1",#N/A,TRUE,"general";"via2",#N/A,TRUE,"general";"via3",#N/A,TRUE,"general"}</definedName>
    <definedName name="Interventor">[46]CONTRATO!$E$12</definedName>
    <definedName name="IntVal">'[24]Interc.válv.'!$E$1:$E$65536</definedName>
    <definedName name="INV_11">'[103]PR 1'!$A$2:$N$655</definedName>
    <definedName name="INV_Payments" localSheetId="0">[58]!INV_Payments</definedName>
    <definedName name="INV_Payments" localSheetId="1">[58]!INV_Payments</definedName>
    <definedName name="INV_Payments">[58]!INV_Payments</definedName>
    <definedName name="InvDol1" localSheetId="0">#REF!</definedName>
    <definedName name="InvDol1" localSheetId="1">#REF!</definedName>
    <definedName name="InvDol1">#REF!</definedName>
    <definedName name="InvDol2" localSheetId="0">#REF!</definedName>
    <definedName name="InvDol2" localSheetId="1">#REF!</definedName>
    <definedName name="InvDol2">#REF!</definedName>
    <definedName name="InvDol3" localSheetId="0">#REF!</definedName>
    <definedName name="InvDol3" localSheetId="1">#REF!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0">'PRESUPUESTO OFICIAL (Entidad)'!ERR</definedName>
    <definedName name="IOUHH" localSheetId="1">'PROPUESTA ECONÓMICA (PROPONENTE'!ERR</definedName>
    <definedName name="IOUHH">[0]!ERR</definedName>
    <definedName name="IP" localSheetId="0">#REF!</definedName>
    <definedName name="IP" localSheetId="1">#REF!</definedName>
    <definedName name="IP">#REF!</definedName>
    <definedName name="irng" localSheetId="0" hidden="1">#REF!</definedName>
    <definedName name="irng" localSheetId="1" hidden="1">#REF!</definedName>
    <definedName name="irng" hidden="1">#REF!</definedName>
    <definedName name="Israel">#REF!,#REF!,#REF!,#REF!,#REF!,#REF!,#REF!,#REF!,#REF!</definedName>
    <definedName name="Iss">'[46]LIQUIDA-NOMINA'!$AT$4</definedName>
    <definedName name="issafp">[64]Hoja1!$C$19</definedName>
    <definedName name="isscs">[64]Hoja1!$C$21</definedName>
    <definedName name="isseps">[64]Hoja1!$C$20</definedName>
    <definedName name="ITEM">[94]BASE!$C$4:$H$255</definedName>
    <definedName name="ITEM1" localSheetId="0">#REF!</definedName>
    <definedName name="ITEM1" localSheetId="1">#REF!</definedName>
    <definedName name="ITEM1">#REF!</definedName>
    <definedName name="ITEM10">#REF!</definedName>
    <definedName name="ITEM100">#REF!</definedName>
    <definedName name="ITEM101">#REF!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1">#REF!</definedName>
    <definedName name="ITEM112">#REF!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2">#REF!</definedName>
    <definedName name="ITEM120">#REF!</definedName>
    <definedName name="ITEM121">#REF!</definedName>
    <definedName name="ITEM122">#REF!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3">#REF!</definedName>
    <definedName name="ITEM130">#REF!</definedName>
    <definedName name="ITEM131">#REF!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4">#REF!</definedName>
    <definedName name="ITEM140">#REF!</definedName>
    <definedName name="ITEM141">#REF!</definedName>
    <definedName name="ITEM142">#REF!</definedName>
    <definedName name="ITEM143">#REF!</definedName>
    <definedName name="ITEM144">#REF!</definedName>
    <definedName name="ITEM145">#REF!</definedName>
    <definedName name="ITEM146">#REF!</definedName>
    <definedName name="ITEM147">#REF!</definedName>
    <definedName name="ITEM148">#REF!</definedName>
    <definedName name="ITEM149">#REF!</definedName>
    <definedName name="ITEM15" localSheetId="0">#REF!</definedName>
    <definedName name="ITEM15" localSheetId="1">#REF!</definedName>
    <definedName name="ITEM15">#REF!</definedName>
    <definedName name="ITEM150">#REF!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6">#REF!</definedName>
    <definedName name="ITEM160">#REF!</definedName>
    <definedName name="ITEM161">#REF!</definedName>
    <definedName name="ITEM162">#REF!</definedName>
    <definedName name="ITEM163">#REF!</definedName>
    <definedName name="ITEM17">#REF!</definedName>
    <definedName name="ITEM18">#REF!</definedName>
    <definedName name="ITEM19">#REF!</definedName>
    <definedName name="ITEM2" localSheetId="0">#REF!</definedName>
    <definedName name="ITEM2" localSheetId="1">#REF!</definedName>
    <definedName name="ITEM2">#REF!</definedName>
    <definedName name="ITEM20">#REF!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29">#REF!</definedName>
    <definedName name="ITEM3">#REF!</definedName>
    <definedName name="ITEM30">#REF!</definedName>
    <definedName name="ITEM31">#REF!</definedName>
    <definedName name="item310">#REF!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0">#REF!</definedName>
    <definedName name="ITEM41">#REF!</definedName>
    <definedName name="ITEM42">#REF!</definedName>
    <definedName name="item420">#REF!</definedName>
    <definedName name="ITEM43">#REF!</definedName>
    <definedName name="ITEM44">#REF!</definedName>
    <definedName name="ITEM45">#REF!</definedName>
    <definedName name="item450.2P">#REF!</definedName>
    <definedName name="ITEM46">#REF!</definedName>
    <definedName name="ITEM47">#REF!</definedName>
    <definedName name="ITEM48">#REF!</definedName>
    <definedName name="ITEM49">#REF!</definedName>
    <definedName name="ITEM5">#REF!</definedName>
    <definedName name="ITEM50">#REF!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0">#REF!</definedName>
    <definedName name="item600.1">#REF!</definedName>
    <definedName name="ITEM61">#REF!</definedName>
    <definedName name="item610.1">#REF!</definedName>
    <definedName name="item610.2">#REF!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0">#REF!</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79">#REF!</definedName>
    <definedName name="ITEM8">#REF!</definedName>
    <definedName name="ITEM80">#REF!</definedName>
    <definedName name="ITEM81">#REF!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#REF!</definedName>
    <definedName name="ITEM90">#REF!</definedName>
    <definedName name="item900.2">#REF!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Codos">#REF!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 localSheetId="1">#REF!</definedName>
    <definedName name="IVA">#REF!</definedName>
    <definedName name="IvaSUtl">[104]PRESUPUESTO!#REF!</definedName>
    <definedName name="iwjer" localSheetId="0">#REF!</definedName>
    <definedName name="iwjer" localSheetId="1">#REF!</definedName>
    <definedName name="iwjer">#REF!</definedName>
    <definedName name="IYKTKMG">#REF!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dines">#REF!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localSheetId="1" hidden="1">#REF!</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FKFUK">#REF!</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IOSEHJFUAEDHFAD">#REF!</definedName>
    <definedName name="jj" localSheetId="0">'PRESUPUESTO OFICIAL (Entidad)'!ERR</definedName>
    <definedName name="jj" localSheetId="1">'PROPUESTA ECONÓMICA (PROPONENTE'!ERR</definedName>
    <definedName name="jj">[0]!ERR</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localSheetId="1">#REF!</definedName>
    <definedName name="jkl">#REF!</definedName>
    <definedName name="JOHNNY" localSheetId="0">'PRESUPUESTO OFICIAL (Entidad)'!ERR</definedName>
    <definedName name="JOHNNY" localSheetId="1">'PROPUESTA ECONÓMICA (PROPONENTE'!ERR</definedName>
    <definedName name="JOHNNY">[0]!ERR</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[30]otros!$A$6:$A$1235</definedName>
    <definedName name="Juego_de_incrustaciones_acuacer">#REF!</definedName>
    <definedName name="Juego_de_incrustaciones_en_color_blanco">#REF!</definedName>
    <definedName name="Juegos_infantiles_según_catálogo_I.D.R.D.">#REF!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 localSheetId="1">#REF!</definedName>
    <definedName name="jvv">#REF!</definedName>
    <definedName name="JYJ">#REF!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0">#REF!</definedName>
    <definedName name="K0F1" localSheetId="1">#REF!</definedName>
    <definedName name="K0F1">#REF!</definedName>
    <definedName name="K0F2" localSheetId="0">#REF!</definedName>
    <definedName name="K0F2" localSheetId="1">#REF!</definedName>
    <definedName name="K0F2">#REF!</definedName>
    <definedName name="K10ALO" localSheetId="0">#REF!</definedName>
    <definedName name="K10ALO" localSheetId="1">#REF!</definedName>
    <definedName name="K10ALO">#REF!</definedName>
    <definedName name="K10ALO1">#REF!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GEGV">#REF!</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TAIS">[21]Hoja3!$F$1521</definedName>
    <definedName name="kj" localSheetId="0">#REF!</definedName>
    <definedName name="kj" localSheetId="1">#REF!</definedName>
    <definedName name="kj">#REF!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 localSheetId="0">#REF!</definedName>
    <definedName name="kjj" localSheetId="1">#REF!</definedName>
    <definedName name="kjj">#REF!</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#REF!</definedName>
    <definedName name="kk" localSheetId="1">#REF!</definedName>
    <definedName name="kk">#REF!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KLK">#REF!</definedName>
    <definedName name="kl" localSheetId="0">'PRESUPUESTO OFICIAL (Entidad)'!ERR</definedName>
    <definedName name="kl" localSheetId="1">'PROPUESTA ECONÓMICA (PROPONENTE'!ERR</definedName>
    <definedName name="kl">[0]!ERR</definedName>
    <definedName name="klklk" localSheetId="0">#REF!</definedName>
    <definedName name="klklk" localSheetId="1">#REF!</definedName>
    <definedName name="klklk">#REF!</definedName>
    <definedName name="klklkl">#REF!</definedName>
    <definedName name="km" localSheetId="0">#REF!</definedName>
    <definedName name="km" localSheetId="1">#REF!</definedName>
    <definedName name="km">#REF!</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 localSheetId="0">#REF!</definedName>
    <definedName name="ks" localSheetId="1">#REF!</definedName>
    <definedName name="ks">#REF!</definedName>
    <definedName name="ksogtk" localSheetId="0">#REF!</definedName>
    <definedName name="ksogtk" localSheetId="1">#REF!</definedName>
    <definedName name="ksogtk">#REF!</definedName>
    <definedName name="KUUK">#REF!</definedName>
    <definedName name="kuyhgbe" localSheetId="0">#REF!</definedName>
    <definedName name="kuyhgbe" localSheetId="1">#REF!</definedName>
    <definedName name="kuyhgbe">#REF!</definedName>
    <definedName name="KY">[13]Tablas!#REF!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 localSheetId="1">#REF!</definedName>
    <definedName name="L">#REF!</definedName>
    <definedName name="la" localSheetId="0">#REF!</definedName>
    <definedName name="la" localSheetId="1">#REF!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 localSheetId="0">#REF!</definedName>
    <definedName name="LAF" localSheetId="1">#REF!</definedName>
    <definedName name="LAF">#REF!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 localSheetId="0">#REF!</definedName>
    <definedName name="lb" localSheetId="1">#REF!</definedName>
    <definedName name="lb">#REF!</definedName>
    <definedName name="ld" localSheetId="0">#REF!</definedName>
    <definedName name="ld" localSheetId="1">#REF!</definedName>
    <definedName name="ld">#REF!</definedName>
    <definedName name="Libro1_Hoja1_Lista" localSheetId="0">[105]LISTADO!#REF!</definedName>
    <definedName name="Libro1_Hoja1_Lista" localSheetId="1">[105]LISTADO!#REF!</definedName>
    <definedName name="Libro1_Hoja1_Lista">[105]LISTADO!#REF!</definedName>
    <definedName name="LICITACION" localSheetId="0">#REF!</definedName>
    <definedName name="LICITACION" localSheetId="1">#REF!</definedName>
    <definedName name="LICITACION">#REF!</definedName>
    <definedName name="Lija">#REF!</definedName>
    <definedName name="LIMP">[21]TUBERIA!$F$86</definedName>
    <definedName name="LINEA" localSheetId="0">[106]CONT_ADI!#REF!</definedName>
    <definedName name="LINEA" localSheetId="1">[106]CONT_ADI!#REF!</definedName>
    <definedName name="LINEA">[106]CONT_ADI!#REF!</definedName>
    <definedName name="LIOLIOLYO">#REF!</definedName>
    <definedName name="LIST">#REF!</definedName>
    <definedName name="LISTA">[107]Hoja2!$B$4:$B$10</definedName>
    <definedName name="LISTA1" localSheetId="0">'PRESUPUESTO OFICIAL (Entidad)'!ERR</definedName>
    <definedName name="LISTA1" localSheetId="1">'PROPUESTA ECONÓMICA (PROPONENTE'!ERR</definedName>
    <definedName name="LISTA1">[0]!ERR</definedName>
    <definedName name="LISTA2" localSheetId="0">'PRESUPUESTO OFICIAL (Entidad)'!ERR</definedName>
    <definedName name="LISTA2" localSheetId="1">'PROPUESTA ECONÓMICA (PROPONENTE'!ERR</definedName>
    <definedName name="LISTA2">[0]!ERR</definedName>
    <definedName name="LISTA3" localSheetId="0">'PRESUPUESTO OFICIAL (Entidad)'!ERR</definedName>
    <definedName name="LISTA3" localSheetId="1">'PROPUESTA ECONÓMICA (PROPONENTE'!ERR</definedName>
    <definedName name="LISTA3">[0]!ERR</definedName>
    <definedName name="LISTA4" localSheetId="0">'PRESUPUESTO OFICIAL (Entidad)'!ERR</definedName>
    <definedName name="LISTA4" localSheetId="1">'PROPUESTA ECONÓMICA (PROPONENTE'!ERR</definedName>
    <definedName name="LISTA4">[0]!ERR</definedName>
    <definedName name="LISTA5" localSheetId="0">'PRESUPUESTO OFICIAL (Entidad)'!ERR</definedName>
    <definedName name="LISTA5" localSheetId="1">'PROPUESTA ECONÓMICA (PROPONENTE'!ERR</definedName>
    <definedName name="LISTA5">[0]!ERR</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1" localSheetId="0">#REF!</definedName>
    <definedName name="Listado1" localSheetId="1">#REF!</definedName>
    <definedName name="Listado1">#REF!</definedName>
    <definedName name="ListaItem">#REF!</definedName>
    <definedName name="ListaUni">[108]TOTALES!$D$7:$D$654</definedName>
    <definedName name="listequi">[109]SUMINISTROS!$A$480:$A$647</definedName>
    <definedName name="listmat">[109]SUMINISTROS!$A$106:$A$466</definedName>
    <definedName name="Listón_1.5x3x3">#REF!</definedName>
    <definedName name="Listón_M.H._Guayacán">#REF!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0">#REF!</definedName>
    <definedName name="llam" localSheetId="1">#REF!</definedName>
    <definedName name="llam">#REF!</definedName>
    <definedName name="Llave_automatica_Ref._71100_000_000">#REF!</definedName>
    <definedName name="Llave_Manguera">#REF!</definedName>
    <definedName name="LLL">[110]tub!$C$1:$J$39</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UVI">#REF!</definedName>
    <definedName name="LLUVIAS">#REF!</definedName>
    <definedName name="LLUVIAS1">#REF!</definedName>
    <definedName name="LÑ">#REF!</definedName>
    <definedName name="Loan_Amount" localSheetId="0">#REF!</definedName>
    <definedName name="Loan_Amount" localSheetId="1">#REF!</definedName>
    <definedName name="Loan_Amount">#REF!</definedName>
    <definedName name="Loan_Start" localSheetId="0">#REF!</definedName>
    <definedName name="Loan_Start" localSheetId="1">#REF!</definedName>
    <definedName name="Loan_Start">#REF!</definedName>
    <definedName name="Loan_Years" localSheetId="0">#REF!</definedName>
    <definedName name="Loan_Years" localSheetId="1">#REF!</definedName>
    <definedName name="Loan_Years">#REF!</definedName>
    <definedName name="LOCA" localSheetId="0">[32]!absc</definedName>
    <definedName name="LOCA" localSheetId="1">[32]!absc</definedName>
    <definedName name="LOCA">[32]!absc</definedName>
    <definedName name="LOCA1" localSheetId="0">[44]!absc</definedName>
    <definedName name="LOCA1" localSheetId="1">[44]!absc</definedName>
    <definedName name="LOCA1">[44]!absc</definedName>
    <definedName name="LOCAL">'[21]1.1'!$F$46</definedName>
    <definedName name="LOCALIZACION_Y_REPLANTEO" localSheetId="0">#REF!</definedName>
    <definedName name="LOCALIZACION_Y_REPLANTEO" localSheetId="1">#REF!</definedName>
    <definedName name="LOCALIZACION_Y_REPLANTEO">#REF!</definedName>
    <definedName name="LOGO" localSheetId="0">'PRESUPUESTO OFICIAL (Entidad)'!ERR</definedName>
    <definedName name="LOGO" localSheetId="1">'PROPUESTA ECONÓMICA (PROPONENTE'!ERR</definedName>
    <definedName name="LOGO">[0]!ERR</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 localSheetId="1">#REF!</definedName>
    <definedName name="Longitud">#REF!</definedName>
    <definedName name="Longitud1">#REF!</definedName>
    <definedName name="Longitud2">#REF!</definedName>
    <definedName name="LOS">#REF!</definedName>
    <definedName name="lp" localSheetId="0">#REF!</definedName>
    <definedName name="lp" localSheetId="1">#REF!</definedName>
    <definedName name="lp">#REF!</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 localSheetId="0">#REF!</definedName>
    <definedName name="lt" localSheetId="1">#REF!</definedName>
    <definedName name="lt">#REF!</definedName>
    <definedName name="luis">[111]materiales!$A$7:$A$1317</definedName>
    <definedName name="LUJ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 localSheetId="0">'[43]Res-Accide-10'!#REF!</definedName>
    <definedName name="lun" localSheetId="1">'[43]Res-Accide-10'!#REF!</definedName>
    <definedName name="lun">'[43]Res-Accide-10'!#REF!</definedName>
    <definedName name="lv" localSheetId="0">#REF!</definedName>
    <definedName name="lv" localSheetId="1">#REF!</definedName>
    <definedName name="lv">#REF!</definedName>
    <definedName name="m" localSheetId="0">#REF!</definedName>
    <definedName name="m" localSheetId="1">#REF!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 localSheetId="0">'[43]Res-Accide-10'!#REF!</definedName>
    <definedName name="MA" localSheetId="1">'[43]Res-Accide-10'!#REF!</definedName>
    <definedName name="MA">'[43]Res-Accide-10'!#REF!</definedName>
    <definedName name="Macetas">#REF!</definedName>
    <definedName name="MACO">#REF!</definedName>
    <definedName name="MACR" localSheetId="0">#REF!</definedName>
    <definedName name="MACR" localSheetId="1">#REF!</definedName>
    <definedName name="MACR">#REF!</definedName>
    <definedName name="MACRDEL" localSheetId="0">'[3]7422CW00'!#REF!</definedName>
    <definedName name="MACRDEL" localSheetId="1">'[3]7422CW00'!#REF!</definedName>
    <definedName name="MACRDEL">'[3]7422CW00'!#REF!</definedName>
    <definedName name="Macroactividad" localSheetId="0">#REF!</definedName>
    <definedName name="Macroactividad" localSheetId="1">#REF!</definedName>
    <definedName name="Macroactividad">#REF!</definedName>
    <definedName name="Madera_teca_suministro__instalacion__pulida_y_lacada">#REF!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MA21">#REF!</definedName>
    <definedName name="Manguera_para_Agua_1_2">#REF!</definedName>
    <definedName name="Manguera_para_Niveles_3_8">#REF!</definedName>
    <definedName name="MANO">'[21]MANO DE OBRA'!$F$164</definedName>
    <definedName name="Mano_de_Obra_AA">#REF!</definedName>
    <definedName name="Mano_de_Obra_BB">#REF!</definedName>
    <definedName name="Mano_de_Obra_CC">#REF!</definedName>
    <definedName name="Mano_de_Obra_DD">#REF!</definedName>
    <definedName name="Mano_de_Oso_80_cm.">#REF!</definedName>
    <definedName name="MANO1">#REF!</definedName>
    <definedName name="MANO10">#REF!</definedName>
    <definedName name="MANO100">#REF!</definedName>
    <definedName name="MANO101">#REF!</definedName>
    <definedName name="MANO102">#REF!</definedName>
    <definedName name="MANO103">#REF!</definedName>
    <definedName name="MANO104">#REF!</definedName>
    <definedName name="MANO105">#REF!</definedName>
    <definedName name="MANO106">#REF!</definedName>
    <definedName name="MANO107">#REF!</definedName>
    <definedName name="MANO108">#REF!</definedName>
    <definedName name="MANO109">#REF!</definedName>
    <definedName name="MANO11">#REF!</definedName>
    <definedName name="MANO110">#REF!</definedName>
    <definedName name="MANO111">#REF!</definedName>
    <definedName name="MANO112">#REF!</definedName>
    <definedName name="MANO113">#REF!</definedName>
    <definedName name="MANO114">#REF!</definedName>
    <definedName name="MANO115">#REF!</definedName>
    <definedName name="MANO116">#REF!</definedName>
    <definedName name="MANO117">#REF!</definedName>
    <definedName name="MANO118">#REF!</definedName>
    <definedName name="MANO119">#REF!</definedName>
    <definedName name="MANO12">#REF!</definedName>
    <definedName name="MANO120">#REF!</definedName>
    <definedName name="MANO121">#REF!</definedName>
    <definedName name="MANO122">#REF!</definedName>
    <definedName name="MANO123">#REF!</definedName>
    <definedName name="MANO124">#REF!</definedName>
    <definedName name="MANO125">#REF!</definedName>
    <definedName name="MANO126">#REF!</definedName>
    <definedName name="MANO127">#REF!</definedName>
    <definedName name="MANO128">#REF!</definedName>
    <definedName name="MANO129">#REF!</definedName>
    <definedName name="MANO13">#REF!</definedName>
    <definedName name="MANO130">#REF!</definedName>
    <definedName name="MANO131">#REF!</definedName>
    <definedName name="MANO132">#REF!</definedName>
    <definedName name="MANO133">#REF!</definedName>
    <definedName name="MANO134">#REF!</definedName>
    <definedName name="MANO135">#REF!</definedName>
    <definedName name="MANO136">#REF!</definedName>
    <definedName name="MANO137">#REF!</definedName>
    <definedName name="MANO138">#REF!</definedName>
    <definedName name="MANO139">#REF!</definedName>
    <definedName name="MANO14">#REF!</definedName>
    <definedName name="MANO140">#REF!</definedName>
    <definedName name="MANO141">#REF!</definedName>
    <definedName name="MANO142">#REF!</definedName>
    <definedName name="MANO143">#REF!</definedName>
    <definedName name="MANO144">#REF!</definedName>
    <definedName name="MANO145">#REF!</definedName>
    <definedName name="MANO146">#REF!</definedName>
    <definedName name="MANO147">#REF!</definedName>
    <definedName name="MANO148">#REF!</definedName>
    <definedName name="MANO149">#REF!</definedName>
    <definedName name="MANO15">#REF!</definedName>
    <definedName name="MANO150">#REF!</definedName>
    <definedName name="MANO16">#REF!</definedName>
    <definedName name="MANO17">#REF!</definedName>
    <definedName name="MANO18">#REF!</definedName>
    <definedName name="MANO19">#REF!</definedName>
    <definedName name="MANO2">#REF!</definedName>
    <definedName name="MANO20">#REF!</definedName>
    <definedName name="MANO21">#REF!</definedName>
    <definedName name="MANO22">#REF!</definedName>
    <definedName name="MANO23">#REF!</definedName>
    <definedName name="MANO24">#REF!</definedName>
    <definedName name="MANO25">#REF!</definedName>
    <definedName name="MANO26">#REF!</definedName>
    <definedName name="MANO27">#REF!</definedName>
    <definedName name="MANO28">#REF!</definedName>
    <definedName name="MANO29">#REF!</definedName>
    <definedName name="MANO3">#REF!</definedName>
    <definedName name="MANO30">#REF!</definedName>
    <definedName name="MANO31">#REF!</definedName>
    <definedName name="MANO32">#REF!</definedName>
    <definedName name="MANO33">#REF!</definedName>
    <definedName name="MANO34">#REF!</definedName>
    <definedName name="MANO35">#REF!</definedName>
    <definedName name="MANO36">#REF!</definedName>
    <definedName name="MANO37">#REF!</definedName>
    <definedName name="MANO38">#REF!</definedName>
    <definedName name="MANO39">#REF!</definedName>
    <definedName name="MANO4">#REF!</definedName>
    <definedName name="MANO40">#REF!</definedName>
    <definedName name="MANO41">#REF!</definedName>
    <definedName name="MANO42">#REF!</definedName>
    <definedName name="MANO43">#REF!</definedName>
    <definedName name="MANO44">#REF!</definedName>
    <definedName name="MANO45">#REF!</definedName>
    <definedName name="MANO46">#REF!</definedName>
    <definedName name="MANO47">#REF!</definedName>
    <definedName name="MANO48">#REF!</definedName>
    <definedName name="MANO49">#REF!</definedName>
    <definedName name="MANO5">#REF!</definedName>
    <definedName name="MANO50">#REF!</definedName>
    <definedName name="MANO51">#REF!</definedName>
    <definedName name="MANO52">#REF!</definedName>
    <definedName name="MANO53">#REF!</definedName>
    <definedName name="MANO54">#REF!</definedName>
    <definedName name="MANO55">#REF!</definedName>
    <definedName name="MANO56">#REF!</definedName>
    <definedName name="MANO57">#REF!</definedName>
    <definedName name="MANO58">#REF!</definedName>
    <definedName name="MANO59">#REF!</definedName>
    <definedName name="MANO6">#REF!</definedName>
    <definedName name="MANO60">#REF!</definedName>
    <definedName name="MANO61">#REF!</definedName>
    <definedName name="MANO62">#REF!</definedName>
    <definedName name="MANO63">#REF!</definedName>
    <definedName name="MANO64">#REF!</definedName>
    <definedName name="MANO65">#REF!</definedName>
    <definedName name="MANO66">#REF!</definedName>
    <definedName name="MANO67">#REF!</definedName>
    <definedName name="MANO68">#REF!</definedName>
    <definedName name="MANO69">#REF!</definedName>
    <definedName name="MANO7">#REF!</definedName>
    <definedName name="MANO70">#REF!</definedName>
    <definedName name="MANO71">#REF!</definedName>
    <definedName name="MANO72">#REF!</definedName>
    <definedName name="MANO73">#REF!</definedName>
    <definedName name="MANO74">#REF!</definedName>
    <definedName name="MANO75">#REF!</definedName>
    <definedName name="MANO76">#REF!</definedName>
    <definedName name="MANO77">#REF!</definedName>
    <definedName name="MANO78">#REF!</definedName>
    <definedName name="MANO79">#REF!</definedName>
    <definedName name="MANO8">#REF!</definedName>
    <definedName name="MANO80">#REF!</definedName>
    <definedName name="MANO81">#REF!</definedName>
    <definedName name="MANO82">#REF!</definedName>
    <definedName name="MANO83">#REF!</definedName>
    <definedName name="MANO84">#REF!</definedName>
    <definedName name="MANO85">#REF!</definedName>
    <definedName name="MANO86">#REF!</definedName>
    <definedName name="MANO87">#REF!</definedName>
    <definedName name="MANO88">#REF!</definedName>
    <definedName name="MANO89">#REF!</definedName>
    <definedName name="MANO9">#REF!</definedName>
    <definedName name="MANO90">#REF!</definedName>
    <definedName name="MANO91">#REF!</definedName>
    <definedName name="MANO92">#REF!</definedName>
    <definedName name="MANO93">#REF!</definedName>
    <definedName name="MANO94">#REF!</definedName>
    <definedName name="MANO95">#REF!</definedName>
    <definedName name="MANO96">#REF!</definedName>
    <definedName name="MANO97">#REF!</definedName>
    <definedName name="MANO98">#REF!</definedName>
    <definedName name="MANO99">#REF!</definedName>
    <definedName name="Manto_Fiber_GLass_600_XT">#REF!</definedName>
    <definedName name="MANUAL" localSheetId="0">#REF!</definedName>
    <definedName name="MANUAL" localSheetId="1">#REF!</definedName>
    <definedName name="MANUAL">#REF!</definedName>
    <definedName name="Manual_de_Operación_y_Mantenimiento">#REF!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[112]INSUMOS!$L$16:$L$35</definedName>
    <definedName name="MAQUINAR">[62]Insum!$A$68:$H$98</definedName>
    <definedName name="mar" localSheetId="0">'[43]Res-Accide-10'!#REF!</definedName>
    <definedName name="mar" localSheetId="1">'[43]Res-Accide-10'!#REF!</definedName>
    <definedName name="mar">'[43]Res-Accide-10'!#REF!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 localSheetId="0">#REF!</definedName>
    <definedName name="MARCO_H" localSheetId="1">#REF!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ina" localSheetId="0">'[113]Informe Semanal 1'!#REF!</definedName>
    <definedName name="marina" localSheetId="1">'[113]Informe Semanal 1'!#REF!</definedName>
    <definedName name="marina">'[113]Informe Semanal 1'!#REF!</definedName>
    <definedName name="MARIOCA">#REF!</definedName>
    <definedName name="Marmolina">#REF!</definedName>
    <definedName name="Marquesinas_en_lamina_puntos_fijos">#REF!</definedName>
    <definedName name="MART">[30]Equipo!$A$7:$A$65536</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0">#REF!</definedName>
    <definedName name="MAT" localSheetId="1">#REF!</definedName>
    <definedName name="MAT">#REF!</definedName>
    <definedName name="MATE1">#REF!</definedName>
    <definedName name="MATE10">#REF!</definedName>
    <definedName name="MATE100">#REF!</definedName>
    <definedName name="MATE101">#REF!</definedName>
    <definedName name="MATE102">#REF!</definedName>
    <definedName name="MATE103">#REF!</definedName>
    <definedName name="MATE104">#REF!</definedName>
    <definedName name="MATE105">#REF!</definedName>
    <definedName name="MATE106">#REF!</definedName>
    <definedName name="MATE107">#REF!</definedName>
    <definedName name="MATE108">#REF!</definedName>
    <definedName name="MATE109">#REF!</definedName>
    <definedName name="MATE11">#REF!</definedName>
    <definedName name="MATE110">#REF!</definedName>
    <definedName name="MATE111">#REF!</definedName>
    <definedName name="MATE112">#REF!</definedName>
    <definedName name="MATE113">#REF!</definedName>
    <definedName name="MATE114">#REF!</definedName>
    <definedName name="MATE115">#REF!</definedName>
    <definedName name="MATE116">#REF!</definedName>
    <definedName name="MATE117">#REF!</definedName>
    <definedName name="MATE118">#REF!</definedName>
    <definedName name="MATE119">#REF!</definedName>
    <definedName name="MATE12">#REF!</definedName>
    <definedName name="MATE120">#REF!</definedName>
    <definedName name="MATE121">#REF!</definedName>
    <definedName name="MATE122">#REF!</definedName>
    <definedName name="MATE123">#REF!</definedName>
    <definedName name="MATE124">#REF!</definedName>
    <definedName name="MATE125">#REF!</definedName>
    <definedName name="MATE126">#REF!</definedName>
    <definedName name="MATE127">#REF!</definedName>
    <definedName name="MATE128">#REF!</definedName>
    <definedName name="MATE129">#REF!</definedName>
    <definedName name="MATE13">#REF!</definedName>
    <definedName name="MATE130">#REF!</definedName>
    <definedName name="MATE131">#REF!</definedName>
    <definedName name="MATE132">#REF!</definedName>
    <definedName name="MATE133">#REF!</definedName>
    <definedName name="MATE134">#REF!</definedName>
    <definedName name="MATE135">#REF!</definedName>
    <definedName name="MATE136">#REF!</definedName>
    <definedName name="MATE137">#REF!</definedName>
    <definedName name="MATE138">#REF!</definedName>
    <definedName name="MATE139">#REF!</definedName>
    <definedName name="MATE14">#REF!</definedName>
    <definedName name="MATE140">#REF!</definedName>
    <definedName name="MATE141">#REF!</definedName>
    <definedName name="MATE142">#REF!</definedName>
    <definedName name="MATE143">#REF!</definedName>
    <definedName name="MATE144">#REF!</definedName>
    <definedName name="MATE145">#REF!</definedName>
    <definedName name="MATE146">#REF!</definedName>
    <definedName name="MATE147">#REF!</definedName>
    <definedName name="MATE148">#REF!</definedName>
    <definedName name="MATE149">#REF!</definedName>
    <definedName name="MATE15">#REF!</definedName>
    <definedName name="MATE150">#REF!</definedName>
    <definedName name="MATE16">#REF!</definedName>
    <definedName name="MATE17">#REF!</definedName>
    <definedName name="MATE18">#REF!</definedName>
    <definedName name="MATE19">#REF!</definedName>
    <definedName name="MATE2">#REF!</definedName>
    <definedName name="MATE20">#REF!</definedName>
    <definedName name="MATE21">#REF!</definedName>
    <definedName name="MATE22">#REF!</definedName>
    <definedName name="MATE23">#REF!</definedName>
    <definedName name="MATE24">#REF!</definedName>
    <definedName name="MATE25">#REF!</definedName>
    <definedName name="MATE26">#REF!</definedName>
    <definedName name="MATE27">#REF!</definedName>
    <definedName name="MATE28">#REF!</definedName>
    <definedName name="MATE29">#REF!</definedName>
    <definedName name="MATE3">#REF!</definedName>
    <definedName name="MATE30">#REF!</definedName>
    <definedName name="MATE31">#REF!</definedName>
    <definedName name="MATE32">#REF!</definedName>
    <definedName name="MATE33">#REF!</definedName>
    <definedName name="MATE34">#REF!</definedName>
    <definedName name="MATE35">#REF!</definedName>
    <definedName name="MATE36">#REF!</definedName>
    <definedName name="MATE37">#REF!</definedName>
    <definedName name="MATE38">#REF!</definedName>
    <definedName name="MATE39">#REF!</definedName>
    <definedName name="MATE4">#REF!</definedName>
    <definedName name="MATE40">#REF!</definedName>
    <definedName name="MATE41">#REF!</definedName>
    <definedName name="MATE42">#REF!</definedName>
    <definedName name="MATE43">#REF!</definedName>
    <definedName name="MATE44">#REF!</definedName>
    <definedName name="MATE45">#REF!</definedName>
    <definedName name="MATE46">#REF!</definedName>
    <definedName name="MATE47">#REF!</definedName>
    <definedName name="MATE48">#REF!</definedName>
    <definedName name="MATE49">#REF!</definedName>
    <definedName name="MATE5">#REF!</definedName>
    <definedName name="MATE50">#REF!</definedName>
    <definedName name="MATE51">#REF!</definedName>
    <definedName name="MATE52">#REF!</definedName>
    <definedName name="MATE53">#REF!</definedName>
    <definedName name="MATE54">#REF!</definedName>
    <definedName name="MATE55">#REF!</definedName>
    <definedName name="MATE56">#REF!</definedName>
    <definedName name="MATE57">#REF!</definedName>
    <definedName name="MATE58">#REF!</definedName>
    <definedName name="MATE59">#REF!</definedName>
    <definedName name="MATE6">#REF!</definedName>
    <definedName name="MATE60">#REF!</definedName>
    <definedName name="MATE61">#REF!</definedName>
    <definedName name="MATE62">#REF!</definedName>
    <definedName name="MATE63">#REF!</definedName>
    <definedName name="MATE64">#REF!</definedName>
    <definedName name="MATE65">#REF!</definedName>
    <definedName name="MATE66">#REF!</definedName>
    <definedName name="MATE67">#REF!</definedName>
    <definedName name="MATE68">#REF!</definedName>
    <definedName name="MATE69">#REF!</definedName>
    <definedName name="MATE7">#REF!</definedName>
    <definedName name="MATE70">#REF!</definedName>
    <definedName name="MATE71">#REF!</definedName>
    <definedName name="MATE72">#REF!</definedName>
    <definedName name="MATE73">#REF!</definedName>
    <definedName name="MATE74">#REF!</definedName>
    <definedName name="MATE75">#REF!</definedName>
    <definedName name="MATE76">#REF!</definedName>
    <definedName name="MATE77">#REF!</definedName>
    <definedName name="MATE78">#REF!</definedName>
    <definedName name="MATE79">#REF!</definedName>
    <definedName name="MATE8">#REF!</definedName>
    <definedName name="MATE80">#REF!</definedName>
    <definedName name="MATE81">#REF!</definedName>
    <definedName name="MATE82">#REF!</definedName>
    <definedName name="MATE83">#REF!</definedName>
    <definedName name="MATE84">#REF!</definedName>
    <definedName name="MATE85">#REF!</definedName>
    <definedName name="MATE86">#REF!</definedName>
    <definedName name="MATE87">#REF!</definedName>
    <definedName name="MATE88">#REF!</definedName>
    <definedName name="MATE89">#REF!</definedName>
    <definedName name="MATE9">#REF!</definedName>
    <definedName name="MATE90">#REF!</definedName>
    <definedName name="MATE91">#REF!</definedName>
    <definedName name="MATE92">#REF!</definedName>
    <definedName name="MATE93">#REF!</definedName>
    <definedName name="MATE94">#REF!</definedName>
    <definedName name="MATE95">#REF!</definedName>
    <definedName name="MATE96">#REF!</definedName>
    <definedName name="MATE97">#REF!</definedName>
    <definedName name="MATE98">#REF!</definedName>
    <definedName name="MATE99">#REF!</definedName>
    <definedName name="MATER">[81]MATERIAL!$B$3:$B$580</definedName>
    <definedName name="MATERIAL">'[114]TABLA MATERIALES'!$A$3:$D$654</definedName>
    <definedName name="materiales">[82]materiales!$A$7:$A$1317</definedName>
    <definedName name="materiales1" localSheetId="0">#REF!</definedName>
    <definedName name="materiales1" localSheetId="1">#REF!</definedName>
    <definedName name="materiales1">#REF!</definedName>
    <definedName name="MaterialTub" localSheetId="0">#REF!</definedName>
    <definedName name="MaterialTub" localSheetId="1">#REF!</definedName>
    <definedName name="MaterialTub">#REF!</definedName>
    <definedName name="MATRIZ" localSheetId="0">#REF!</definedName>
    <definedName name="MATRIZ" localSheetId="1">#REF!</definedName>
    <definedName name="MATRIZ">#REF!</definedName>
    <definedName name="MATRIZ_DE_DATOS">#REF!</definedName>
    <definedName name="MCCs">#REF!</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cheros_Bunsen">#REF!</definedName>
    <definedName name="mediah_reposo_comida" localSheetId="0">'[115]CCP,LEYES, Y DEC.'!#REF!</definedName>
    <definedName name="mediah_reposo_comida" localSheetId="1">'[115]CCP,LEYES, Y DEC.'!#REF!</definedName>
    <definedName name="mediah_reposo_comida">'[115]CCP,LEYES, Y DEC.'!#REF!</definedName>
    <definedName name="MEDIDOR">'[21]MANO DE OBRA'!$F$47</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[31]PRESUPUESTO!$C$13</definedName>
    <definedName name="MESA">#REF!</definedName>
    <definedName name="MESANINNE">#REF!</definedName>
    <definedName name="MesCotiz">'[11]LIQ-NOM'!$H$3</definedName>
    <definedName name="MesCotizacion">'[46]LIQUIDA-NOMINA'!$H$3</definedName>
    <definedName name="MESES" localSheetId="0">#REF!</definedName>
    <definedName name="MESES" localSheetId="1">#REF!</definedName>
    <definedName name="MESES">#REF!</definedName>
    <definedName name="MesesMora">'[11]LIQ-NOM'!$I$3</definedName>
    <definedName name="Mesones_de_atención_en_granito_color_gris_jaspe.">#REF!</definedName>
    <definedName name="Meta1" localSheetId="0">#REF!</definedName>
    <definedName name="Meta1" localSheetId="1">#REF!</definedName>
    <definedName name="Meta1">#REF!</definedName>
    <definedName name="Meta2" localSheetId="0">#REF!</definedName>
    <definedName name="Meta2" localSheetId="1">#REF!</definedName>
    <definedName name="Meta2">#REF!</definedName>
    <definedName name="Meta3" localSheetId="0">#REF!</definedName>
    <definedName name="Meta3" localSheetId="1">#REF!</definedName>
    <definedName name="Meta3">#REF!</definedName>
    <definedName name="Metal_Deck_Cal_22">#REF!</definedName>
    <definedName name="MEZA">#REF!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 localSheetId="0">#REF!</definedName>
    <definedName name="Mi_Salida" localSheetId="1">#REF!</definedName>
    <definedName name="Mi_Salida">#REF!</definedName>
    <definedName name="Mi_Salida1" localSheetId="0">#REF!</definedName>
    <definedName name="Mi_Salida1" localSheetId="1">#REF!</definedName>
    <definedName name="Mi_Salida1">#REF!</definedName>
    <definedName name="MICR" localSheetId="0">#REF!</definedName>
    <definedName name="MICR" localSheetId="1">#REF!</definedName>
    <definedName name="MICR">#REF!</definedName>
    <definedName name="MIN_MAX_sma">#REF!</definedName>
    <definedName name="Mineral">#REF!</definedName>
    <definedName name="MIO">#REF!</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0">#REF!</definedName>
    <definedName name="MJU" localSheetId="1">#REF!</definedName>
    <definedName name="MJU">#REF!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 localSheetId="0">#REF!</definedName>
    <definedName name="MOD" localSheetId="1">#REF!</definedName>
    <definedName name="MOD">#REF!</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 localSheetId="0">[10]!Módulo3.anexo1</definedName>
    <definedName name="Módulo3.anexo1" localSheetId="1">[10]!Módulo3.anexo1</definedName>
    <definedName name="Módulo3.anexo1">[10]!Módulo3.anexo1</definedName>
    <definedName name="Módulo3.anexo10" localSheetId="0">[10]!Módulo3.anexo10</definedName>
    <definedName name="Módulo3.anexo10" localSheetId="1">[10]!Módulo3.anexo10</definedName>
    <definedName name="Módulo3.anexo10">[10]!Módulo3.anexo10</definedName>
    <definedName name="Módulo3.anexo11" localSheetId="0">[10]!Módulo3.anexo11</definedName>
    <definedName name="Módulo3.anexo11" localSheetId="1">[10]!Módulo3.anexo11</definedName>
    <definedName name="Módulo3.anexo11">[10]!Módulo3.anexo11</definedName>
    <definedName name="Módulo3.anexo12" localSheetId="0">[10]!Módulo3.anexo12</definedName>
    <definedName name="Módulo3.anexo12" localSheetId="1">[10]!Módulo3.anexo12</definedName>
    <definedName name="Módulo3.anexo12">[10]!Módulo3.anexo12</definedName>
    <definedName name="Módulo3.anexo3" localSheetId="0">[10]!Módulo3.anexo3</definedName>
    <definedName name="Módulo3.anexo3" localSheetId="1">[10]!Módulo3.anexo3</definedName>
    <definedName name="Módulo3.anexo3">[10]!Módulo3.anexo3</definedName>
    <definedName name="Módulo3.anexo4" localSheetId="0">[10]!Módulo3.anexo4</definedName>
    <definedName name="Módulo3.anexo4" localSheetId="1">[10]!Módulo3.anexo4</definedName>
    <definedName name="Módulo3.anexo4">[10]!Módulo3.anexo4</definedName>
    <definedName name="Módulo3.anexo5" localSheetId="0">[10]!Módulo3.anexo5</definedName>
    <definedName name="Módulo3.anexo5" localSheetId="1">[10]!Módulo3.anexo5</definedName>
    <definedName name="Módulo3.anexo5">[10]!Módulo3.anexo5</definedName>
    <definedName name="Módulo3.anexo6" localSheetId="0">[10]!Módulo3.anexo6</definedName>
    <definedName name="Módulo3.anexo6" localSheetId="1">[10]!Módulo3.anexo6</definedName>
    <definedName name="Módulo3.anexo6">[10]!Módulo3.anexo6</definedName>
    <definedName name="Módulo8.anexo16" localSheetId="0">[10]!Módulo8.anexo16</definedName>
    <definedName name="Módulo8.anexo16" localSheetId="1">[10]!Módulo8.anexo16</definedName>
    <definedName name="Módulo8.anexo16">[10]!Módulo8.anexo16</definedName>
    <definedName name="MOE" localSheetId="0" hidden="1">{#N/A,#N/A,FALSE,"Hoja1";#N/A,#N/A,FALSE,"Hoja2"}</definedName>
    <definedName name="MOE" localSheetId="1" hidden="1">{#N/A,#N/A,FALSE,"Hoja1";#N/A,#N/A,FALSE,"Hoja2"}</definedName>
    <definedName name="MOE" hidden="1">{#N/A,#N/A,FALSE,"Hoja1";#N/A,#N/A,FALSE,"Hoja2"}</definedName>
    <definedName name="MONEDA">[116]Tablas!$AO$6:$AO$7</definedName>
    <definedName name="mono" localSheetId="0">#REF!</definedName>
    <definedName name="mono" localSheetId="1">#REF!</definedName>
    <definedName name="mono">#REF!</definedName>
    <definedName name="MontoVigenciasA1" localSheetId="0">#REF!</definedName>
    <definedName name="MontoVigenciasA1" localSheetId="1">#REF!</definedName>
    <definedName name="MontoVigenciasA1">#REF!</definedName>
    <definedName name="MontoVigenciasA2" localSheetId="0">#REF!</definedName>
    <definedName name="MontoVigenciasA2" localSheetId="1">#REF!</definedName>
    <definedName name="MontoVigenciasA2">#REF!</definedName>
    <definedName name="MontoVigenciasA3">#REF!</definedName>
    <definedName name="MontoVigenciasA4">#REF!</definedName>
    <definedName name="MontoVigenciasA5">#REF!</definedName>
    <definedName name="Mora">[11]EMPRESA!$I$29</definedName>
    <definedName name="MORON" localSheetId="0">#REF!</definedName>
    <definedName name="MORON" localSheetId="1">#REF!</definedName>
    <definedName name="MORON">#REF!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LART" localSheetId="0">[2]STRSUMM0!#REF!</definedName>
    <definedName name="MRLART" localSheetId="1">[2]STRSUMM0!#REF!</definedName>
    <definedName name="MRLART">[2]STRSUMM0!#REF!</definedName>
    <definedName name="MRSUPDET" localSheetId="0">[51]steel!#REF!</definedName>
    <definedName name="MRSUPDET" localSheetId="1">[51]steel!#REF!</definedName>
    <definedName name="MRSUPDET">[51]steel!#REF!</definedName>
    <definedName name="Mtz_Avance" localSheetId="0">#REF!</definedName>
    <definedName name="Mtz_Avance" localSheetId="1">#REF!</definedName>
    <definedName name="Mtz_Avance">#REF!</definedName>
    <definedName name="Mv" localSheetId="0">#REF!</definedName>
    <definedName name="Mv" localSheetId="1">#REF!</definedName>
    <definedName name="Mv">#REF!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0">[58]!Nada</definedName>
    <definedName name="Nada" localSheetId="1">[58]!Nada</definedName>
    <definedName name="Nada">[58]!Nada</definedName>
    <definedName name="Nafta_2">'[117] ASR+Nafta'!$K$19:$AS$19</definedName>
    <definedName name="Nafta2">'[117] ASR+Nafta'!$K$19:$AS$19</definedName>
    <definedName name="Nafta3">'[117]Todos+Nafta'!$K$19:$AS$19</definedName>
    <definedName name="NANA" hidden="1">#REF!</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STOR">[12]Tablas!#REF!</definedName>
    <definedName name="Nevera">#REF!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 localSheetId="0">#REF!</definedName>
    <definedName name="ng" localSheetId="1">#REF!</definedName>
    <definedName name="ng">#REF!</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 localSheetId="0">#REF!</definedName>
    <definedName name="NH" localSheetId="1">#REF!</definedName>
    <definedName name="NH">#REF!</definedName>
    <definedName name="NHMNHM">#REF!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[46]EMPRESA!$F$8</definedName>
    <definedName name="Nmax" localSheetId="0">#REF!</definedName>
    <definedName name="Nmax" localSheetId="1">#REF!</definedName>
    <definedName name="Nmax">#REF!</definedName>
    <definedName name="nmdlf" localSheetId="0">#REF!</definedName>
    <definedName name="nmdlf" localSheetId="1">#REF!</definedName>
    <definedName name="nmdlf">#REF!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NTHN">#REF!</definedName>
    <definedName name="NO" localSheetId="0">'PRESUPUESTO OFICIAL (Entidad)'!ERR</definedName>
    <definedName name="NO" localSheetId="1">'PROPUESTA ECONÓMICA (PROPONENTE'!ERR</definedName>
    <definedName name="NO">[0]!ERR</definedName>
    <definedName name="No_desarrolladas">'[33]Reservas de Petróleo'!$A$2,'[33]Reservas de Petróleo'!$A$1,'[33]Reservas de Petróleo'!$D$4,'[33]Reservas de Petróleo'!$G$1:$G$65536</definedName>
    <definedName name="NOMBRE" localSheetId="0">#REF!</definedName>
    <definedName name="NOMBRE" localSheetId="1">#REF!</definedName>
    <definedName name="NOMBRE">#REF!</definedName>
    <definedName name="NombreCoordinador" localSheetId="0">#REF!</definedName>
    <definedName name="NombreCoordinador" localSheetId="1">#REF!</definedName>
    <definedName name="NombreCoordinador">#REF!</definedName>
    <definedName name="NombreDependencia" localSheetId="0">#REF!</definedName>
    <definedName name="NombreDependencia" localSheetId="1">#REF!</definedName>
    <definedName name="NombreDependencia">#REF!</definedName>
    <definedName name="NombreProyecto">#REF!</definedName>
    <definedName name="NombreVicepresidencia">#REF!</definedName>
    <definedName name="NORT">#REF!</definedName>
    <definedName name="Norte">#REF!</definedName>
    <definedName name="NPAGE">[2]STRSUMM0!#REF!</definedName>
    <definedName name="NUEVO" localSheetId="0">#REF!</definedName>
    <definedName name="NUEVO" localSheetId="1">#REF!</definedName>
    <definedName name="NUEVO">#REF!</definedName>
    <definedName name="Num_Pmt_Per_Year" localSheetId="0">#REF!</definedName>
    <definedName name="Num_Pmt_Per_Year" localSheetId="1">#REF!</definedName>
    <definedName name="Num_Pmt_Per_Year">#REF!</definedName>
    <definedName name="Number_of_Payments" localSheetId="0">MATCH(0.01,'PRESUPUESTO OFICIAL (Entidad)'!End_Bal,-1)+1</definedName>
    <definedName name="Number_of_Payments" localSheetId="1">MATCH(0.01,'PROPUESTA ECONÓMICA (PROPONENTE'!End_Bal,-1)+1</definedName>
    <definedName name="Number_of_Payments">MATCH(0.01,End_Bal,-1)+1</definedName>
    <definedName name="NVOCD">[54]INSUMOS!$P$6</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ATA">#REF!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0">#REF!</definedName>
    <definedName name="º1" localSheetId="1">#REF!</definedName>
    <definedName name="º1">#REF!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[31]PRESUPUESTO!$C$10</definedName>
    <definedName name="ObjetivoProyecto" localSheetId="0">#REF!</definedName>
    <definedName name="ObjetivoProyecto" localSheetId="1">#REF!</definedName>
    <definedName name="ObjetivoProyecto">#REF!</definedName>
    <definedName name="OBJETO.CONTRATO">[66]VARIABLES!$C$8</definedName>
    <definedName name="Obra" localSheetId="0">#REF!</definedName>
    <definedName name="Obra" localSheetId="1">#REF!</definedName>
    <definedName name="Obra">#REF!</definedName>
    <definedName name="obras" localSheetId="0" hidden="1">#REF!</definedName>
    <definedName name="obras" localSheetId="1" hidden="1">#REF!</definedName>
    <definedName name="obras" hidden="1">#REF!</definedName>
    <definedName name="obras1" localSheetId="0">DATE(YEAR([118]!Loan_Start),MONTH([118]!Loan_Start)+Payment_Number,DAY([118]!Loan_Start))</definedName>
    <definedName name="obras1" localSheetId="1">DATE(YEAR([118]!Loan_Start),MONTH([118]!Loan_Start)+Payment_Number,DAY([118]!Loan_Start))</definedName>
    <definedName name="obras1">DATE(YEAR([118]!Loan_Start),MONTH([118]!Loan_Start)+Payment_Number,DAY([118]!Loan_Start))</definedName>
    <definedName name="obras11" localSheetId="0" hidden="1">#REF!</definedName>
    <definedName name="obras11" localSheetId="1" hidden="1">#REF!</definedName>
    <definedName name="obras11" hidden="1">#REF!</definedName>
    <definedName name="obras111" localSheetId="0">DATE(YEAR([119]!Loan_Start),MONTH([119]!Loan_Start)+Payment_Number,DAY([119]!Loan_Start))</definedName>
    <definedName name="obras111" localSheetId="1">DATE(YEAR([119]!Loan_Start),MONTH([119]!Loan_Start)+Payment_Number,DAY([119]!Loan_Start))</definedName>
    <definedName name="obras111">DATE(YEAR([119]!Loan_Start),MONTH([119]!Loan_Start)+Payment_Number,DAY([119]!Loan_Start))</definedName>
    <definedName name="OCD" localSheetId="0">[13]Tablas!#REF!</definedName>
    <definedName name="OCD" localSheetId="1">[13]Tablas!#REF!</definedName>
    <definedName name="OCD">[13]Tablas!#REF!</definedName>
    <definedName name="OCD1_1" localSheetId="0">[13]Tablas!#REF!</definedName>
    <definedName name="OCD1_1" localSheetId="1">[13]Tablas!#REF!</definedName>
    <definedName name="OCD1_1">[13]Tablas!#REF!</definedName>
    <definedName name="OCD1_1_1" localSheetId="0">[13]Tablas!#REF!</definedName>
    <definedName name="OCD1_1_1" localSheetId="1">[13]Tablas!#REF!</definedName>
    <definedName name="OCD1_1_1">[13]Tablas!#REF!</definedName>
    <definedName name="OCI" localSheetId="0">[13]Tablas!#REF!</definedName>
    <definedName name="OCI" localSheetId="1">[13]Tablas!#REF!</definedName>
    <definedName name="OCI">[13]Tablas!#REF!</definedName>
    <definedName name="OCI1_1" localSheetId="0">[13]Tablas!#REF!</definedName>
    <definedName name="OCI1_1" localSheetId="1">[13]Tablas!#REF!</definedName>
    <definedName name="OCI1_1">[13]Tablas!#REF!</definedName>
    <definedName name="OCI1_1_1">[13]Tablas!#REF!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0">#REF!</definedName>
    <definedName name="OD" localSheetId="1">#REF!</definedName>
    <definedName name="OD">#REF!</definedName>
    <definedName name="Oficial">#REF!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LE_LINK1_6">'[86]Presupuesto obra'!#REF!</definedName>
    <definedName name="OLE_LINK2_6">'[86]Presupuesto obra'!#REF!</definedName>
    <definedName name="OnceThru">0</definedName>
    <definedName name="OÑ" localSheetId="0">#REF!</definedName>
    <definedName name="OÑ" localSheetId="1">#REF!</definedName>
    <definedName name="OÑ">#REF!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 localSheetId="0">#REF!</definedName>
    <definedName name="opcion" localSheetId="1">#REF!</definedName>
    <definedName name="opcion">#REF!</definedName>
    <definedName name="Operario" localSheetId="0">#REF!</definedName>
    <definedName name="Operario" localSheetId="1">#REF!</definedName>
    <definedName name="Operario">#REF!</definedName>
    <definedName name="OR" localSheetId="0">#REF!</definedName>
    <definedName name="OR" localSheetId="1">#REF!</definedName>
    <definedName name="OR">#REF!</definedName>
    <definedName name="Organizador_de_Cables_de_Puenteo">#REF!</definedName>
    <definedName name="ORIGEN">#REF!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ediano_Ref._08860">#REF!</definedName>
    <definedName name="OROZCO" localSheetId="0" hidden="1">[8]INST!#REF!</definedName>
    <definedName name="OROZCO" localSheetId="1" hidden="1">[8]INST!#REF!</definedName>
    <definedName name="OROZCO" hidden="1">[8]INST!#REF!</definedName>
    <definedName name="OSCAR" hidden="1">#REF!</definedName>
    <definedName name="OTRA">#REF!</definedName>
    <definedName name="OTRO">#REF!</definedName>
    <definedName name="otros">[82]otros!$A$6:$A$1235</definedName>
    <definedName name="OTROS1" localSheetId="0">#REF!</definedName>
    <definedName name="OTROS1" localSheetId="1">#REF!</definedName>
    <definedName name="OTROS1">#REF!</definedName>
    <definedName name="OUT" localSheetId="0">#REF!</definedName>
    <definedName name="OUT" localSheetId="1">#REF!</definedName>
    <definedName name="OUT">#REF!</definedName>
    <definedName name="P" localSheetId="0">#REF!</definedName>
    <definedName name="P" localSheetId="1">#REF!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bmeril_Pliego_9_x11">#REF!</definedName>
    <definedName name="Page____1____of____2" localSheetId="0">#REF!</definedName>
    <definedName name="Page____1____of____2" localSheetId="1">#REF!</definedName>
    <definedName name="Page____1____of____2">#REF!</definedName>
    <definedName name="Pago_fijo">#REF!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[67]Tablas!$A$1:$A$65536</definedName>
    <definedName name="Pararayos_Ionizante__Incluye_Bajante_y_Pozo_de_Tierra">#REF!</definedName>
    <definedName name="Pared_en_Dry_Wall_E.10_CM">#REF!</definedName>
    <definedName name="Pared_en_sistema_dray_wall_e_0.15">#REF!</definedName>
    <definedName name="PART">#REF!</definedName>
    <definedName name="PASOELE">[21]Hoja2!$F$95</definedName>
    <definedName name="Pasos_escalera_nariz__L__especial_de_Moore_o_similar__tono_coral">#REF!</definedName>
    <definedName name="Patch_Panel_de_16_Puertos_RJ_45_Cat._5E">#REF!</definedName>
    <definedName name="Patch_Panel_de_32_Puertos_RJ_45_Cat._5E">#REF!</definedName>
    <definedName name="Pay_Date" localSheetId="0">#REF!</definedName>
    <definedName name="Pay_Date" localSheetId="1">#REF!</definedName>
    <definedName name="Pay_Date">#REF!</definedName>
    <definedName name="Pay_Num" localSheetId="0">#REF!</definedName>
    <definedName name="Pay_Num" localSheetId="1">#REF!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DATE(YEAR('PROPUESTA ECONÓMICA (PROPONENTE'!Loan_Start),MONTH('PROPUESTA ECONÓMICA (PROPONENTE'!Loan_Start)+Payment_Number,DAY('PROPUESTA ECONÓMICA (PROPONENTE'!Loan_Start))</definedName>
    <definedName name="Payment_Date">DATE(YEAR(Loan_Start),MONTH(Loan_Start)+Payment_Number,DAY(Loan_Start))</definedName>
    <definedName name="Payment_Date1" localSheetId="0">DATE(YEAR([119]!Loan_Start),MONTH([119]!Loan_Start)+Payment_Number,DAY([119]!Loan_Start))</definedName>
    <definedName name="Payment_Date1" localSheetId="1">DATE(YEAR([119]!Loan_Start),MONTH([119]!Loan_Start)+Payment_Number,DAY([119]!Loan_Start))</definedName>
    <definedName name="Payment_Date1">DATE(YEAR([119]!Loan_Start),MONTH([119]!Loan_Start)+Payment_Number,DAY([119]!Loan_Start))</definedName>
    <definedName name="Payment_Needed">"Pago necesario"</definedName>
    <definedName name="Pb" localSheetId="0">#REF!</definedName>
    <definedName name="Pb" localSheetId="1">#REF!</definedName>
    <definedName name="Pb">#REF!</definedName>
    <definedName name="Pd" localSheetId="0">#REF!</definedName>
    <definedName name="Pd" localSheetId="1">#REF!</definedName>
    <definedName name="Pd">#REF!</definedName>
    <definedName name="PEDR">[30]materiales!$A$7:$A$1317</definedName>
    <definedName name="PEDRO">[30]otros!$A$6:$A$1235</definedName>
    <definedName name="Pegacor">#REF!</definedName>
    <definedName name="Pegante_Colbón">#REF!</definedName>
    <definedName name="PEPE" localSheetId="0">'PRESUPUESTO OFICIAL (Entidad)'!ERR</definedName>
    <definedName name="PEPE" localSheetId="1">'PROPUESTA ECONÓMICA (PROPONENTE'!ERR</definedName>
    <definedName name="PEPE">[0]!ERR</definedName>
    <definedName name="Percha_en_AI_Doble_Ref._FB_5502">#REF!</definedName>
    <definedName name="Periodo">[48]Hoja1!$C$1</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'[46]LIQUIDA-NOMINA'!$C$4</definedName>
    <definedName name="PeriodoRepago" localSheetId="0">#REF!</definedName>
    <definedName name="PeriodoRepago" localSheetId="1">#REF!</definedName>
    <definedName name="PeriodoRepago">#REF!</definedName>
    <definedName name="PeriodoRepagoCCP" localSheetId="0">#REF!</definedName>
    <definedName name="PeriodoRepagoCCP" localSheetId="1">#REF!</definedName>
    <definedName name="PeriodoRepagoCCP">#REF!</definedName>
    <definedName name="PERIODOS.SMML">#REF!</definedName>
    <definedName name="PERIODS.SMML">#REF!</definedName>
    <definedName name="Persianas_Luxalon_Cortasol_84RLSL5">#REF!</definedName>
    <definedName name="PERSONAL">[80]INSUMOS!$C$448:$E$457</definedName>
    <definedName name="phed">[64]Hoja1!$C$4</definedName>
    <definedName name="phen">[64]Hoja1!$C$5</definedName>
    <definedName name="Piedra_Media_Zonga">#REF!</definedName>
    <definedName name="Pindis" localSheetId="0">#REF!</definedName>
    <definedName name="Pindis" localSheetId="1">#REF!</definedName>
    <definedName name="Pindis">#REF!</definedName>
    <definedName name="pint" localSheetId="0">'[90]7422CW00'!#REF!</definedName>
    <definedName name="pint" localSheetId="1">'[90]7422CW00'!#REF!</definedName>
    <definedName name="pint">'[90]7422CW00'!#REF!</definedName>
    <definedName name="pintura" localSheetId="0">'[90]7422CW00'!#REF!</definedName>
    <definedName name="pintura" localSheetId="1">'[90]7422CW00'!#REF!</definedName>
    <definedName name="pintura">'[90]7422CW00'!#REF!</definedName>
    <definedName name="Pintura_blanca_para_trafico">#REF!</definedName>
    <definedName name="Pintura_electrostática">#REF!</definedName>
    <definedName name="pintyura" localSheetId="0">[120]STRSUMM0!#REF!</definedName>
    <definedName name="pintyura" localSheetId="1">[120]STRSUMM0!#REF!</definedName>
    <definedName name="pintyura">[120]STRSUMM0!#REF!</definedName>
    <definedName name="PIP" localSheetId="0">#REF!</definedName>
    <definedName name="PIP" localSheetId="1">#REF!</definedName>
    <definedName name="PIP">#REF!</definedName>
    <definedName name="Piscinas" localSheetId="0">#REF!</definedName>
    <definedName name="Piscinas" localSheetId="1">#REF!</definedName>
    <definedName name="Piscinas">#REF!</definedName>
    <definedName name="Piso_olimpia_base_20___20">#REF!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 localSheetId="1">#REF!</definedName>
    <definedName name="pkwsem">#REF!</definedName>
    <definedName name="PLACA">#REF!</definedName>
    <definedName name="PLACA1">#REF!</definedName>
    <definedName name="PLACAACE">#REF!</definedName>
    <definedName name="PLACE">#REF!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ncha">#REF!</definedName>
    <definedName name="Planchón_Ordinario_3_M">#REF!</definedName>
    <definedName name="PLANO">[21]TUBERIA!$F$125</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tinas" localSheetId="0">#REF!</definedName>
    <definedName name="Platinas" localSheetId="1">#REF!</definedName>
    <definedName name="Platinas">#REF!</definedName>
    <definedName name="Plazo">[41]BASES!$E$27</definedName>
    <definedName name="plazo1">#REF!</definedName>
    <definedName name="PlazoAIU" localSheetId="0">#REF!</definedName>
    <definedName name="PlazoAIU" localSheetId="1">#REF!</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 localSheetId="1">#REF!</definedName>
    <definedName name="PMP">#REF!</definedName>
    <definedName name="Poceta_en_acero_inoxidable_tipo_SOCODA">#REF!</definedName>
    <definedName name="POCETAS" localSheetId="0">#REF!</definedName>
    <definedName name="POCETAS" localSheetId="1">#REF!</definedName>
    <definedName name="POCETAS">#REF!</definedName>
    <definedName name="Pocetas_en_granito_lavado_blanco_Huila_grano_1.">#REF!</definedName>
    <definedName name="POD">#REF!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R">#REF!</definedName>
    <definedName name="POPO">#REF!</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0">#REF!</definedName>
    <definedName name="popu" localSheetId="1">#REF!</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 localSheetId="1">#REF!</definedName>
    <definedName name="porc">#REF!</definedName>
    <definedName name="PORCE">[42]BASES!$E$26</definedName>
    <definedName name="Porcelanato_Gris_Dolphin_Ref.">#REF!</definedName>
    <definedName name="Porcentaje" localSheetId="0">#REF!</definedName>
    <definedName name="Porcentaje" localSheetId="1">#REF!</definedName>
    <definedName name="Porcentaje">#REF!</definedName>
    <definedName name="PORCENTAJE1" localSheetId="0">#REF!</definedName>
    <definedName name="PORCENTAJE1" localSheetId="1">#REF!</definedName>
    <definedName name="PORCENTAJE1">#REF!</definedName>
    <definedName name="Porta_candado_simple_3_.">#REF!</definedName>
    <definedName name="Porta_Papel_Doble_con_Tapa_Ref._B_288">#REF!</definedName>
    <definedName name="PORTADA2" localSheetId="0">'[121]Hoja 1 '!#REF!</definedName>
    <definedName name="PORTADA2" localSheetId="1">'[121]Hoja 1 '!#REF!</definedName>
    <definedName name="PORTADA2">'[121]Hoja 1 '!#REF!</definedName>
    <definedName name="PORTOTAL">#REF!</definedName>
    <definedName name="POS">#REF!</definedName>
    <definedName name="POSICION_PRESUP" localSheetId="0">[12]Tablas!#REF!</definedName>
    <definedName name="POSICION_PRESUP" localSheetId="1">[12]Tablas!#REF!</definedName>
    <definedName name="POSICION_PRESUP">[12]Tablas!#REF!</definedName>
    <definedName name="POSICIONES" localSheetId="0">#REF!</definedName>
    <definedName name="POSICIONES" localSheetId="1">#REF!</definedName>
    <definedName name="POSICIONES">#REF!</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[67]Tablas!$C$1:$C$65536</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 localSheetId="1">#REF!</definedName>
    <definedName name="PPtoNorte">#REF!</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[52]medelo!$D$46</definedName>
    <definedName name="PRE" localSheetId="0">#REF!</definedName>
    <definedName name="PRE" localSheetId="1">#REF!</definedName>
    <definedName name="PRE">#REF!</definedName>
    <definedName name="Precio" localSheetId="0">#REF!</definedName>
    <definedName name="Precio" localSheetId="1">#REF!</definedName>
    <definedName name="Precio">#REF!</definedName>
    <definedName name="PRECIO1">#REF!</definedName>
    <definedName name="PRECIO10">#REF!</definedName>
    <definedName name="PRECIO100">#REF!</definedName>
    <definedName name="PRECIO101">#REF!</definedName>
    <definedName name="PRECIO102">#REF!</definedName>
    <definedName name="PRECIO103">#REF!</definedName>
    <definedName name="PRECIO104">#REF!</definedName>
    <definedName name="PRECIO105">#REF!</definedName>
    <definedName name="PRECIO106">#REF!</definedName>
    <definedName name="PRECIO107">#REF!</definedName>
    <definedName name="PRECIO108">#REF!</definedName>
    <definedName name="PRECIO109">#REF!</definedName>
    <definedName name="PRECIO11">#REF!</definedName>
    <definedName name="PRECIO110">#REF!</definedName>
    <definedName name="PRECIO111">#REF!</definedName>
    <definedName name="PRECIO112">#REF!</definedName>
    <definedName name="PRECIO113">#REF!</definedName>
    <definedName name="PRECIO114">#REF!</definedName>
    <definedName name="PRECIO115">#REF!</definedName>
    <definedName name="PRECIO116">#REF!</definedName>
    <definedName name="PRECIO117">#REF!</definedName>
    <definedName name="PRECIO118">#REF!</definedName>
    <definedName name="PRECIO119">#REF!</definedName>
    <definedName name="PRECIO12">#REF!</definedName>
    <definedName name="PRECIO120">#REF!</definedName>
    <definedName name="PRECIO121">#REF!</definedName>
    <definedName name="PRECIO122">#REF!</definedName>
    <definedName name="PRECIO123">#REF!</definedName>
    <definedName name="PRECIO124">#REF!</definedName>
    <definedName name="PRECIO125">#REF!</definedName>
    <definedName name="PRECIO126">#REF!</definedName>
    <definedName name="PRECIO127">#REF!</definedName>
    <definedName name="PRECIO128">#REF!</definedName>
    <definedName name="PRECIO129">#REF!</definedName>
    <definedName name="PRECIO13">#REF!</definedName>
    <definedName name="PRECIO130">#REF!</definedName>
    <definedName name="PRECIO131">#REF!</definedName>
    <definedName name="PRECIO132">#REF!</definedName>
    <definedName name="PRECIO133">#REF!</definedName>
    <definedName name="PRECIO134">#REF!</definedName>
    <definedName name="PRECIO135">#REF!</definedName>
    <definedName name="PRECIO136">#REF!</definedName>
    <definedName name="PRECIO137">#REF!</definedName>
    <definedName name="PRECIO138">#REF!</definedName>
    <definedName name="PRECIO139">#REF!</definedName>
    <definedName name="PRECIO14">#REF!</definedName>
    <definedName name="PRECIO140">#REF!</definedName>
    <definedName name="PRECIO141">#REF!</definedName>
    <definedName name="PRECIO142">#REF!</definedName>
    <definedName name="PRECIO143">#REF!</definedName>
    <definedName name="PRECIO144">#REF!</definedName>
    <definedName name="PRECIO145">#REF!</definedName>
    <definedName name="PRECIO146">#REF!</definedName>
    <definedName name="PRECIO147">#REF!</definedName>
    <definedName name="PRECIO148">#REF!</definedName>
    <definedName name="PRECIO149">#REF!</definedName>
    <definedName name="PRECIO15">#REF!</definedName>
    <definedName name="PRECIO150">#REF!</definedName>
    <definedName name="PRECIO16">#REF!</definedName>
    <definedName name="PRECIO17">#REF!</definedName>
    <definedName name="PRECIO18">#REF!</definedName>
    <definedName name="PRECIO19">#REF!</definedName>
    <definedName name="precio2" localSheetId="0">#REF!</definedName>
    <definedName name="precio2" localSheetId="1">#REF!</definedName>
    <definedName name="precio2">#REF!</definedName>
    <definedName name="PRECIO20">#REF!</definedName>
    <definedName name="PRECIO21">#REF!</definedName>
    <definedName name="PRECIO22">#REF!</definedName>
    <definedName name="PRECIO23">#REF!</definedName>
    <definedName name="PRECIO24">#REF!</definedName>
    <definedName name="PRECIO25">#REF!</definedName>
    <definedName name="PRECIO26">#REF!</definedName>
    <definedName name="PRECIO27">#REF!</definedName>
    <definedName name="PRECIO28">#REF!</definedName>
    <definedName name="PRECIO29">#REF!</definedName>
    <definedName name="PRECIO3">#REF!</definedName>
    <definedName name="PRECIO30">#REF!</definedName>
    <definedName name="PRECIO31">#REF!</definedName>
    <definedName name="PRECIO32">#REF!</definedName>
    <definedName name="PRECIO33">#REF!</definedName>
    <definedName name="PRECIO34">#REF!</definedName>
    <definedName name="PRECIO35">#REF!</definedName>
    <definedName name="PRECIO36">#REF!</definedName>
    <definedName name="PRECIO37">#REF!</definedName>
    <definedName name="PRECIO38">#REF!</definedName>
    <definedName name="PRECIO39">#REF!</definedName>
    <definedName name="PRECIO4">#REF!</definedName>
    <definedName name="PRECIO40">#REF!</definedName>
    <definedName name="PRECIO41">#REF!</definedName>
    <definedName name="PRECIO42">#REF!</definedName>
    <definedName name="PRECIO43">#REF!</definedName>
    <definedName name="PRECIO44">#REF!</definedName>
    <definedName name="PRECIO45">#REF!</definedName>
    <definedName name="PRECIO46">#REF!</definedName>
    <definedName name="PRECIO47">#REF!</definedName>
    <definedName name="PRECIO48">#REF!</definedName>
    <definedName name="PRECIO49">#REF!</definedName>
    <definedName name="PRECIO5">#REF!</definedName>
    <definedName name="PRECIO50">#REF!</definedName>
    <definedName name="PRECIO51">#REF!</definedName>
    <definedName name="PRECIO52">#REF!</definedName>
    <definedName name="PRECIO53">#REF!</definedName>
    <definedName name="PRECIO54">#REF!</definedName>
    <definedName name="PRECIO55">#REF!</definedName>
    <definedName name="PRECIO56">#REF!</definedName>
    <definedName name="PRECIO57">#REF!</definedName>
    <definedName name="PRECIO58">#REF!</definedName>
    <definedName name="PRECIO59">#REF!</definedName>
    <definedName name="PRECIO6">#REF!</definedName>
    <definedName name="PRECIO60">#REF!</definedName>
    <definedName name="PRECIO61">#REF!</definedName>
    <definedName name="PRECIO62">#REF!</definedName>
    <definedName name="PRECIO63">#REF!</definedName>
    <definedName name="PRECIO64">#REF!</definedName>
    <definedName name="PRECIO65">#REF!</definedName>
    <definedName name="PRECIO66">#REF!</definedName>
    <definedName name="PRECIO67">#REF!</definedName>
    <definedName name="PRECIO68">#REF!</definedName>
    <definedName name="PRECIO69">#REF!</definedName>
    <definedName name="PRECIO7">#REF!</definedName>
    <definedName name="PRECIO70">#REF!</definedName>
    <definedName name="PRECIO71">#REF!</definedName>
    <definedName name="PRECIO72">#REF!</definedName>
    <definedName name="PRECIO73">#REF!</definedName>
    <definedName name="PRECIO74">#REF!</definedName>
    <definedName name="PRECIO75">#REF!</definedName>
    <definedName name="PRECIO76">#REF!</definedName>
    <definedName name="PRECIO77">#REF!</definedName>
    <definedName name="PRECIO78">#REF!</definedName>
    <definedName name="PRECIO79">#REF!</definedName>
    <definedName name="PRECIO8">#REF!</definedName>
    <definedName name="PRECIO80">#REF!</definedName>
    <definedName name="PRECIO81">#REF!</definedName>
    <definedName name="PRECIO82">#REF!</definedName>
    <definedName name="PRECIO83">#REF!</definedName>
    <definedName name="PRECIO84">#REF!</definedName>
    <definedName name="PRECIO85">#REF!</definedName>
    <definedName name="PRECIO86">#REF!</definedName>
    <definedName name="PRECIO87">#REF!</definedName>
    <definedName name="PRECIO88">#REF!</definedName>
    <definedName name="PRECIO89">#REF!</definedName>
    <definedName name="PRECIO9">#REF!</definedName>
    <definedName name="PRECIO90">#REF!</definedName>
    <definedName name="PRECIO91">#REF!</definedName>
    <definedName name="PRECIO92">#REF!</definedName>
    <definedName name="PRECIO93">#REF!</definedName>
    <definedName name="PRECIO94">#REF!</definedName>
    <definedName name="PRECIO95">#REF!</definedName>
    <definedName name="PRECIO96">#REF!</definedName>
    <definedName name="PRECIO97">#REF!</definedName>
    <definedName name="PRECIO98">#REF!</definedName>
    <definedName name="PRECIO99">#REF!</definedName>
    <definedName name="PrecioS">#REF!</definedName>
    <definedName name="precios_edesa">[122]Parámetros!#REF!</definedName>
    <definedName name="PRES">[123]PRES!$A$8:$D$58</definedName>
    <definedName name="PREST" localSheetId="0">#REF!</definedName>
    <definedName name="PREST" localSheetId="1">#REF!</definedName>
    <definedName name="PREST">#REF!</definedName>
    <definedName name="Préstamo">#REF!</definedName>
    <definedName name="PRESUP">#REF!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'[113]Informe Semanal 1'!$V$43:$W$43</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 localSheetId="1">#REF!</definedName>
    <definedName name="Princ">#REF!</definedName>
    <definedName name="PRINT_AREA">#N/A</definedName>
    <definedName name="Print_Area_MI" localSheetId="0">#REF!</definedName>
    <definedName name="Print_Area_MI" localSheetId="1">#REF!</definedName>
    <definedName name="Print_Area_MI">#REF!</definedName>
    <definedName name="Print_Area_Reset" localSheetId="0">OFFSET('PRESUPUESTO OFICIAL (Entidad)'!Full_Print,0,0,[0]!Last_Row)</definedName>
    <definedName name="Print_Area_Reset" localSheetId="1">OFFSET('PROPUESTA ECONÓMICA (PROPONENTE'!Full_Print,0,0,[0]!Last_Row)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 localSheetId="1">'[3]7422CW00'!#REF!</definedName>
    <definedName name="PRINT1">'[3]7422CW00'!#REF!</definedName>
    <definedName name="PRINT2" localSheetId="0">'[3]7422CW00'!#REF!</definedName>
    <definedName name="PRINT2" localSheetId="1">'[3]7422CW00'!#REF!</definedName>
    <definedName name="PRINT2">'[3]7422CW00'!#REF!</definedName>
    <definedName name="PRIVADO" localSheetId="0">#REF!</definedName>
    <definedName name="PRIVADO" localSheetId="1">#REF!</definedName>
    <definedName name="PRIVADO">#REF!</definedName>
    <definedName name="prn">[64]Hoja1!$C$3</definedName>
    <definedName name="prnf">[64]Hoja1!$C$6</definedName>
    <definedName name="ProbRange">0</definedName>
    <definedName name="ProbRangeMit">0</definedName>
    <definedName name="PROC" localSheetId="0">#REF!</definedName>
    <definedName name="PROC" localSheetId="1">#REF!</definedName>
    <definedName name="PROC">#REF!</definedName>
    <definedName name="PROCEDIM_SELECC" localSheetId="0">#REF!</definedName>
    <definedName name="PROCEDIM_SELECC" localSheetId="1">#REF!</definedName>
    <definedName name="PROCEDIM_SELECC">#REF!</definedName>
    <definedName name="PROCESO">#REF!</definedName>
    <definedName name="PRODUCTO">#REF!</definedName>
    <definedName name="PrOfic">[41]BASES!$B$31</definedName>
    <definedName name="PROG" hidden="1">#REF!</definedName>
    <definedName name="PROGDES" localSheetId="0">#REF!</definedName>
    <definedName name="PROGDES" localSheetId="1">#REF!</definedName>
    <definedName name="PROGDES">#REF!</definedName>
    <definedName name="Programa" localSheetId="0">#REF!</definedName>
    <definedName name="Programa" localSheetId="1">#REF!</definedName>
    <definedName name="Programa">#REF!</definedName>
    <definedName name="programainv" localSheetId="0">'PRESUPUESTO OFICIAL (Entidad)'!ERR</definedName>
    <definedName name="programainv" localSheetId="1">'PROPUESTA ECONÓMICA (PROPONENTE'!ERR</definedName>
    <definedName name="programainv">[0]!ERR</definedName>
    <definedName name="Proponente" localSheetId="0">#REF!</definedName>
    <definedName name="Proponente" localSheetId="1">#REF!</definedName>
    <definedName name="Proponente">#REF!</definedName>
    <definedName name="PROTCAT">[21]MATERIALES!$F$45</definedName>
    <definedName name="PROTUBE">[21]EQUIPO!$F$213</definedName>
    <definedName name="PROY">'[124]PE-02'!#REF!</definedName>
    <definedName name="prs" hidden="1">{#N/A,#N/A,FALSE,"310.1";#N/A,#N/A,FALSE,"321.1";#N/A,#N/A,FALSE,"320.3";#N/A,#N/A,FALSE,"330.1"}</definedName>
    <definedName name="PRUEBA" localSheetId="0">[125]!absc</definedName>
    <definedName name="PRUEBA" localSheetId="1">[125]!absc</definedName>
    <definedName name="PRUEBA">[125]!absc</definedName>
    <definedName name="prueba1" localSheetId="0">[125]!absc</definedName>
    <definedName name="prueba1" localSheetId="1">[125]!absc</definedName>
    <definedName name="prueba1">[125]!absc</definedName>
    <definedName name="PRUEBA2" localSheetId="0">#REF!</definedName>
    <definedName name="PRUEBA2" localSheetId="1">#REF!</definedName>
    <definedName name="PRUEBA2">#REF!</definedName>
    <definedName name="PRUEBHID">[21]EQUIPO!$F$332</definedName>
    <definedName name="ps" localSheetId="0">#REF!</definedName>
    <definedName name="ps" localSheetId="1">#REF!</definedName>
    <definedName name="ps">#REF!</definedName>
    <definedName name="PSTRESS_RELIEVI" localSheetId="0">#REF!</definedName>
    <definedName name="PSTRESS_RELIEVI" localSheetId="1">#REF!</definedName>
    <definedName name="PSTRESS_RELIEVI">#REF!</definedName>
    <definedName name="PSV">'[21]MANO DE OBRA'!$F$242</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 localSheetId="0">#REF!</definedName>
    <definedName name="PW" localSheetId="1">#REF!</definedName>
    <definedName name="PW">#REF!</definedName>
    <definedName name="Pwf">'[126]ORITO 02 '!$A$12</definedName>
    <definedName name="Pwf_actual">'[126]ORITO 02 '!$E$6</definedName>
    <definedName name="Pwf_i">[52]medelo!$A$66:$A$83</definedName>
    <definedName name="Pwf_min">'[126]ORITO 02 '!$E$8</definedName>
    <definedName name="Pwfd" localSheetId="0">#REF!</definedName>
    <definedName name="Pwfd" localSheetId="1">#REF!</definedName>
    <definedName name="Pwfd">#REF!</definedName>
    <definedName name="Q" localSheetId="0">#REF!</definedName>
    <definedName name="Q" localSheetId="1">#REF!</definedName>
    <definedName name="Q">#REF!</definedName>
    <definedName name="Q_actual">'[126]ORITO 02 '!$E$7</definedName>
    <definedName name="Q_BRUTO" localSheetId="0">#REF!</definedName>
    <definedName name="Q_BRUTO" localSheetId="1">#REF!</definedName>
    <definedName name="Q_BRUTO">#REF!</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0">#REF!</definedName>
    <definedName name="qaz" localSheetId="1">#REF!</definedName>
    <definedName name="qaz">#REF!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[52]medelo!$B$63</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 localSheetId="0">#REF!</definedName>
    <definedName name="QS" localSheetId="1">#REF!</definedName>
    <definedName name="QS">#REF!</definedName>
    <definedName name="Qt">'[126]ORITO 02 '!$E$9</definedName>
    <definedName name="QTIES" localSheetId="0">#REF!</definedName>
    <definedName name="QTIES" localSheetId="1">#REF!</definedName>
    <definedName name="QTIES">#REF!</definedName>
    <definedName name="QTY" localSheetId="0">#REF!</definedName>
    <definedName name="QTY" localSheetId="1">#REF!</definedName>
    <definedName name="QTY">#REF!</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 localSheetId="0">#REF!</definedName>
    <definedName name="QWE" localSheetId="1">#REF!</definedName>
    <definedName name="QWE">#REF!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(Entidad)'!ERR</definedName>
    <definedName name="QWERTY" localSheetId="1">'PROPUESTA ECONÓMICA (PROPONENTE'!ERR</definedName>
    <definedName name="QWERTY">[0]!ERR</definedName>
    <definedName name="qwewertet" localSheetId="0" hidden="1">{#N/A,#N/A,TRUE,"1842CWN0"}</definedName>
    <definedName name="qwewertet" localSheetId="1" hidden="1">{#N/A,#N/A,TRUE,"1842CWN0"}</definedName>
    <definedName name="qwewertet" hidden="1">{#N/A,#N/A,TRUE,"1842CWN0"}</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 localSheetId="1">#REF!</definedName>
    <definedName name="R._SECO">#REF!</definedName>
    <definedName name="R_2" localSheetId="0">#REF!</definedName>
    <definedName name="R_2" localSheetId="1">#REF!</definedName>
    <definedName name="R_2">#REF!</definedName>
    <definedName name="R_c" localSheetId="0">#REF!</definedName>
    <definedName name="R_c" localSheetId="1">#REF!</definedName>
    <definedName name="R_c">#REF!</definedName>
    <definedName name="RANGO_FECHA">#REF!</definedName>
    <definedName name="Rates">#REF!</definedName>
    <definedName name="RD">#REF!</definedName>
    <definedName name="rdq">#REF!</definedName>
    <definedName name="Reactores">#REF!</definedName>
    <definedName name="Reajuste1">#REF!</definedName>
    <definedName name="Reajuste2">#REF!</definedName>
    <definedName name="Reajuste3">#REF!</definedName>
    <definedName name="Reajuste4">#REF!</definedName>
    <definedName name="REBISEL">[21]EQUIPO!#REF!</definedName>
    <definedName name="Recall_2">'[117] ASR+Nafta'!$E$9:$E$21</definedName>
    <definedName name="Recall_3">'[117]Todos+Nafta'!$E$9:$E$21</definedName>
    <definedName name="Recebo_común">#REF!</definedName>
    <definedName name="Recorder" localSheetId="0">#REF!</definedName>
    <definedName name="Recorder" localSheetId="1">#REF!</definedName>
    <definedName name="Recorder">#REF!</definedName>
    <definedName name="recursos">[127]RECURSOS!$A$8:$A$204</definedName>
    <definedName name="REDEX108">[21]Hoja3!$F$986</definedName>
    <definedName name="REDEX43">[21]Hoja3!$F$906</definedName>
    <definedName name="REDEX84">[21]Hoja3!$F$946</definedName>
    <definedName name="REDGREGER">#REF!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[116]Tablas!$M$6:$M$8</definedName>
    <definedName name="REGIONAL">[116]Tablas!$I$6:$I$10</definedName>
    <definedName name="registro_aparatos">#REF!</definedName>
    <definedName name="Registro_Toya_3_4">#REF!</definedName>
    <definedName name="RegistroCoordinador" localSheetId="0">#REF!</definedName>
    <definedName name="RegistroCoordinador" localSheetId="1">#REF!</definedName>
    <definedName name="RegistroCoordinador">#REF!</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TRBG">#REF!</definedName>
    <definedName name="Regulador_Trifasico_de_1_KVA">#REF!</definedName>
    <definedName name="Regulador_Trifasico_de_20_KVA">#REF!</definedName>
    <definedName name="Regulador_Trifasico_de_9_KVA">#REF!</definedName>
    <definedName name="REICIO" localSheetId="0">'PRESUPUESTO OFICIAL (Entidad)'!ERR</definedName>
    <definedName name="REICIO" localSheetId="1">'PROPUESTA ECONÓMICA (PROPONENTE'!ERR</definedName>
    <definedName name="REICIO">[0]!ERR</definedName>
    <definedName name="Reimbursement">"Reembolso"</definedName>
    <definedName name="reinicio" localSheetId="0">'PRESUPUESTO OFICIAL (Entidad)'!ERR</definedName>
    <definedName name="reinicio" localSheetId="1">'PROPUESTA ECONÓMICA (PROPONENTE'!ERR</definedName>
    <definedName name="reinicio">[0]!ERR</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 localSheetId="0">#REF!</definedName>
    <definedName name="rell" localSheetId="1">#REF!</definedName>
    <definedName name="rell">#REF!</definedName>
    <definedName name="RELLENO">[30]Equipo!$A$7:$A$65536</definedName>
    <definedName name="RELLENOS">#REF!</definedName>
    <definedName name="remanentes">'[33]Reservas de Petróleo'!$A$2,'[33]Reservas de Petróleo'!$A$1,'[33]Reservas de Petróleo'!$D$4,'[33]Reservas de Petróleo'!$H$1:$H$65536</definedName>
    <definedName name="Remate_y_o_bordillo_cubiertas_0_10___0_20">#REF!</definedName>
    <definedName name="Remates_Laterales_y_Superiores_en_Aluzinc">#REF!</definedName>
    <definedName name="Remates_sillares_ventanas">#REF!</definedName>
    <definedName name="REND1">#REF!</definedName>
    <definedName name="REND10">#REF!</definedName>
    <definedName name="REND100">#REF!</definedName>
    <definedName name="REND101">#REF!</definedName>
    <definedName name="REND102">#REF!</definedName>
    <definedName name="REND103">#REF!</definedName>
    <definedName name="REND104">#REF!</definedName>
    <definedName name="REND105">#REF!</definedName>
    <definedName name="REND106">#REF!</definedName>
    <definedName name="REND107">#REF!</definedName>
    <definedName name="REND108">#REF!</definedName>
    <definedName name="REND109">#REF!</definedName>
    <definedName name="REND11">#REF!</definedName>
    <definedName name="REND110">#REF!</definedName>
    <definedName name="REND111">#REF!</definedName>
    <definedName name="REND112">#REF!</definedName>
    <definedName name="REND113">#REF!</definedName>
    <definedName name="REND114">#REF!</definedName>
    <definedName name="REND115">#REF!</definedName>
    <definedName name="REND116">#REF!</definedName>
    <definedName name="REND117">#REF!</definedName>
    <definedName name="REND118">#REF!</definedName>
    <definedName name="REND119">#REF!</definedName>
    <definedName name="REND12">#REF!</definedName>
    <definedName name="REND120">#REF!</definedName>
    <definedName name="REND121">#REF!</definedName>
    <definedName name="REND122">#REF!</definedName>
    <definedName name="REND123">#REF!</definedName>
    <definedName name="REND124">#REF!</definedName>
    <definedName name="REND125">#REF!</definedName>
    <definedName name="REND126">#REF!</definedName>
    <definedName name="REND127">#REF!</definedName>
    <definedName name="REND128">#REF!</definedName>
    <definedName name="REND129">#REF!</definedName>
    <definedName name="REND13">#REF!</definedName>
    <definedName name="REND130">#REF!</definedName>
    <definedName name="REND131">#REF!</definedName>
    <definedName name="REND132">#REF!</definedName>
    <definedName name="REND133">#REF!</definedName>
    <definedName name="REND134">#REF!</definedName>
    <definedName name="REND135">#REF!</definedName>
    <definedName name="REND136">#REF!</definedName>
    <definedName name="REND137">#REF!</definedName>
    <definedName name="REND138">#REF!</definedName>
    <definedName name="REND139">#REF!</definedName>
    <definedName name="REND14">#REF!</definedName>
    <definedName name="REND140">#REF!</definedName>
    <definedName name="REND141">#REF!</definedName>
    <definedName name="REND142">#REF!</definedName>
    <definedName name="REND143">#REF!</definedName>
    <definedName name="REND144">#REF!</definedName>
    <definedName name="REND145">#REF!</definedName>
    <definedName name="REND146">#REF!</definedName>
    <definedName name="REND147">#REF!</definedName>
    <definedName name="REND148">#REF!</definedName>
    <definedName name="REND149">#REF!</definedName>
    <definedName name="REND15">#REF!</definedName>
    <definedName name="REND150">#REF!</definedName>
    <definedName name="REND16">#REF!</definedName>
    <definedName name="REND17">#REF!</definedName>
    <definedName name="REND18">#REF!</definedName>
    <definedName name="REND19">#REF!</definedName>
    <definedName name="REND2">#REF!</definedName>
    <definedName name="REND20">#REF!</definedName>
    <definedName name="REND21">#REF!</definedName>
    <definedName name="REND22">#REF!</definedName>
    <definedName name="REND23">#REF!</definedName>
    <definedName name="REND24">#REF!</definedName>
    <definedName name="REND25">#REF!</definedName>
    <definedName name="REND26">#REF!</definedName>
    <definedName name="REND27">#REF!</definedName>
    <definedName name="REND28">#REF!</definedName>
    <definedName name="REND29">#REF!</definedName>
    <definedName name="REND3">#REF!</definedName>
    <definedName name="REND30">#REF!</definedName>
    <definedName name="REND31">#REF!</definedName>
    <definedName name="REND32">#REF!</definedName>
    <definedName name="REND33">#REF!</definedName>
    <definedName name="REND34">#REF!</definedName>
    <definedName name="REND35">#REF!</definedName>
    <definedName name="REND36">#REF!</definedName>
    <definedName name="REND37">#REF!</definedName>
    <definedName name="REND38">#REF!</definedName>
    <definedName name="REND39">#REF!</definedName>
    <definedName name="REND4">#REF!</definedName>
    <definedName name="REND40">#REF!</definedName>
    <definedName name="REND41">#REF!</definedName>
    <definedName name="REND42">#REF!</definedName>
    <definedName name="REND43">#REF!</definedName>
    <definedName name="REND44">#REF!</definedName>
    <definedName name="REND45">#REF!</definedName>
    <definedName name="REND46">#REF!</definedName>
    <definedName name="REND47">#REF!</definedName>
    <definedName name="REND48">#REF!</definedName>
    <definedName name="REND49">#REF!</definedName>
    <definedName name="REND5">#REF!</definedName>
    <definedName name="REND50">#REF!</definedName>
    <definedName name="REND51">#REF!</definedName>
    <definedName name="REND52">#REF!</definedName>
    <definedName name="REND53">#REF!</definedName>
    <definedName name="REND54">#REF!</definedName>
    <definedName name="REND55">#REF!</definedName>
    <definedName name="REND56">#REF!</definedName>
    <definedName name="REND57">#REF!</definedName>
    <definedName name="REND58">#REF!</definedName>
    <definedName name="REND59">#REF!</definedName>
    <definedName name="REND6">#REF!</definedName>
    <definedName name="REND60">#REF!</definedName>
    <definedName name="REND61">#REF!</definedName>
    <definedName name="REND62">#REF!</definedName>
    <definedName name="REND63">#REF!</definedName>
    <definedName name="REND64">#REF!</definedName>
    <definedName name="REND65">#REF!</definedName>
    <definedName name="REND66">#REF!</definedName>
    <definedName name="REND67">#REF!</definedName>
    <definedName name="REND68">#REF!</definedName>
    <definedName name="REND69">#REF!</definedName>
    <definedName name="REND7">#REF!</definedName>
    <definedName name="REND70">#REF!</definedName>
    <definedName name="REND71">#REF!</definedName>
    <definedName name="REND72">#REF!</definedName>
    <definedName name="REND73">#REF!</definedName>
    <definedName name="REND74">#REF!</definedName>
    <definedName name="REND75">#REF!</definedName>
    <definedName name="REND76">#REF!</definedName>
    <definedName name="REND77">#REF!</definedName>
    <definedName name="REND78">#REF!</definedName>
    <definedName name="REND79">#REF!</definedName>
    <definedName name="REND8">#REF!</definedName>
    <definedName name="REND80">#REF!</definedName>
    <definedName name="REND81">#REF!</definedName>
    <definedName name="REND82">#REF!</definedName>
    <definedName name="REND83">#REF!</definedName>
    <definedName name="REND84">#REF!</definedName>
    <definedName name="REND85">#REF!</definedName>
    <definedName name="REND86">#REF!</definedName>
    <definedName name="REND87">#REF!</definedName>
    <definedName name="REND88">#REF!</definedName>
    <definedName name="REND89">#REF!</definedName>
    <definedName name="REND9">#REF!</definedName>
    <definedName name="REND90">#REF!</definedName>
    <definedName name="REND91">#REF!</definedName>
    <definedName name="REND92">#REF!</definedName>
    <definedName name="REND93">#REF!</definedName>
    <definedName name="REND94">#REF!</definedName>
    <definedName name="REND95">#REF!</definedName>
    <definedName name="REND96">#REF!</definedName>
    <definedName name="REND97">#REF!</definedName>
    <definedName name="REND98">#REF!</definedName>
    <definedName name="REND99">#REF!</definedName>
    <definedName name="rendimiento" localSheetId="0">#REF!</definedName>
    <definedName name="rendimiento" localSheetId="1">#REF!</definedName>
    <definedName name="rendimiento">#REF!</definedName>
    <definedName name="RENDIMIENTO____CARGA" localSheetId="0">#REF!</definedName>
    <definedName name="RENDIMIENTO____CARGA" localSheetId="1">#REF!</definedName>
    <definedName name="RENDIMIENTO____CARGA">#REF!</definedName>
    <definedName name="REP.CONTRATANTE">[66]VARIABLES!$C$11</definedName>
    <definedName name="REP.CONTRATISTA">[66]VARIABLES!$C$10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 localSheetId="0">#REF!</definedName>
    <definedName name="REPXXX" localSheetId="1">#REF!</definedName>
    <definedName name="REPXXX">#REF!</definedName>
    <definedName name="Requerimiento">#REF!</definedName>
    <definedName name="Requerimientos">#REF!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 localSheetId="1">#REF!</definedName>
    <definedName name="RES">#REF!</definedName>
    <definedName name="residual">[74]Hoja2!$C$3</definedName>
    <definedName name="Resistividad" localSheetId="0">#REF!</definedName>
    <definedName name="Resistividad" localSheetId="1">#REF!</definedName>
    <definedName name="Resistividad">#REF!</definedName>
    <definedName name="RESU" localSheetId="0">#REF!</definedName>
    <definedName name="RESU" localSheetId="1">#REF!</definedName>
    <definedName name="RESU">#REF!</definedName>
    <definedName name="resu8" localSheetId="0">[10]!resu8</definedName>
    <definedName name="resu8" localSheetId="1">[10]!resu8</definedName>
    <definedName name="resu8">[10]!resu8</definedName>
    <definedName name="resufi" localSheetId="0">#REF!</definedName>
    <definedName name="resufi" localSheetId="1">#REF!</definedName>
    <definedName name="resufi">#REF!</definedName>
    <definedName name="resufi1" localSheetId="0">#REF!</definedName>
    <definedName name="resufi1" localSheetId="1">#REF!</definedName>
    <definedName name="resufi1">#REF!</definedName>
    <definedName name="resumen" localSheetId="0">#REF!</definedName>
    <definedName name="resumen" localSheetId="1">#REF!</definedName>
    <definedName name="resumen">#REF!</definedName>
    <definedName name="resumen_final">#REF!</definedName>
    <definedName name="resumen_final1">#REF!</definedName>
    <definedName name="Retenc">[41]BASES!$E$31</definedName>
    <definedName name="RETHTYJYJ">#REF!</definedName>
    <definedName name="Retro_excavadora">#REF!</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 localSheetId="0">#REF!</definedName>
    <definedName name="RFV" localSheetId="1">#REF!</definedName>
    <definedName name="RFV">#REF!</definedName>
    <definedName name="RG" localSheetId="0">#REF!</definedName>
    <definedName name="RG" localSheetId="1">#REF!</definedName>
    <definedName name="RG">#REF!</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AGRG">#REF!</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GERGRG">#REF!</definedName>
    <definedName name="RGGRGRG">#REF!</definedName>
    <definedName name="RGREGR">#REF!</definedName>
    <definedName name="RGRGERGAERGRG">#REF!</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6U6J">#REF!</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D" localSheetId="0">[128]Ingenieria!#REF!</definedName>
    <definedName name="RID" localSheetId="1">[128]Ingenieria!#REF!</definedName>
    <definedName name="RID">[128]Ingenieria!#REF!</definedName>
    <definedName name="RISP" localSheetId="0">'[3]7422CW00'!#REF!</definedName>
    <definedName name="RISP" localSheetId="1">'[3]7422CW00'!#REF!</definedName>
    <definedName name="RISP">'[3]7422CW00'!#REF!</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[64]Datos!$D$12</definedName>
    <definedName name="Ro" localSheetId="0">#REF!,#REF!,#REF!</definedName>
    <definedName name="Ro" localSheetId="1">#REF!,#REF!,#REF!</definedName>
    <definedName name="Ro">#REF!,#REF!,#REF!</definedName>
    <definedName name="rr" localSheetId="0">'PRESUPUESTO OFICIAL (Entidad)'!ERR</definedName>
    <definedName name="rr" localSheetId="1">'PROPUESTA ECONÓMICA (PROPONENTE'!ERR</definedName>
    <definedName name="rr">[0]!ERR</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'[129]Form5 _Pág_ 1'!#REF!</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 localSheetId="0">#REF!</definedName>
    <definedName name="Rs" localSheetId="1">#REF!</definedName>
    <definedName name="Rs">#REF!</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 localSheetId="1">#REF!</definedName>
    <definedName name="RSS">#REF!</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RHRHTYEJ">[12]Tablas!#REF!</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 localSheetId="1">#REF!</definedName>
    <definedName name="RUT">#REF!</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STHT">#REF!</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0">'PRESUPUESTO OFICIAL (Entidad)'!ERR</definedName>
    <definedName name="s" localSheetId="1">'PROPUESTA ECONÓMICA (PROPONENTE'!ERR</definedName>
    <definedName name="s">[0]!ERR</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ds">'[130]SUELDOS Y JORNALES'!$C$5:$C$116</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(Entidad)'!ERR</definedName>
    <definedName name="salarios" localSheetId="1">'PROPUESTA ECONÓMICA (PROPONENTE'!ERR</definedName>
    <definedName name="salarios">[0]!ERR</definedName>
    <definedName name="SalConv">'[11]DATOS CONTRATO'!$G$14</definedName>
    <definedName name="SALID1" localSheetId="0">#REF!</definedName>
    <definedName name="SALID1" localSheetId="1">#REF!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[41]BASES!$E$41</definedName>
    <definedName name="Sangregado_2.00_m">#REF!</definedName>
    <definedName name="Sanitario_de_fluxometro_blanco_Corona.">#REF!</definedName>
    <definedName name="sanitario_porcelana_blanco">#REF!</definedName>
    <definedName name="Sanitario_Stilo_Ref._30535_100">#REF!</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 localSheetId="0">#REF!</definedName>
    <definedName name="SBS" localSheetId="1">#REF!</definedName>
    <definedName name="SBS">#REF!</definedName>
    <definedName name="SbtPpto">[97]PRESUPUESTO!$G$106</definedName>
    <definedName name="Sched_Pay" localSheetId="0">#REF!</definedName>
    <definedName name="Sched_Pay" localSheetId="1">#REF!</definedName>
    <definedName name="Sched_Pay">#REF!</definedName>
    <definedName name="Scheduled_Extra_Payments" localSheetId="0">#REF!</definedName>
    <definedName name="Scheduled_Extra_Payments" localSheetId="1">#REF!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 localSheetId="1">#REF!</definedName>
    <definedName name="sdfsd">#REF!</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ccionador_de_Maniobras_de_17.5_KV_630_A">#REF!</definedName>
    <definedName name="SECTOR" localSheetId="0">#REF!</definedName>
    <definedName name="SECTOR" localSheetId="1">#REF!</definedName>
    <definedName name="SECTOR">#REF!</definedName>
    <definedName name="Seguetas">#REF!</definedName>
    <definedName name="SEMANA_C3" localSheetId="0">#REF!</definedName>
    <definedName name="SEMANA_C3" localSheetId="1">#REF!</definedName>
    <definedName name="SEMANA_C3">#REF!</definedName>
    <definedName name="sena">[64]Hoja1!$C$14</definedName>
    <definedName name="SEÑAL">[21]TUBERIA!$F$47</definedName>
    <definedName name="SERO" localSheetId="0">'PRESUPUESTO OFICIAL (Entidad)'!ERR</definedName>
    <definedName name="SERO" localSheetId="1">'PROPUESTA ECONÓMICA (PROPONENTE'!ERR</definedName>
    <definedName name="SERO">[0]!ERR</definedName>
    <definedName name="Servicio_de_Volqueta">#REF!</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[64]Hoja1!$C$12</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[51]steel!#REF!</definedName>
    <definedName name="SHEET">'[3]7422CW00'!#REF!</definedName>
    <definedName name="SHEET_KP">[51]steel!$C$7:$L$47</definedName>
    <definedName name="SHEET_MR">[51]steel!$C$7:$J$47</definedName>
    <definedName name="SHEET1" localSheetId="0">#REF!</definedName>
    <definedName name="SHEET1" localSheetId="1">#REF!</definedName>
    <definedName name="SHEET1">#REF!</definedName>
    <definedName name="SHEET10" localSheetId="0">#REF!</definedName>
    <definedName name="SHEET10" localSheetId="1">#REF!</definedName>
    <definedName name="SHEET10">#REF!</definedName>
    <definedName name="SHEET11" localSheetId="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(Entidad)'!ERR</definedName>
    <definedName name="SI" localSheetId="1">'PROPUESTA ECONÓMICA (PROPONENTE'!ERR</definedName>
    <definedName name="SI">[0]!ERR</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#REF!</definedName>
    <definedName name="Silletería_Tandem.">#REF!</definedName>
    <definedName name="SILV">#REF!</definedName>
    <definedName name="SINGOLO" localSheetId="0">'[3]7422CW00'!#REF!</definedName>
    <definedName name="SINGOLO" localSheetId="1">'[3]7422CW00'!#REF!</definedName>
    <definedName name="SINGOLO">'[3]7422CW00'!#REF!</definedName>
    <definedName name="SIPI">#REF!</definedName>
    <definedName name="SIRT">#REF!</definedName>
    <definedName name="SISISIS" localSheetId="0">'PRESUPUESTO OFICIAL (Entidad)'!ERR</definedName>
    <definedName name="SISISIS" localSheetId="1">'PROPUESTA ECONÓMICA (PROPONENTE'!ERR</definedName>
    <definedName name="SISISIS">[0]!ERR</definedName>
    <definedName name="Smlv">'[11]DATOS CONTRATO'!$I$9</definedName>
    <definedName name="smlv01">[46]CONTRATO!$I$9</definedName>
    <definedName name="smlv2001">[46]CONTRATO!$H$9</definedName>
    <definedName name="SMML">'[76]ASPECTOS TECNICOS'!$O$12:$P$32</definedName>
    <definedName name="SN">[11]EMPRESA!$G$29</definedName>
    <definedName name="SOLD._4_" localSheetId="0">#REF!</definedName>
    <definedName name="SOLD._4_" localSheetId="1">#REF!</definedName>
    <definedName name="SOLD._4_">#REF!</definedName>
    <definedName name="SOLD._6_" localSheetId="0">#REF!</definedName>
    <definedName name="SOLD._6_" localSheetId="1">#REF!</definedName>
    <definedName name="SOLD._6_">#REF!</definedName>
    <definedName name="SOLD._8_" localSheetId="0">#REF!</definedName>
    <definedName name="SOLD._8_" localSheetId="1">#REF!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0" hidden="1">'PRESUPUESTO OFICIAL (Entidad)'!#REF!</definedName>
    <definedName name="solver_adj" localSheetId="1" hidden="1">'PROPUESTA ECONÓMICA (PROPONENTE'!#REF!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(Entidad)'!#REF!</definedName>
    <definedName name="solver_lhs1" localSheetId="1" hidden="1">'PROPUESTA ECONÓMICA (PROPONENTE'!#REF!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(Entidad)'!#REF!</definedName>
    <definedName name="solver_opt" localSheetId="1" hidden="1">'PROPUESTA ECONÓMICA (PROPONENTE'!#REF!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(Entidad)'!#REF!</definedName>
    <definedName name="solver_rhs1" localSheetId="1" hidden="1">'PROPUESTA ECONÓMICA (PROPONENTE'!#REF!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OPCON">[21]EQUIPO!$F$288</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 localSheetId="1">#REF!</definedName>
    <definedName name="SS">#REF!</definedName>
    <definedName name="SS_AVG_SIZE" localSheetId="0">#REF!</definedName>
    <definedName name="SS_AVG_SIZE" localSheetId="1">#REF!</definedName>
    <definedName name="SS_AVG_SIZE">#REF!</definedName>
    <definedName name="SS_WELDING" localSheetId="0">#REF!</definedName>
    <definedName name="SS_WELDING" localSheetId="1">#REF!</definedName>
    <definedName name="SS_WELDING">#REF!</definedName>
    <definedName name="ssa">[64]Hoja1!$C$25</definedName>
    <definedName name="ssh">[64]Hoja1!$C$24</definedName>
    <definedName name="sss" localSheetId="0">MODULO10.auto_abrir</definedName>
    <definedName name="sss" localSheetId="1">MODULO10.auto_abrir</definedName>
    <definedName name="sss">MODULO10.auto_abrir</definedName>
    <definedName name="SSSS" localSheetId="0">'PRESUPUESTO OFICIAL (Entidad)'!ERR</definedName>
    <definedName name="SSSS" localSheetId="1">'PROPUESTA ECONÓMICA (PROPONENTE'!ERR</definedName>
    <definedName name="SSSS">[0]!ERR</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 localSheetId="0">#REF!</definedName>
    <definedName name="St" localSheetId="1">#REF!</definedName>
    <definedName name="St">#REF!</definedName>
    <definedName name="ST_BLDG" localSheetId="0">'[3]7422CW00'!#REF!</definedName>
    <definedName name="ST_BLDG" localSheetId="1">'[3]7422CW00'!#REF!</definedName>
    <definedName name="ST_BLDG">'[3]7422CW00'!#REF!</definedName>
    <definedName name="ST_CW" localSheetId="0">'[3]7422CW00'!#REF!</definedName>
    <definedName name="ST_CW" localSheetId="1">'[3]7422CW00'!#REF!</definedName>
    <definedName name="ST_CW">'[3]7422CW00'!#REF!</definedName>
    <definedName name="STALO1">'[3]7422CW00'!#REF!</definedName>
    <definedName name="STAMPA" localSheetId="0">#REF!</definedName>
    <definedName name="STAMPA" localSheetId="1">#REF!</definedName>
    <definedName name="STAMPA">#REF!</definedName>
    <definedName name="STANU" localSheetId="0">'[3]7422CW00'!#REF!</definedName>
    <definedName name="STANU" localSheetId="1">'[3]7422CW00'!#REF!</definedName>
    <definedName name="STANU">'[3]7422CW00'!#REF!</definedName>
    <definedName name="START" localSheetId="0">#REF!</definedName>
    <definedName name="START" localSheetId="1">#REF!</definedName>
    <definedName name="START">#REF!</definedName>
    <definedName name="START1" localSheetId="0">'[3]7422CW00'!#REF!</definedName>
    <definedName name="START1" localSheetId="1">'[3]7422CW00'!#REF!</definedName>
    <definedName name="START1">'[3]7422CW00'!#REF!</definedName>
    <definedName name="STENU" localSheetId="0">'[3]7422CW00'!#REF!</definedName>
    <definedName name="STENU" localSheetId="1">'[3]7422CW00'!#REF!</definedName>
    <definedName name="STENU">'[3]7422CW00'!#REF!</definedName>
    <definedName name="STIW">#REF!</definedName>
    <definedName name="Stock" localSheetId="0">'[131]PxQ Cantidades'!#REF!</definedName>
    <definedName name="Stock" localSheetId="1">'[131]PxQ Cantidades'!#REF!</definedName>
    <definedName name="Stock">'[131]PxQ Cantidades'!#REF!</definedName>
    <definedName name="STONU" localSheetId="0">'[3]7422CW00'!#REF!</definedName>
    <definedName name="STONU" localSheetId="1">'[3]7422CW00'!#REF!</definedName>
    <definedName name="STONU">'[3]7422CW00'!#REF!</definedName>
    <definedName name="STRESS_RELIEVIN" localSheetId="0">#REF!</definedName>
    <definedName name="STRESS_RELIEVIN" localSheetId="1">#REF!</definedName>
    <definedName name="STRESS_RELIEVIN">#REF!</definedName>
    <definedName name="Strip_Telefonico_de_30_Pares__Caja_Metalica_de_50x50x20_cm.">#REF!</definedName>
    <definedName name="STSUMM" localSheetId="0">'[3]7422CW00'!#REF!</definedName>
    <definedName name="STSUMM" localSheetId="1">'[3]7422CW00'!#REF!</definedName>
    <definedName name="STSUMM">'[3]7422CW00'!#REF!</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_Contrato_a_Todo_Costo_Alfombra">#REF!</definedName>
    <definedName name="Sub_Contrato_a_Todo_Costo_Cielo_Raso">#REF!</definedName>
    <definedName name="SUBCAPITULOS">#REF!</definedName>
    <definedName name="Subestacion_Tipo_Pedestal_225_Kva__11400_208_120V_60Hz_D_Y5_N._CTS_523">#REF!</definedName>
    <definedName name="SUBSUELO" localSheetId="0">#REF!</definedName>
    <definedName name="SUBSUELO" localSheetId="1">#REF!</definedName>
    <definedName name="SUBSUELO">#REF!</definedName>
    <definedName name="SUBTO">#REF!</definedName>
    <definedName name="Subtotal" localSheetId="0">#REF!</definedName>
    <definedName name="Subtotal" localSheetId="1">#REF!</definedName>
    <definedName name="Subtotal">#REF!</definedName>
    <definedName name="SUELDO" localSheetId="0">#REF!</definedName>
    <definedName name="SUELDO" localSheetId="1">#REF!</definedName>
    <definedName name="SUELDO">#REF!</definedName>
    <definedName name="Sueldos">#REF!</definedName>
    <definedName name="suma">[61]Hoja1!$F$60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 localSheetId="0">#REF!</definedName>
    <definedName name="Summary" localSheetId="1">#REF!</definedName>
    <definedName name="Summary">#REF!</definedName>
    <definedName name="SUP_ART" localSheetId="0">[51]steel!#REF!</definedName>
    <definedName name="SUP_ART" localSheetId="1">[51]steel!#REF!</definedName>
    <definedName name="SUP_ART">[51]steel!#REF!</definedName>
    <definedName name="SUP_VEX" localSheetId="0">#REF!</definedName>
    <definedName name="SUP_VEX" localSheetId="1">#REF!</definedName>
    <definedName name="SUP_VEX">#REF!</definedName>
    <definedName name="SUP_VPR" localSheetId="0">#REF!</definedName>
    <definedName name="SUP_VPR" localSheetId="1">#REF!</definedName>
    <definedName name="SUP_VPR">#REF!</definedName>
    <definedName name="SUP_VPR_GEC" localSheetId="0">#REF!</definedName>
    <definedName name="SUP_VPR_GEC" localSheetId="1">#REF!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 localSheetId="0">#REF!</definedName>
    <definedName name="SUP_VPR_NA" localSheetId="1">#REF!</definedName>
    <definedName name="SUP_VPR_NA">#REF!</definedName>
    <definedName name="SUPER">[67]Tablas!$H$1:$H$65536</definedName>
    <definedName name="SUPERFICIE" localSheetId="0">#REF!</definedName>
    <definedName name="SUPERFICIE" localSheetId="1">#REF!</definedName>
    <definedName name="SUPERFICIE">#REF!</definedName>
    <definedName name="sw" localSheetId="0">'PRESUPUESTO OFICIAL (Entidad)'!ERR</definedName>
    <definedName name="sw" localSheetId="1">'PROPUESTA ECONÓMICA (PROPONENTE'!ERR</definedName>
    <definedName name="sw">[0]!ERR</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0">[25]!absc</definedName>
    <definedName name="t" localSheetId="1">[25]!absc</definedName>
    <definedName name="t">[25]!absc</definedName>
    <definedName name="t_1" localSheetId="0">Scheduled_Payment+Extra_Payment</definedName>
    <definedName name="t_1" localSheetId="1">Scheduled_Payment+Extra_Payment</definedName>
    <definedName name="t_1">Scheduled_Payment+Extra_Payment</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[67]Tablas!$B$1:$B$65536</definedName>
    <definedName name="TABLA" localSheetId="0">#REF!</definedName>
    <definedName name="TABLA" localSheetId="1">#REF!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1">[132]Hoja3!$B$4:$F$28</definedName>
    <definedName name="TABLEKP" localSheetId="0">'[3]7422CW00'!#REF!</definedName>
    <definedName name="TABLEKP" localSheetId="1">'[3]7422CW00'!#REF!</definedName>
    <definedName name="TABLEKP">'[3]7422CW00'!#REF!</definedName>
    <definedName name="TABLEPRI" localSheetId="0">#REF!</definedName>
    <definedName name="TABLEPRI" localSheetId="1">#REF!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 localSheetId="0">#REF!</definedName>
    <definedName name="Tambores" localSheetId="1">#REF!</definedName>
    <definedName name="Tambores">#REF!</definedName>
    <definedName name="Tanques" localSheetId="0">#REF!</definedName>
    <definedName name="Tanques" localSheetId="1">#REF!</definedName>
    <definedName name="Tanques">#REF!</definedName>
    <definedName name="Tanques_Hidro_Acumuladores">#REF!</definedName>
    <definedName name="Tapa_Registro_R20x20">#REF!</definedName>
    <definedName name="Tapaporos_nogal">#REF!</definedName>
    <definedName name="TAPHEX">[21]Hoja3!$F$1138</definedName>
    <definedName name="TAREAS_INICIALES" localSheetId="0">#REF!</definedName>
    <definedName name="TAREAS_INICIALES" localSheetId="1">#REF!</definedName>
    <definedName name="TAREAS_INICIALES">#REF!</definedName>
    <definedName name="TARIFA" localSheetId="0">#REF!</definedName>
    <definedName name="TARIFA" localSheetId="1">#REF!</definedName>
    <definedName name="TARIFA">#REF!</definedName>
    <definedName name="TarifaPension">[46]EMPRESA!$F$24</definedName>
    <definedName name="TARIFAS">[133]TARIFAS!$A$1:$F$52</definedName>
    <definedName name="TarifaSalud">[46]EMPRESA!$F$26</definedName>
    <definedName name="Tasa" localSheetId="0">#REF!</definedName>
    <definedName name="Tasa" localSheetId="1">#REF!</definedName>
    <definedName name="Tasa">#REF!</definedName>
    <definedName name="TASA_DE_CAMBIO" localSheetId="0">#REF!</definedName>
    <definedName name="TASA_DE_CAMBIO" localSheetId="1">#REF!</definedName>
    <definedName name="TASA_DE_CAMBIO">#REF!</definedName>
    <definedName name="Tasa1">'[134]Bases 2A'!$C$20</definedName>
    <definedName name="TasaCCP" localSheetId="0">#REF!</definedName>
    <definedName name="TasaCCP" localSheetId="1">#REF!</definedName>
    <definedName name="TasaCCP">#REF!</definedName>
    <definedName name="Tax" localSheetId="0">#REF!</definedName>
    <definedName name="Tax" localSheetId="1">#REF!</definedName>
    <definedName name="Tax">#REF!</definedName>
    <definedName name="TB_EVENTOS_OTS_ANUAL" localSheetId="0">#REF!</definedName>
    <definedName name="TB_EVENTOS_OTS_ANUAL" localSheetId="1">#REF!</definedName>
    <definedName name="TB_EVENTOS_OTS_ANUAL">#REF!</definedName>
    <definedName name="tc">#REF!</definedName>
    <definedName name="TDJGMHMDTUMDHM">[13]Tablas!#REF!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ERED1210">[21]Hoja3!$F$866</definedName>
    <definedName name="TEERED126">[21]Hoja3!$F$826</definedName>
    <definedName name="Teja_eternit_No_6">#REF!</definedName>
    <definedName name="telefono">[46]EMPRESA!$F$16</definedName>
    <definedName name="TEMA1" localSheetId="0">#REF!</definedName>
    <definedName name="TEMA1" localSheetId="1">#REF!</definedName>
    <definedName name="TEMA1">#REF!</definedName>
    <definedName name="TEMA10" localSheetId="0">#REF!</definedName>
    <definedName name="TEMA10" localSheetId="1">#REF!</definedName>
    <definedName name="TEMA10">#REF!</definedName>
    <definedName name="TEMA2" localSheetId="0">#REF!</definedName>
    <definedName name="TEMA2" localSheetId="1">#REF!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(Entidad)'!ERR</definedName>
    <definedName name="TER" localSheetId="1">'PROPUESTA ECONÓMICA (PROPONENTE'!ERR</definedName>
    <definedName name="TER">[0]!ERR</definedName>
    <definedName name="TERM" localSheetId="0">'PRESUPUESTO OFICIAL (Entidad)'!ERR</definedName>
    <definedName name="TERM" localSheetId="1">'PROPUESTA ECONÓMICA (PROPONENTE'!ERR</definedName>
    <definedName name="TERM">[0]!ERR</definedName>
    <definedName name="TÉRMINOS" localSheetId="0">'PRESUPUESTO OFICIAL (Entidad)'!ERR</definedName>
    <definedName name="TÉRMINOS" localSheetId="1">'PROPUESTA ECONÓMICA (PROPONENTE'!ERR</definedName>
    <definedName name="TÉRMINOS">[0]!ERR</definedName>
    <definedName name="TERR">[31]PRESUPUESTO!$I$7</definedName>
    <definedName name="tetramalparida">[51]steel!#REF!</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 localSheetId="0">#REF!</definedName>
    <definedName name="TGB" localSheetId="1">#REF!</definedName>
    <definedName name="TGB">#REF!</definedName>
    <definedName name="TH" localSheetId="0">#REF!</definedName>
    <definedName name="TH" localSheetId="1">#REF!</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P" localSheetId="0">#REF!</definedName>
    <definedName name="THP" localSheetId="1">#REF!</definedName>
    <definedName name="THP">#REF!</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HYTJYJ">#REF!</definedName>
    <definedName name="TIE">#REF!</definedName>
    <definedName name="TIEIN">[21]Hoja3!$F$1443</definedName>
    <definedName name="TIEMPO">[42]BASES!$E$27</definedName>
    <definedName name="Tintilla_para_madera">#REF!</definedName>
    <definedName name="TIPO" localSheetId="0">#REF!</definedName>
    <definedName name="TIPO" localSheetId="1">#REF!</definedName>
    <definedName name="TIPO">#REF!</definedName>
    <definedName name="TIPO_GRUPO" localSheetId="0">#REF!</definedName>
    <definedName name="TIPO_GRUPO" localSheetId="1">#REF!</definedName>
    <definedName name="TIPO_GRUPO">#REF!</definedName>
    <definedName name="TipoGC">[116]Tablas!$U$6:$U$15</definedName>
    <definedName name="TipoNeces">[116]Tablas!$Q$6:$Q$8</definedName>
    <definedName name="TipoPro" localSheetId="0">#REF!</definedName>
    <definedName name="TipoPro" localSheetId="1">#REF!</definedName>
    <definedName name="TipoPro">#REF!</definedName>
    <definedName name="Tipoproceso" localSheetId="0">#REF!</definedName>
    <definedName name="Tipoproceso" localSheetId="1">#REF!</definedName>
    <definedName name="Tipoproceso">#REF!</definedName>
    <definedName name="TIR" localSheetId="0">#REF!</definedName>
    <definedName name="TIR" localSheetId="1">#REF!</definedName>
    <definedName name="TIR">#REF!</definedName>
    <definedName name="Tiras_Alistado_3_x_3_x_3">#REF!</definedName>
    <definedName name="TIRT">#REF!</definedName>
    <definedName name="TITLE">#REF!</definedName>
    <definedName name="titu">#REF!</definedName>
    <definedName name="titu2">#REF!</definedName>
    <definedName name="TITULO">#REF!</definedName>
    <definedName name="_xlnm.Print_Titles">#N/A</definedName>
    <definedName name="Títulos_a_imprimir_IM" localSheetId="0">#REF!</definedName>
    <definedName name="Títulos_a_imprimir_IM" localSheetId="1">#REF!</definedName>
    <definedName name="Títulos_a_imprimir_IM">#REF!</definedName>
    <definedName name="tk">'[11]DATOS CONTRATO'!$E$18</definedName>
    <definedName name="TK_1" localSheetId="0" hidden="1">[27]INST!#REF!</definedName>
    <definedName name="TK_1" localSheetId="1" hidden="1">[27]INST!#REF!</definedName>
    <definedName name="TK_1" hidden="1">[27]INST!#REF!</definedName>
    <definedName name="TKSLCI07">[11]EMPRESA!$F$22</definedName>
    <definedName name="tld">[64]Datos!$D$14</definedName>
    <definedName name="Toma_telefónica">#REF!</definedName>
    <definedName name="Toma_Trifásica">#REF!</definedName>
    <definedName name="TOPGENER" localSheetId="0">#REF!</definedName>
    <definedName name="TOPGENER" localSheetId="1">#REF!</definedName>
    <definedName name="TOPGENER">#REF!</definedName>
    <definedName name="TOPGENER1" localSheetId="0">#REF!</definedName>
    <definedName name="TOPGENER1" localSheetId="1">#REF!</definedName>
    <definedName name="TOPGENER1">#REF!</definedName>
    <definedName name="TOPMENU" localSheetId="0">#REF!</definedName>
    <definedName name="TOPMENU" localSheetId="1">#REF!</definedName>
    <definedName name="TOPMENU">#REF!</definedName>
    <definedName name="Tornillo_para_Madera_1__No.6">#REF!</definedName>
    <definedName name="Tornillo_para_madera_2__No_9">#REF!</definedName>
    <definedName name="Torres">#REF!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 localSheetId="0">#REF!</definedName>
    <definedName name="TOT" localSheetId="1">#REF!</definedName>
    <definedName name="TOT">#REF!</definedName>
    <definedName name="TOTAL" localSheetId="0">#REF!</definedName>
    <definedName name="TOTAL" localSheetId="1">#REF!</definedName>
    <definedName name="TOTAL">#REF!</definedName>
    <definedName name="TOTAL__US">#REF!</definedName>
    <definedName name="Total_Interest" localSheetId="0">#REF!</definedName>
    <definedName name="Total_Interest" localSheetId="1">#REF!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 localSheetId="1">#REF!</definedName>
    <definedName name="total1">#REF!</definedName>
    <definedName name="TotalAIU">[54]PRESUPUESTO!$F$50</definedName>
    <definedName name="TotalCesantias">'[46]NOMINA 1'!$N$38</definedName>
    <definedName name="TOTALHH" localSheetId="0">#REF!</definedName>
    <definedName name="TOTALHH" localSheetId="1">#REF!</definedName>
    <definedName name="TOTALHH">#REF!</definedName>
    <definedName name="TOTALHH1" localSheetId="0">#REF!</definedName>
    <definedName name="TOTALHH1" localSheetId="1">#REF!</definedName>
    <definedName name="TOTALHH1">#REF!</definedName>
    <definedName name="TotalVacaciones">'[46]NOMINA 1'!$N$37</definedName>
    <definedName name="TotAuxAlim">'[11]NOMINA-1'!$E$37</definedName>
    <definedName name="TotAuxAlimentacion">'[46]NOMINA 1'!$E$38</definedName>
    <definedName name="TotAuxCom">'[11]NOMINA-1'!$E$39</definedName>
    <definedName name="TotAuxComi">'[46]NOMINA 1'!$E$40</definedName>
    <definedName name="TotAuxDotacion">'[46]NOMINA 1'!$E$41</definedName>
    <definedName name="TotAuxHab">'[46]NOMINA 1'!$E$37</definedName>
    <definedName name="TotAuxTransporte">'[46]NOMINA 1'!$E$39</definedName>
    <definedName name="TotBasico">'[46]NOMINA 1'!$E$35</definedName>
    <definedName name="TotCom">'[11]NOMINA-1'!$E$41</definedName>
    <definedName name="TotComision">'[46]NOMINA 1'!$E$42</definedName>
    <definedName name="TotExtras">'[46]NOMINA 1'!$E$36</definedName>
    <definedName name="TotIntercesantias">'[46]NOMINA 1'!$N$39</definedName>
    <definedName name="TotPrimaServicios">'[46]NOMINA 1'!$N$36</definedName>
    <definedName name="TotPrimaServicos">'[46]NOMINA 1'!$N$36</definedName>
    <definedName name="TotPrimaVacaciones">'[46]NOMINA 1'!$N$41</definedName>
    <definedName name="TotPrimConv">'[11]NOMINA-1'!$N$39</definedName>
    <definedName name="TotPrimConvencional">'[46]NOMINA 1'!$N$40</definedName>
    <definedName name="TotPrimVac">'[11]NOMINA-1'!$N$40</definedName>
    <definedName name="TOTSHE1" localSheetId="0">#REF!</definedName>
    <definedName name="TOTSHE1" localSheetId="1">#REF!</definedName>
    <definedName name="TOTSHE1">#REF!</definedName>
    <definedName name="TOTSHE10" localSheetId="0">#REF!</definedName>
    <definedName name="TOTSHE10" localSheetId="1">#REF!</definedName>
    <definedName name="TOTSHE10">#REF!</definedName>
    <definedName name="TOTSHE11" localSheetId="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oxement_1_A_Impermeabilizante_Integral">#REF!</definedName>
    <definedName name="TPTEYACO">[21]EQUIPO!#REF!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fico_liviano_espesor_6_cm._Ref._R25CE_Fibrit">#REF!</definedName>
    <definedName name="TrainSpec" localSheetId="0">#REF!</definedName>
    <definedName name="TrainSpec" localSheetId="1">#REF!</definedName>
    <definedName name="TrainSpec">#REF!</definedName>
    <definedName name="Transmisores" localSheetId="0">#REF!</definedName>
    <definedName name="Transmisores" localSheetId="1">#REF!</definedName>
    <definedName name="Transmisores">#REF!</definedName>
    <definedName name="TRANSPACOPIO">[21]EQUIPO!$F$45</definedName>
    <definedName name="TRANSPIT">'[21]MANO DE OBRA'!$F$125</definedName>
    <definedName name="Transporte">'[11]DATOS CONTRATO'!$E$16</definedName>
    <definedName name="Transporte_Andamio">#REF!</definedName>
    <definedName name="Traperos">#REF!</definedName>
    <definedName name="TRAT">[135]desmonte!$E$48</definedName>
    <definedName name="TREM" localSheetId="0">#REF!</definedName>
    <definedName name="TREM" localSheetId="1">#REF!</definedName>
    <definedName name="TREM">#REF!</definedName>
    <definedName name="Trenes" localSheetId="0">#REF!</definedName>
    <definedName name="Trenes" localSheetId="1">#REF!</definedName>
    <definedName name="Trenes">#REF!</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 localSheetId="0">#REF!</definedName>
    <definedName name="tri" localSheetId="1">#REF!</definedName>
    <definedName name="tri">#REF!</definedName>
    <definedName name="Trimestre1" localSheetId="0">#REF!</definedName>
    <definedName name="Trimestre1" localSheetId="1">#REF!</definedName>
    <definedName name="Trimestre1">#REF!</definedName>
    <definedName name="Trimestre2" localSheetId="0">#REF!</definedName>
    <definedName name="Trimestre2" localSheetId="1">#REF!</definedName>
    <definedName name="Trimestre2">#REF!</definedName>
    <definedName name="Trimestre3">#REF!</definedName>
    <definedName name="Trimestre4">#REF!</definedName>
    <definedName name="Triplex_Andes_Pizano_14_mm">#REF!</definedName>
    <definedName name="TRITUR">#REF!</definedName>
    <definedName name="TRITURA">#REF!</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[136]Tablas!$B$2</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0">#REF!</definedName>
    <definedName name="TtCD" localSheetId="1">#REF!</definedName>
    <definedName name="TtCD">#REF!</definedName>
    <definedName name="TtlCD">[104]PRESUPUESTO!$G$541</definedName>
    <definedName name="TtlCDCronog">[54]CRONOGRAMA!$H$27</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localSheetId="0" hidden="1">#REF!</definedName>
    <definedName name="TUBERIA" localSheetId="1" hidden="1">#REF!</definedName>
    <definedName name="TUBERIA" hidden="1">#REF!</definedName>
    <definedName name="Tubería" localSheetId="0">#REF!</definedName>
    <definedName name="Tubería" localSheetId="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localSheetId="0" hidden="1">#REF!</definedName>
    <definedName name="TUBERIA1" localSheetId="1" hidden="1">#REF!</definedName>
    <definedName name="TUBERIA1" hidden="1">#REF!</definedName>
    <definedName name="tuberia36">[111]otros!$A$6:$A$1235</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UYJY">#REF!</definedName>
    <definedName name="tvmenor90min" localSheetId="0">'[115]CCP,LEYES, Y DEC.'!#REF!</definedName>
    <definedName name="tvmenor90min" localSheetId="1">'[115]CCP,LEYES, Y DEC.'!#REF!</definedName>
    <definedName name="tvmenor90min">'[115]CCP,LEYES, Y DEC.'!#REF!</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0">#REF!</definedName>
    <definedName name="U" localSheetId="1">#REF!</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 localSheetId="1">#REF!</definedName>
    <definedName name="Ubicación">#REF!</definedName>
    <definedName name="UFrm2InUse">1</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[13]Tablas!#REF!</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 localSheetId="1">#REF!</definedName>
    <definedName name="UK">#REF!</definedName>
    <definedName name="UN_PRI" localSheetId="0">#REF!</definedName>
    <definedName name="UN_PRI" localSheetId="1">#REF!</definedName>
    <definedName name="UN_PRI">#REF!</definedName>
    <definedName name="UND">[92]LISTAS!$C$2:$C$135</definedName>
    <definedName name="UNIDAD1">#REF!</definedName>
    <definedName name="UNIDAD10">#REF!</definedName>
    <definedName name="UNIDAD100">#REF!</definedName>
    <definedName name="UNIDAD101">#REF!</definedName>
    <definedName name="UNIDAD102">#REF!</definedName>
    <definedName name="UNIDAD103">#REF!</definedName>
    <definedName name="UNIDAD104">#REF!</definedName>
    <definedName name="UNIDAD105">#REF!</definedName>
    <definedName name="UNIDAD106">#REF!</definedName>
    <definedName name="UNIDAD107">#REF!</definedName>
    <definedName name="UNIDAD108">#REF!</definedName>
    <definedName name="UNIDAD109">#REF!</definedName>
    <definedName name="UNIDAD11">#REF!</definedName>
    <definedName name="UNIDAD110">#REF!</definedName>
    <definedName name="UNIDAD111">#REF!</definedName>
    <definedName name="UNIDAD112">#REF!</definedName>
    <definedName name="UNIDAD113">#REF!</definedName>
    <definedName name="UNIDAD114">#REF!</definedName>
    <definedName name="UNIDAD115">#REF!</definedName>
    <definedName name="UNIDAD116">#REF!</definedName>
    <definedName name="UNIDAD117">#REF!</definedName>
    <definedName name="UNIDAD118">#REF!</definedName>
    <definedName name="UNIDAD119">#REF!</definedName>
    <definedName name="UNIDAD12">#REF!</definedName>
    <definedName name="UNIDAD120">#REF!</definedName>
    <definedName name="UNIDAD121">#REF!</definedName>
    <definedName name="UNIDAD122">#REF!</definedName>
    <definedName name="UNIDAD123">#REF!</definedName>
    <definedName name="UNIDAD124">#REF!</definedName>
    <definedName name="UNIDAD125">#REF!</definedName>
    <definedName name="UNIDAD126">#REF!</definedName>
    <definedName name="UNIDAD127">#REF!</definedName>
    <definedName name="UNIDAD128">#REF!</definedName>
    <definedName name="UNIDAD129">#REF!</definedName>
    <definedName name="UNIDAD13">#REF!</definedName>
    <definedName name="UNIDAD130">#REF!</definedName>
    <definedName name="UNIDAD131">#REF!</definedName>
    <definedName name="UNIDAD132">#REF!</definedName>
    <definedName name="UNIDAD133">#REF!</definedName>
    <definedName name="UNIDAD134">#REF!</definedName>
    <definedName name="UNIDAD135">#REF!</definedName>
    <definedName name="UNIDAD136">#REF!</definedName>
    <definedName name="UNIDAD137">#REF!</definedName>
    <definedName name="UNIDAD138">#REF!</definedName>
    <definedName name="UNIDAD139">#REF!</definedName>
    <definedName name="UNIDAD14">#REF!</definedName>
    <definedName name="UNIDAD140">#REF!</definedName>
    <definedName name="UNIDAD141">#REF!</definedName>
    <definedName name="UNIDAD142">#REF!</definedName>
    <definedName name="UNIDAD143">#REF!</definedName>
    <definedName name="UNIDAD144">#REF!</definedName>
    <definedName name="UNIDAD145">#REF!</definedName>
    <definedName name="UNIDAD146">#REF!</definedName>
    <definedName name="UNIDAD147">#REF!</definedName>
    <definedName name="UNIDAD148">#REF!</definedName>
    <definedName name="UNIDAD149">#REF!</definedName>
    <definedName name="UNIDAD15">#REF!</definedName>
    <definedName name="UNIDAD150">#REF!</definedName>
    <definedName name="UNIDAD16">#REF!</definedName>
    <definedName name="UNIDAD17">#REF!</definedName>
    <definedName name="UNIDAD18">#REF!</definedName>
    <definedName name="UNIDAD19">#REF!</definedName>
    <definedName name="UNIDAD2">#REF!</definedName>
    <definedName name="UNIDAD20">#REF!</definedName>
    <definedName name="UNIDAD21">#REF!</definedName>
    <definedName name="UNIDAD22">#REF!</definedName>
    <definedName name="UNIDAD23">#REF!</definedName>
    <definedName name="UNIDAD24">#REF!</definedName>
    <definedName name="UNIDAD25">#REF!</definedName>
    <definedName name="UNIDAD26">#REF!</definedName>
    <definedName name="UNIDAD27">#REF!</definedName>
    <definedName name="UNIDAD28">#REF!</definedName>
    <definedName name="UNIDAD29">#REF!</definedName>
    <definedName name="UNIDAD3">#REF!</definedName>
    <definedName name="UNIDAD30">#REF!</definedName>
    <definedName name="UNIDAD31">#REF!</definedName>
    <definedName name="UNIDAD32">#REF!</definedName>
    <definedName name="UNIDAD33">#REF!</definedName>
    <definedName name="UNIDAD34">#REF!</definedName>
    <definedName name="UNIDAD35">#REF!</definedName>
    <definedName name="UNIDAD36">#REF!</definedName>
    <definedName name="UNIDAD37">#REF!</definedName>
    <definedName name="UNIDAD38">#REF!</definedName>
    <definedName name="UNIDAD39">#REF!</definedName>
    <definedName name="UNIDAD4">#REF!</definedName>
    <definedName name="UNIDAD40">#REF!</definedName>
    <definedName name="UNIDAD41">#REF!</definedName>
    <definedName name="UNIDAD42">#REF!</definedName>
    <definedName name="UNIDAD43">#REF!</definedName>
    <definedName name="UNIDAD44">#REF!</definedName>
    <definedName name="UNIDAD45">#REF!</definedName>
    <definedName name="UNIDAD46">#REF!</definedName>
    <definedName name="UNIDAD47">#REF!</definedName>
    <definedName name="UNIDAD48">#REF!</definedName>
    <definedName name="UNIDAD49">#REF!</definedName>
    <definedName name="UNIDAD5">#REF!</definedName>
    <definedName name="UNIDAD50">#REF!</definedName>
    <definedName name="UNIDAD51">#REF!</definedName>
    <definedName name="UNIDAD52">#REF!</definedName>
    <definedName name="UNIDAD53">#REF!</definedName>
    <definedName name="UNIDAD54">#REF!</definedName>
    <definedName name="UNIDAD55">#REF!</definedName>
    <definedName name="UNIDAD56">#REF!</definedName>
    <definedName name="UNIDAD57">#REF!</definedName>
    <definedName name="UNIDAD58">#REF!</definedName>
    <definedName name="UNIDAD59">#REF!</definedName>
    <definedName name="UNIDAD6">#REF!</definedName>
    <definedName name="UNIDAD60">#REF!</definedName>
    <definedName name="UNIDAD61">#REF!</definedName>
    <definedName name="UNIDAD62">#REF!</definedName>
    <definedName name="UNIDAD63">#REF!</definedName>
    <definedName name="UNIDAD64">#REF!</definedName>
    <definedName name="UNIDAD65">#REF!</definedName>
    <definedName name="UNIDAD66">#REF!</definedName>
    <definedName name="UNIDAD67">#REF!</definedName>
    <definedName name="UNIDAD68">#REF!</definedName>
    <definedName name="UNIDAD69">#REF!</definedName>
    <definedName name="UNIDAD7">#REF!</definedName>
    <definedName name="UNIDAD70">#REF!</definedName>
    <definedName name="UNIDAD71">#REF!</definedName>
    <definedName name="UNIDAD72">#REF!</definedName>
    <definedName name="UNIDAD73">#REF!</definedName>
    <definedName name="UNIDAD74">#REF!</definedName>
    <definedName name="UNIDAD75">#REF!</definedName>
    <definedName name="UNIDAD76">#REF!</definedName>
    <definedName name="UNIDAD77">#REF!</definedName>
    <definedName name="UNIDAD78">#REF!</definedName>
    <definedName name="UNIDAD79">#REF!</definedName>
    <definedName name="UNIDAD8">#REF!</definedName>
    <definedName name="UNIDAD80">#REF!</definedName>
    <definedName name="UNIDAD81">#REF!</definedName>
    <definedName name="UNIDAD82">#REF!</definedName>
    <definedName name="UNIDAD83">#REF!</definedName>
    <definedName name="UNIDAD84">#REF!</definedName>
    <definedName name="UNIDAD85">#REF!</definedName>
    <definedName name="UNIDAD86">#REF!</definedName>
    <definedName name="UNIDAD87">#REF!</definedName>
    <definedName name="UNIDAD88">#REF!</definedName>
    <definedName name="UNIDAD89">#REF!</definedName>
    <definedName name="UNIDAD9">#REF!</definedName>
    <definedName name="UNIDAD90">#REF!</definedName>
    <definedName name="UNIDAD91">#REF!</definedName>
    <definedName name="UNIDAD92">#REF!</definedName>
    <definedName name="UNIDAD93">#REF!</definedName>
    <definedName name="UNIDAD94">#REF!</definedName>
    <definedName name="UNIDAD95">#REF!</definedName>
    <definedName name="UNIDAD96">#REF!</definedName>
    <definedName name="UNIDAD97">#REF!</definedName>
    <definedName name="UNIDAD98">#REF!</definedName>
    <definedName name="UNIDAD99">#REF!</definedName>
    <definedName name="Unidades">[137]Presup_Cancha!$J$13:$J$17</definedName>
    <definedName name="UNIT">'[138]Lista APU'!$A$3:$D$479</definedName>
    <definedName name="UNITARIO">[139]Unitarios!$A$3:$D$13</definedName>
    <definedName name="Unitarios" localSheetId="0">#REF!</definedName>
    <definedName name="Unitarios" localSheetId="1">#REF!</definedName>
    <definedName name="Unitarios">#REF!</definedName>
    <definedName name="unj" localSheetId="0" hidden="1">[22]INST!#REF!</definedName>
    <definedName name="unj" localSheetId="1" hidden="1">[22]INST!#REF!</definedName>
    <definedName name="unj" hidden="1">[22]INST!#REF!</definedName>
    <definedName name="uno" localSheetId="0">'PRESUPUESTO OFICIAL (Entidad)'!ERR</definedName>
    <definedName name="uno" localSheetId="1">'PROPUESTA ECONÓMICA (PROPONENTE'!ERR</definedName>
    <definedName name="uno">[0]!ERR</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0">'PRESUPUESTO OFICIAL (Entidad)'!ERR</definedName>
    <definedName name="uriel" localSheetId="1">'PROPUESTA ECONÓMICA (PROPONENTE'!ERR</definedName>
    <definedName name="uriel">[0]!ERR</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 localSheetId="1">#REF!</definedName>
    <definedName name="USxCOL">#REF!</definedName>
    <definedName name="ut">'[96]1'!$N$42</definedName>
    <definedName name="Utilidad">[97]PRESUPUESTO!$F$137</definedName>
    <definedName name="UTL">[31]otros!$C$4</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 localSheetId="0">#REF!</definedName>
    <definedName name="VALDES" localSheetId="1">#REF!</definedName>
    <definedName name="VALDES">#REF!</definedName>
    <definedName name="Valla_Informativa_Licencia_2.00X1.00">#REF!</definedName>
    <definedName name="valor1" localSheetId="0">#REF!</definedName>
    <definedName name="valor1" localSheetId="1">#REF!</definedName>
    <definedName name="valor1">#REF!</definedName>
    <definedName name="valor2" localSheetId="0">#REF!</definedName>
    <definedName name="valor2" localSheetId="1">#REF!</definedName>
    <definedName name="valor2">#REF!</definedName>
    <definedName name="VALOR3">#REF!</definedName>
    <definedName name="ValorCto">[140]CONTRATO!$E$9</definedName>
    <definedName name="ValorEjecutado" localSheetId="0">#REF!</definedName>
    <definedName name="ValorEjecutado" localSheetId="1">#REF!</definedName>
    <definedName name="ValorEjecutado">#REF!</definedName>
    <definedName name="ValorProyecto" localSheetId="0">#REF!</definedName>
    <definedName name="ValorProyecto" localSheetId="1">#REF!</definedName>
    <definedName name="ValorProyecto">#REF!</definedName>
    <definedName name="ValorRecursosComprometidos" localSheetId="0">#REF!</definedName>
    <definedName name="ValorRecursosComprometidos" localSheetId="1">#REF!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 localSheetId="1">IF('PROPUESTA ECONÓMICA (PROPONENTE'!Loan_Amount*'PROPUESTA ECONÓMICA (PROPONENTE'!Interest_Rate*'PROPUESTA ECONÓMICA (PROPONENTE'!Loan_Years*'PROPUESTA ECONÓMICA (PROPONENTE'!Loan_Start&gt;0,1,0)</definedName>
    <definedName name="Values_Entered">IF(Loan_Amount*Interest_Rate*Loan_Years*Loan_Start&gt;0,1,0)</definedName>
    <definedName name="VALV10">[21]Hoja3!$F$354</definedName>
    <definedName name="VALV12">[21]Hoja3!$F$393</definedName>
    <definedName name="VALV4">[21]Hoja3!$F$237</definedName>
    <definedName name="VALV6">[21]Hoja3!$F$276</definedName>
    <definedName name="VALV8">[21]Hoja3!$F$315</definedName>
    <definedName name="VALVC12">[21]Hoja3!$F$510</definedName>
    <definedName name="VALVC6">[21]Hoja3!$F$432</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CH8">[21]Hoja3!$F$471</definedName>
    <definedName name="Válvulas" localSheetId="0">#REF!</definedName>
    <definedName name="Válvulas" localSheetId="1">#REF!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[24]Varios.!$E$1:$E$65536</definedName>
    <definedName name="Vara_de_Clavo">#REF!</definedName>
    <definedName name="VARIACION1" localSheetId="0">#REF!</definedName>
    <definedName name="VARIACION1" localSheetId="1">#REF!</definedName>
    <definedName name="VARIACION1">#REF!</definedName>
    <definedName name="Varios" localSheetId="0">#REF!</definedName>
    <definedName name="Varios" localSheetId="1">#REF!</definedName>
    <definedName name="Varios">#REF!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 localSheetId="1">#REF!</definedName>
    <definedName name="vc">#REF!</definedName>
    <definedName name="vct" localSheetId="0">#REF!</definedName>
    <definedName name="vct" localSheetId="1">#REF!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0">#REF!</definedName>
    <definedName name="VentaAiu" localSheetId="1">#REF!</definedName>
    <definedName name="VentaAiu">#REF!</definedName>
    <definedName name="VEX" localSheetId="0">[13]Tablas!#REF!</definedName>
    <definedName name="VEX" localSheetId="1">[13]Tablas!#REF!</definedName>
    <definedName name="VEX">[13]Tablas!#REF!</definedName>
    <definedName name="VEX_ON" localSheetId="0">#REF!</definedName>
    <definedName name="VEX_ON" localSheetId="1">#REF!</definedName>
    <definedName name="VEX_ON">#REF!</definedName>
    <definedName name="VEX1_1" localSheetId="0">[13]Tablas!#REF!</definedName>
    <definedName name="VEX1_1" localSheetId="1">[13]Tablas!#REF!</definedName>
    <definedName name="VEX1_1">[13]Tablas!#REF!</definedName>
    <definedName name="VEX1_1_1" localSheetId="0">[13]Tablas!#REF!</definedName>
    <definedName name="VEX1_1_1" localSheetId="1">[13]Tablas!#REF!</definedName>
    <definedName name="VEX1_1_1">[13]Tablas!#REF!</definedName>
    <definedName name="VEX1_1_2" localSheetId="0">[13]Tablas!#REF!</definedName>
    <definedName name="VEX1_1_2" localSheetId="1">[13]Tablas!#REF!</definedName>
    <definedName name="VEX1_1_2">[13]Tablas!#REF!</definedName>
    <definedName name="VEX1_1_3" localSheetId="0">[13]Tablas!#REF!</definedName>
    <definedName name="VEX1_1_3" localSheetId="1">[13]Tablas!#REF!</definedName>
    <definedName name="VEX1_1_3">[13]Tablas!#REF!</definedName>
    <definedName name="VEX1_1_4" localSheetId="0">[13]Tablas!#REF!</definedName>
    <definedName name="VEX1_1_4" localSheetId="1">[13]Tablas!#REF!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'[90]7422CW00'!#REF!</definedName>
    <definedName name="VFR" localSheetId="0">#REF!</definedName>
    <definedName name="VFR" localSheetId="1">#REF!</definedName>
    <definedName name="VFR">#REF!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 localSheetId="1">#REF!</definedName>
    <definedName name="VIA">#REF!</definedName>
    <definedName name="VIAP">[21]Hoja2!#REF!</definedName>
    <definedName name="VIAS">[21]Hoja2!$F$52</definedName>
    <definedName name="Vibrador_a_Gasolina">#REF!</definedName>
    <definedName name="Vibrocompactador_a_gasolina">#REF!</definedName>
    <definedName name="VICEP_DIRECC">[116]Tablas!$A$6:$A$26</definedName>
    <definedName name="VigenciaDolares" localSheetId="0">#REF!</definedName>
    <definedName name="VigenciaDolares" localSheetId="1">#REF!</definedName>
    <definedName name="VigenciaDolares">#REF!</definedName>
    <definedName name="VigenciaPesos" localSheetId="0">#REF!</definedName>
    <definedName name="VigenciaPesos" localSheetId="1">#REF!</definedName>
    <definedName name="VigenciaPesos">#REF!</definedName>
    <definedName name="VIGFUTURA">[116]Tablas!$J$6:$J$8</definedName>
    <definedName name="Viniltex">#REF!</definedName>
    <definedName name="Viniltex_blanco">#REF!</definedName>
    <definedName name="VIT" localSheetId="0">[13]Tablas!#REF!</definedName>
    <definedName name="VIT" localSheetId="1">[13]Tablas!#REF!</definedName>
    <definedName name="VIT">[13]Tablas!#REF!</definedName>
    <definedName name="VIT1_1" localSheetId="0">[13]Tablas!#REF!</definedName>
    <definedName name="VIT1_1" localSheetId="1">[13]Tablas!#REF!</definedName>
    <definedName name="VIT1_1">[13]Tablas!#REF!</definedName>
    <definedName name="VIT1_1_1" localSheetId="0">[13]Tablas!#REF!</definedName>
    <definedName name="VIT1_1_1" localSheetId="1">[13]Tablas!#REF!</definedName>
    <definedName name="VIT1_1_1">[13]Tablas!#REF!</definedName>
    <definedName name="VIT1_1_10" localSheetId="0">[13]Tablas!#REF!</definedName>
    <definedName name="VIT1_1_10" localSheetId="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[58]Personalizar!$E$15</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queta_3.00_m">#REF!</definedName>
    <definedName name="Volqueta_Viaje_6_m3">#REF!</definedName>
    <definedName name="vp" localSheetId="0">#REF!</definedName>
    <definedName name="vp" localSheetId="1">#REF!</definedName>
    <definedName name="vp">#REF!</definedName>
    <definedName name="VPN" localSheetId="0">#REF!</definedName>
    <definedName name="VPN" localSheetId="1">#REF!</definedName>
    <definedName name="VPN">#REF!</definedName>
    <definedName name="VPNCCP" localSheetId="0">#REF!</definedName>
    <definedName name="VPNCCP" localSheetId="1">#REF!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 localSheetId="0">#REF!</definedName>
    <definedName name="vpt" localSheetId="1">#REF!</definedName>
    <definedName name="vpt">#REF!</definedName>
    <definedName name="VRP" localSheetId="0">[13]Tablas!#REF!</definedName>
    <definedName name="VRP" localSheetId="1">[13]Tablas!#REF!</definedName>
    <definedName name="VRP">[13]Tablas!#REF!</definedName>
    <definedName name="VRP_PETROQ" localSheetId="0">#REF!</definedName>
    <definedName name="VRP_PETROQ" localSheetId="1">#REF!</definedName>
    <definedName name="VRP_PETROQ">#REF!</definedName>
    <definedName name="VRP1_1" localSheetId="0">[13]Tablas!#REF!</definedName>
    <definedName name="VRP1_1" localSheetId="1">[13]Tablas!#REF!</definedName>
    <definedName name="VRP1_1">[13]Tablas!#REF!</definedName>
    <definedName name="VRP1_1_1" localSheetId="0">[13]Tablas!#REF!</definedName>
    <definedName name="VRP1_1_1" localSheetId="1">[13]Tablas!#REF!</definedName>
    <definedName name="VRP1_1_1">[13]Tablas!#REF!</definedName>
    <definedName name="VRP1_1_10" localSheetId="0">[13]Tablas!#REF!</definedName>
    <definedName name="VRP1_1_10" localSheetId="1">[13]Tablas!#REF!</definedName>
    <definedName name="VRP1_1_10">[13]Tablas!#REF!</definedName>
    <definedName name="VRP1_1_11" localSheetId="0">[13]Tablas!#REF!</definedName>
    <definedName name="VRP1_1_11" localSheetId="1">[13]Tablas!#REF!</definedName>
    <definedName name="VRP1_1_11">[13]Tablas!#REF!</definedName>
    <definedName name="VRP1_1_12" localSheetId="0">[13]Tablas!#REF!</definedName>
    <definedName name="VRP1_1_12" localSheetId="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 localSheetId="0">#REF!</definedName>
    <definedName name="vsp" localSheetId="1">#REF!</definedName>
    <definedName name="vsp">#REF!</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 localSheetId="0">#REF!</definedName>
    <definedName name="vutil" localSheetId="1">#REF!</definedName>
    <definedName name="vutil">#REF!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 localSheetId="1">#REF!</definedName>
    <definedName name="Vvkmh">#REF!</definedName>
    <definedName name="Vvmph" localSheetId="0">#REF!</definedName>
    <definedName name="Vvmph" localSheetId="1">#REF!</definedName>
    <definedName name="Vvmph">#REF!</definedName>
    <definedName name="VVV" localSheetId="0">#REF!</definedName>
    <definedName name="VVV" localSheetId="1">#REF!</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 localSheetId="0">#REF!</definedName>
    <definedName name="WAGE_RATE" localSheetId="1">#REF!</definedName>
    <definedName name="WAGE_RATE">#REF!</definedName>
    <definedName name="Wage0100" localSheetId="0">#REF!</definedName>
    <definedName name="Wage0100" localSheetId="1">#REF!</definedName>
    <definedName name="Wage0100">#REF!</definedName>
    <definedName name="Wage0200" localSheetId="0">#REF!</definedName>
    <definedName name="Wage0200" localSheetId="1">#REF!</definedName>
    <definedName name="Wage0200">#REF!</definedName>
    <definedName name="WBS" localSheetId="0">'[141]2004'!#REF!</definedName>
    <definedName name="WBS" localSheetId="1">'[141]2004'!#REF!</definedName>
    <definedName name="WBS">'[141]2004'!#REF!</definedName>
    <definedName name="Wcut" localSheetId="0">#REF!</definedName>
    <definedName name="Wcut" localSheetId="1">#REF!</definedName>
    <definedName name="Wcut">#REF!</definedName>
    <definedName name="WD" localSheetId="0">#REF!</definedName>
    <definedName name="WD" localSheetId="1">#REF!</definedName>
    <definedName name="WD">#REF!</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'[43]Res-Accide-10'!#REF!</definedName>
    <definedName name="wedw" localSheetId="0">#REF!</definedName>
    <definedName name="wedw" localSheetId="1">#REF!</definedName>
    <definedName name="wedw">#REF!</definedName>
    <definedName name="WEFARF">[142]materiales!$A$7:$A$1317</definedName>
    <definedName name="WEFWE" localSheetId="0">'[43]Res-Accide-10'!#REF!</definedName>
    <definedName name="WEFWE" localSheetId="1">'[43]Res-Accide-10'!#REF!</definedName>
    <definedName name="WEFWE">'[43]Res-Accide-10'!#REF!</definedName>
    <definedName name="WER">'[43]Res-Accide-10'!$S$2:$S$7</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'[43]Res-Accide-10'!#REF!</definedName>
    <definedName name="WQ" localSheetId="0">#REF!</definedName>
    <definedName name="WQ" localSheetId="1">#REF!</definedName>
    <definedName name="WQ">#REF!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civil._.works." localSheetId="0" hidden="1">{#N/A,#N/A,TRUE,"1842CWN0"}</definedName>
    <definedName name="wrn.civil._.works." localSheetId="1" hidden="1">{#N/A,#N/A,TRUE,"1842CWN0"}</definedName>
    <definedName name="wrn.civil._.works." hidden="1">{#N/A,#N/A,TRUE,"1842CWN0"}</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julio24." hidden="1">{#N/A,#N/A,FALSE,"310.1";#N/A,#N/A,FALSE,"321.1";#N/A,#N/A,FALSE,"320.3";#N/A,#N/A,FALSE,"330.1"}</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 localSheetId="0">#REF!</definedName>
    <definedName name="WSX" localSheetId="1">#REF!</definedName>
    <definedName name="WSX">#REF!</definedName>
    <definedName name="Wtot" localSheetId="0">#REF!</definedName>
    <definedName name="Wtot" localSheetId="1">#REF!</definedName>
    <definedName name="Wtot">#REF!</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 localSheetId="0">[6]!ERR</definedName>
    <definedName name="WWW" localSheetId="1">[6]!ERR</definedName>
    <definedName name="WWW">[6]!ERR</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 localSheetId="0">#REF!</definedName>
    <definedName name="x" localSheetId="1">#REF!</definedName>
    <definedName name="x">#REF!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 localSheetId="1">#REF!</definedName>
    <definedName name="XD">#REF!</definedName>
    <definedName name="XSW" localSheetId="0" hidden="1">{#N/A,#N/A,TRUE,"1842CWN0"}</definedName>
    <definedName name="XSW" localSheetId="1" hidden="1">{#N/A,#N/A,TRUE,"1842CWN0"}</definedName>
    <definedName name="XSW"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 localSheetId="1">#REF!</definedName>
    <definedName name="XX">#REF!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 localSheetId="0" hidden="1">#REF!</definedName>
    <definedName name="XXXX" localSheetId="1" hidden="1">#REF!</definedName>
    <definedName name="XXXX" hidden="1">#REF!</definedName>
    <definedName name="xxxxx" localSheetId="0">[143]!absc</definedName>
    <definedName name="xxxxx" localSheetId="1">[143]!absc</definedName>
    <definedName name="xxxxx">[143]!absc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 localSheetId="1">#REF!</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0">#REF!</definedName>
    <definedName name="XXXXXXXXXXXX" localSheetId="1">#REF!</definedName>
    <definedName name="XXXXXXXXXXXX">#REF!</definedName>
    <definedName name="XZS" localSheetId="0" hidden="1">#REF!</definedName>
    <definedName name="XZS" localSheetId="1" hidden="1">#REF!</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[32]!absc</definedName>
    <definedName name="Y" localSheetId="1">[32]!absc</definedName>
    <definedName name="Y">[32]!absc</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0">#REF!</definedName>
    <definedName name="YA" localSheetId="1">#REF!</definedName>
    <definedName name="YA">#REF!</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eso">#REF!</definedName>
    <definedName name="YGY">#REF!</definedName>
    <definedName name="YHN" localSheetId="0">#REF!</definedName>
    <definedName name="YHN" localSheetId="1">#REF!</definedName>
    <definedName name="YHN">#REF!</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 localSheetId="1">#REF!</definedName>
    <definedName name="YJ">#REF!</definedName>
    <definedName name="yjtyj">[13]Tablas!#REF!</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[30]Equipo!$A$7:$A$65536</definedName>
    <definedName name="YOYO">'[144]AISLAMIENTO CATEGORIAS II Y III'!$G$1:$I$65536</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 localSheetId="0">#REF!</definedName>
    <definedName name="YT" localSheetId="1">#REF!</definedName>
    <definedName name="YT">#REF!</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#REF!</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[26]Presentacion!#REF!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[26]Presentacion!#REF!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[26]Presentacion!#REF!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#REF!</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0">#REF!</definedName>
    <definedName name="ZDF" localSheetId="1">#REF!</definedName>
    <definedName name="ZDF">#REF!</definedName>
    <definedName name="Zocalo_en_acero_inoxidable_e_0_10_ML">#REF!</definedName>
    <definedName name="ZONA1" localSheetId="0">#REF!</definedName>
    <definedName name="ZONA1" localSheetId="1">#REF!</definedName>
    <definedName name="ZONA1">#REF!</definedName>
    <definedName name="ZONA3" localSheetId="0">#REF!</definedName>
    <definedName name="ZONA3" localSheetId="1">#REF!</definedName>
    <definedName name="ZONA3">#REF!</definedName>
    <definedName name="ZONA4">#REF!</definedName>
    <definedName name="Zorra_Metalica__Ruedas_de_Caucho">#REF!</definedName>
    <definedName name="zx" localSheetId="0">'PRESUPUESTO OFICIAL (Entidad)'!ERR</definedName>
    <definedName name="zx" localSheetId="1">'PROPUESTA ECONÓMICA (PROPONENTE'!ERR</definedName>
    <definedName name="zx">[0]!ERR</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[12]Tablas!#REF!</definedName>
    <definedName name="ZZZZZZZZ">[12]Tablas!#REF!</definedName>
    <definedName name="ZZZZZZZZZZZ">'[60]A.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89" i="272" l="1"/>
  <c r="K11" i="272"/>
  <c r="K12" i="272"/>
  <c r="K13" i="272"/>
  <c r="K14" i="272"/>
  <c r="K16" i="272"/>
  <c r="K17" i="272"/>
  <c r="K18" i="272"/>
  <c r="K19" i="272"/>
  <c r="K20" i="272"/>
  <c r="K21" i="272"/>
  <c r="K22" i="272"/>
  <c r="K23" i="272"/>
  <c r="K25" i="272"/>
  <c r="K26" i="272"/>
  <c r="K27" i="272"/>
  <c r="K28" i="272"/>
  <c r="K29" i="272"/>
  <c r="K30" i="272"/>
  <c r="K31" i="272"/>
  <c r="K32" i="272"/>
  <c r="K33" i="272"/>
  <c r="K35" i="272"/>
  <c r="K36" i="272"/>
  <c r="K37" i="272"/>
  <c r="K38" i="272"/>
  <c r="K39" i="272"/>
  <c r="K40" i="272"/>
  <c r="K41" i="272"/>
  <c r="K42" i="272"/>
  <c r="K43" i="272"/>
  <c r="K45" i="272"/>
  <c r="K46" i="272"/>
  <c r="K47" i="272"/>
  <c r="K48" i="272"/>
  <c r="K49" i="272"/>
  <c r="K50" i="272"/>
  <c r="K52" i="272"/>
  <c r="K53" i="272"/>
  <c r="K54" i="272"/>
  <c r="K55" i="272"/>
  <c r="K56" i="272"/>
  <c r="K57" i="272"/>
  <c r="K58" i="272"/>
  <c r="K59" i="272"/>
  <c r="K60" i="272"/>
  <c r="K61" i="272"/>
  <c r="K62" i="272"/>
  <c r="K63" i="272"/>
  <c r="K64" i="272"/>
  <c r="K65" i="272"/>
  <c r="K66" i="272"/>
  <c r="K67" i="272"/>
  <c r="K69" i="272"/>
  <c r="K70" i="272"/>
  <c r="K71" i="272"/>
  <c r="K72" i="272"/>
  <c r="K73" i="272"/>
  <c r="K74" i="272"/>
  <c r="K75" i="272"/>
  <c r="K76" i="272"/>
  <c r="K77" i="272"/>
  <c r="K78" i="272"/>
  <c r="K79" i="272"/>
  <c r="K80" i="272"/>
  <c r="K81" i="272"/>
  <c r="K82" i="272"/>
  <c r="K83" i="272"/>
  <c r="K84" i="272"/>
  <c r="K86" i="272"/>
  <c r="K87" i="272"/>
  <c r="K88" i="272"/>
  <c r="K89" i="272"/>
  <c r="K90" i="272"/>
  <c r="K91" i="272"/>
  <c r="K92" i="272"/>
  <c r="K93" i="272"/>
  <c r="K94" i="272"/>
  <c r="K95" i="272"/>
  <c r="K96" i="272"/>
  <c r="K97" i="272"/>
  <c r="K98" i="272"/>
  <c r="K99" i="272"/>
  <c r="K100" i="272"/>
  <c r="K101" i="272"/>
  <c r="K102" i="272"/>
  <c r="K104" i="272"/>
  <c r="K105" i="272"/>
  <c r="K107" i="272"/>
  <c r="K106" i="272" s="1"/>
  <c r="K108" i="272"/>
  <c r="K110" i="272"/>
  <c r="K109" i="272" s="1"/>
  <c r="K111" i="272"/>
  <c r="K114" i="272"/>
  <c r="K115" i="272"/>
  <c r="K116" i="272"/>
  <c r="K117" i="272"/>
  <c r="K118" i="272"/>
  <c r="K119" i="272"/>
  <c r="K120" i="272"/>
  <c r="K121" i="272"/>
  <c r="K122" i="272"/>
  <c r="K123" i="272"/>
  <c r="K124" i="272"/>
  <c r="K125" i="272"/>
  <c r="K126" i="272"/>
  <c r="K127" i="272"/>
  <c r="K128" i="272"/>
  <c r="K129" i="272"/>
  <c r="K130" i="272"/>
  <c r="K131" i="272"/>
  <c r="K132" i="272"/>
  <c r="K133" i="272"/>
  <c r="K134" i="272"/>
  <c r="K135" i="272"/>
  <c r="K136" i="272"/>
  <c r="K137" i="272"/>
  <c r="K138" i="272"/>
  <c r="K140" i="272"/>
  <c r="K141" i="272"/>
  <c r="K142" i="272"/>
  <c r="K143" i="272"/>
  <c r="K144" i="272"/>
  <c r="K145" i="272"/>
  <c r="K146" i="272"/>
  <c r="K147" i="272"/>
  <c r="K148" i="272"/>
  <c r="K149" i="272"/>
  <c r="K150" i="272"/>
  <c r="K151" i="272"/>
  <c r="K152" i="272"/>
  <c r="K153" i="272"/>
  <c r="K154" i="272"/>
  <c r="K155" i="272"/>
  <c r="K157" i="272"/>
  <c r="K158" i="272"/>
  <c r="K159" i="272"/>
  <c r="K160" i="272"/>
  <c r="K161" i="272"/>
  <c r="K162" i="272"/>
  <c r="K163" i="272"/>
  <c r="K164" i="272"/>
  <c r="K165" i="272"/>
  <c r="K166" i="272"/>
  <c r="K168" i="272"/>
  <c r="K169" i="272"/>
  <c r="K170" i="272"/>
  <c r="K171" i="272"/>
  <c r="K172" i="272"/>
  <c r="K173" i="272"/>
  <c r="K174" i="272"/>
  <c r="K176" i="272"/>
  <c r="K177" i="272"/>
  <c r="K178" i="272"/>
  <c r="K179" i="272"/>
  <c r="K180" i="272"/>
  <c r="K181" i="272"/>
  <c r="K183" i="272"/>
  <c r="K184" i="272"/>
  <c r="K185" i="272"/>
  <c r="K186" i="272"/>
  <c r="K187" i="272"/>
  <c r="K188" i="272"/>
  <c r="K189" i="272"/>
  <c r="K190" i="272"/>
  <c r="K192" i="272"/>
  <c r="K193" i="272"/>
  <c r="K196" i="272"/>
  <c r="K197" i="272"/>
  <c r="K198" i="272"/>
  <c r="K199" i="272"/>
  <c r="K200" i="272"/>
  <c r="K201" i="272"/>
  <c r="K202" i="272"/>
  <c r="K203" i="272"/>
  <c r="K204" i="272"/>
  <c r="K205" i="272"/>
  <c r="K206" i="272"/>
  <c r="K207" i="272"/>
  <c r="K208" i="272"/>
  <c r="K209" i="272"/>
  <c r="K210" i="272"/>
  <c r="K211" i="272"/>
  <c r="K212" i="272"/>
  <c r="K213" i="272"/>
  <c r="K214" i="272"/>
  <c r="K215" i="272"/>
  <c r="K216" i="272"/>
  <c r="K217" i="272"/>
  <c r="K218" i="272"/>
  <c r="K219" i="272"/>
  <c r="K221" i="272"/>
  <c r="K222" i="272"/>
  <c r="K223" i="272"/>
  <c r="K224" i="272"/>
  <c r="K225" i="272"/>
  <c r="K226" i="272"/>
  <c r="K227" i="272"/>
  <c r="K228" i="272"/>
  <c r="K229" i="272"/>
  <c r="K230" i="272"/>
  <c r="K231" i="272"/>
  <c r="K233" i="272"/>
  <c r="K234" i="272"/>
  <c r="K235" i="272"/>
  <c r="K237" i="272"/>
  <c r="K238" i="272"/>
  <c r="K240" i="272"/>
  <c r="K241" i="272"/>
  <c r="K242" i="272"/>
  <c r="K244" i="272"/>
  <c r="K245" i="272"/>
  <c r="K246" i="272"/>
  <c r="K247" i="272"/>
  <c r="K248" i="272"/>
  <c r="K249" i="272"/>
  <c r="K250" i="272"/>
  <c r="K252" i="272"/>
  <c r="K251" i="272" s="1"/>
  <c r="K253" i="272"/>
  <c r="K255" i="272"/>
  <c r="K256" i="272"/>
  <c r="K257" i="272"/>
  <c r="K258" i="272"/>
  <c r="K260" i="272"/>
  <c r="K261" i="272"/>
  <c r="K262" i="272"/>
  <c r="K263" i="272"/>
  <c r="K264" i="272"/>
  <c r="K265" i="272"/>
  <c r="K266" i="272"/>
  <c r="K267" i="272"/>
  <c r="K268" i="272"/>
  <c r="K269" i="272"/>
  <c r="K270" i="272"/>
  <c r="K271" i="272"/>
  <c r="K272" i="272"/>
  <c r="K273" i="272"/>
  <c r="K274" i="272"/>
  <c r="K275" i="272"/>
  <c r="K278" i="272"/>
  <c r="K279" i="272"/>
  <c r="K280" i="272"/>
  <c r="K281" i="272"/>
  <c r="K283" i="272"/>
  <c r="K284" i="272"/>
  <c r="K285" i="272"/>
  <c r="K289" i="273"/>
  <c r="K297" i="273"/>
  <c r="K285" i="273"/>
  <c r="K284" i="273"/>
  <c r="K283" i="273"/>
  <c r="K281" i="273"/>
  <c r="K280" i="273"/>
  <c r="K279" i="273"/>
  <c r="K278" i="273"/>
  <c r="K275" i="273"/>
  <c r="K274" i="273"/>
  <c r="K273" i="273"/>
  <c r="K272" i="273"/>
  <c r="K271" i="273"/>
  <c r="K270" i="273"/>
  <c r="K269" i="273"/>
  <c r="K268" i="273"/>
  <c r="K267" i="273"/>
  <c r="K266" i="273"/>
  <c r="K265" i="273"/>
  <c r="K264" i="273"/>
  <c r="K263" i="273"/>
  <c r="K262" i="273"/>
  <c r="K261" i="273"/>
  <c r="K260" i="273"/>
  <c r="K258" i="273"/>
  <c r="K257" i="273"/>
  <c r="K256" i="273"/>
  <c r="K255" i="273"/>
  <c r="K253" i="273"/>
  <c r="K252" i="273"/>
  <c r="K250" i="273"/>
  <c r="K249" i="273" s="1"/>
  <c r="K248" i="273"/>
  <c r="K247" i="273"/>
  <c r="K246" i="273"/>
  <c r="K245" i="273"/>
  <c r="K244" i="273"/>
  <c r="K242" i="273"/>
  <c r="K241" i="273"/>
  <c r="K240" i="273"/>
  <c r="K238" i="273"/>
  <c r="K237" i="273"/>
  <c r="K235" i="273"/>
  <c r="K234" i="273"/>
  <c r="K233" i="273"/>
  <c r="K231" i="273"/>
  <c r="K230" i="273"/>
  <c r="K229" i="273"/>
  <c r="K228" i="273"/>
  <c r="K227" i="273"/>
  <c r="K226" i="273"/>
  <c r="K225" i="273"/>
  <c r="K224" i="273"/>
  <c r="K223" i="273"/>
  <c r="K222" i="273"/>
  <c r="K221" i="273"/>
  <c r="K219" i="273"/>
  <c r="K218" i="273"/>
  <c r="K217" i="273"/>
  <c r="K216" i="273"/>
  <c r="K215" i="273"/>
  <c r="K214" i="273"/>
  <c r="K213" i="273"/>
  <c r="K212" i="273"/>
  <c r="K211" i="273"/>
  <c r="K210" i="273"/>
  <c r="K209" i="273"/>
  <c r="K208" i="273"/>
  <c r="K207" i="273"/>
  <c r="K206" i="273"/>
  <c r="K205" i="273"/>
  <c r="K204" i="273"/>
  <c r="K203" i="273"/>
  <c r="K202" i="273"/>
  <c r="K201" i="273"/>
  <c r="K200" i="273"/>
  <c r="K199" i="273"/>
  <c r="K198" i="273"/>
  <c r="K197" i="273"/>
  <c r="K196" i="273"/>
  <c r="K193" i="273"/>
  <c r="K192" i="273"/>
  <c r="K190" i="273"/>
  <c r="K189" i="273"/>
  <c r="K188" i="273"/>
  <c r="K187" i="273"/>
  <c r="K186" i="273"/>
  <c r="K185" i="273"/>
  <c r="K184" i="273"/>
  <c r="K183" i="273"/>
  <c r="K181" i="273"/>
  <c r="K180" i="273"/>
  <c r="K179" i="273"/>
  <c r="K178" i="273"/>
  <c r="K177" i="273"/>
  <c r="K176" i="273"/>
  <c r="K174" i="273"/>
  <c r="K173" i="273"/>
  <c r="K172" i="273"/>
  <c r="K171" i="273"/>
  <c r="K170" i="273"/>
  <c r="K169" i="273"/>
  <c r="K168" i="273"/>
  <c r="K166" i="273"/>
  <c r="K165" i="273"/>
  <c r="K164" i="273"/>
  <c r="K163" i="273"/>
  <c r="K162" i="273"/>
  <c r="K161" i="273"/>
  <c r="K160" i="273"/>
  <c r="K159" i="273"/>
  <c r="K158" i="273"/>
  <c r="K157" i="273"/>
  <c r="K155" i="273"/>
  <c r="K154" i="273"/>
  <c r="K153" i="273"/>
  <c r="K152" i="273"/>
  <c r="K151" i="273"/>
  <c r="K150" i="273"/>
  <c r="K149" i="273"/>
  <c r="K148" i="273"/>
  <c r="K147" i="273"/>
  <c r="K146" i="273"/>
  <c r="K145" i="273"/>
  <c r="K144" i="273"/>
  <c r="K143" i="273"/>
  <c r="K142" i="273"/>
  <c r="K141" i="273"/>
  <c r="K140" i="273"/>
  <c r="K138" i="273"/>
  <c r="K137" i="273"/>
  <c r="K136" i="273"/>
  <c r="K135" i="273"/>
  <c r="K134" i="273"/>
  <c r="K133" i="273"/>
  <c r="K132" i="273"/>
  <c r="K131" i="273"/>
  <c r="K130" i="273"/>
  <c r="K129" i="273"/>
  <c r="K128" i="273"/>
  <c r="K127" i="273"/>
  <c r="K126" i="273"/>
  <c r="K125" i="273"/>
  <c r="K124" i="273"/>
  <c r="K123" i="273"/>
  <c r="K122" i="273"/>
  <c r="K121" i="273"/>
  <c r="K120" i="273"/>
  <c r="K119" i="273"/>
  <c r="K118" i="273"/>
  <c r="K117" i="273"/>
  <c r="K116" i="273"/>
  <c r="K115" i="273"/>
  <c r="K114" i="273"/>
  <c r="K111" i="273"/>
  <c r="K110" i="273"/>
  <c r="K108" i="273"/>
  <c r="K107" i="273"/>
  <c r="K105" i="273"/>
  <c r="K104" i="273"/>
  <c r="K102" i="273"/>
  <c r="K101" i="273"/>
  <c r="K100" i="273"/>
  <c r="K99" i="273"/>
  <c r="K98" i="273"/>
  <c r="K97" i="273"/>
  <c r="K96" i="273"/>
  <c r="K95" i="273"/>
  <c r="K94" i="273"/>
  <c r="K93" i="273"/>
  <c r="K92" i="273"/>
  <c r="K91" i="273"/>
  <c r="K90" i="273"/>
  <c r="K89" i="273"/>
  <c r="K88" i="273"/>
  <c r="K87" i="273"/>
  <c r="K86" i="273"/>
  <c r="K84" i="273"/>
  <c r="K83" i="273"/>
  <c r="K82" i="273"/>
  <c r="K81" i="273"/>
  <c r="K80" i="273"/>
  <c r="K79" i="273"/>
  <c r="K78" i="273"/>
  <c r="K77" i="273"/>
  <c r="K76" i="273"/>
  <c r="K75" i="273"/>
  <c r="K74" i="273"/>
  <c r="K73" i="273"/>
  <c r="K72" i="273"/>
  <c r="K71" i="273"/>
  <c r="K70" i="273"/>
  <c r="K69" i="273"/>
  <c r="K67" i="273"/>
  <c r="K66" i="273"/>
  <c r="K65" i="273"/>
  <c r="K64" i="273"/>
  <c r="K63" i="273"/>
  <c r="K62" i="273"/>
  <c r="K61" i="273"/>
  <c r="K60" i="273"/>
  <c r="K59" i="273"/>
  <c r="K58" i="273"/>
  <c r="K57" i="273"/>
  <c r="K56" i="273"/>
  <c r="K55" i="273"/>
  <c r="K54" i="273"/>
  <c r="K53" i="273"/>
  <c r="K52" i="273"/>
  <c r="K50" i="273"/>
  <c r="K49" i="273"/>
  <c r="K48" i="273"/>
  <c r="K47" i="273"/>
  <c r="K46" i="273"/>
  <c r="K45" i="273"/>
  <c r="K43" i="273"/>
  <c r="K42" i="273"/>
  <c r="K41" i="273"/>
  <c r="K40" i="273"/>
  <c r="K39" i="273"/>
  <c r="K38" i="273"/>
  <c r="K37" i="273"/>
  <c r="K36" i="273"/>
  <c r="K35" i="273"/>
  <c r="K33" i="273"/>
  <c r="K32" i="273"/>
  <c r="K31" i="273"/>
  <c r="K30" i="273"/>
  <c r="K29" i="273"/>
  <c r="K28" i="273"/>
  <c r="K27" i="273"/>
  <c r="K26" i="273"/>
  <c r="K25" i="273"/>
  <c r="K23" i="273"/>
  <c r="K22" i="273"/>
  <c r="K21" i="273"/>
  <c r="K20" i="273"/>
  <c r="K19" i="273"/>
  <c r="K18" i="273"/>
  <c r="K17" i="273"/>
  <c r="K16" i="273"/>
  <c r="K14" i="273"/>
  <c r="K13" i="273"/>
  <c r="K12" i="273"/>
  <c r="K11" i="273"/>
  <c r="K103" i="272" l="1"/>
  <c r="K239" i="272"/>
  <c r="K259" i="272"/>
  <c r="K182" i="272"/>
  <c r="K167" i="272"/>
  <c r="K85" i="272"/>
  <c r="K220" i="272"/>
  <c r="K175" i="272"/>
  <c r="K156" i="272"/>
  <c r="K44" i="272"/>
  <c r="K282" i="272"/>
  <c r="K243" i="272"/>
  <c r="K287" i="272" s="1"/>
  <c r="K288" i="272" s="1"/>
  <c r="K232" i="272"/>
  <c r="K195" i="272"/>
  <c r="K139" i="272"/>
  <c r="K51" i="272"/>
  <c r="K34" i="272"/>
  <c r="K277" i="272"/>
  <c r="K254" i="272"/>
  <c r="K236" i="272"/>
  <c r="K191" i="272"/>
  <c r="K113" i="272"/>
  <c r="K68" i="272"/>
  <c r="K24" i="272"/>
  <c r="K15" i="272"/>
  <c r="K10" i="272"/>
  <c r="K10" i="273"/>
  <c r="K254" i="273"/>
  <c r="K277" i="273"/>
  <c r="K282" i="273"/>
  <c r="K15" i="273"/>
  <c r="K113" i="273"/>
  <c r="K175" i="273"/>
  <c r="K220" i="273"/>
  <c r="K243" i="273"/>
  <c r="K44" i="273"/>
  <c r="K68" i="273"/>
  <c r="K109" i="273"/>
  <c r="K106" i="273"/>
  <c r="K191" i="273"/>
  <c r="K236" i="273"/>
  <c r="K51" i="273"/>
  <c r="K167" i="273"/>
  <c r="K239" i="273"/>
  <c r="K259" i="273"/>
  <c r="K251" i="273"/>
  <c r="K34" i="273"/>
  <c r="K195" i="273"/>
  <c r="K24" i="273"/>
  <c r="K85" i="273"/>
  <c r="K103" i="273"/>
  <c r="K139" i="273"/>
  <c r="K156" i="273"/>
  <c r="K182" i="273"/>
  <c r="K232" i="273"/>
  <c r="K297" i="272"/>
  <c r="K287" i="273" l="1"/>
  <c r="K288" i="273" l="1"/>
  <c r="K291" i="273" s="1"/>
  <c r="K291" i="272" l="1"/>
</calcChain>
</file>

<file path=xl/sharedStrings.xml><?xml version="1.0" encoding="utf-8"?>
<sst xmlns="http://schemas.openxmlformats.org/spreadsheetml/2006/main" count="1591" uniqueCount="502">
  <si>
    <t>FORMULARIO 1</t>
  </si>
  <si>
    <t>PRESUPUESTO OFICIAL</t>
  </si>
  <si>
    <t>Nº</t>
  </si>
  <si>
    <t>ITEM DE PAGO</t>
  </si>
  <si>
    <t xml:space="preserve">ESPECIFICACIONES </t>
  </si>
  <si>
    <t>DESCRIPCION</t>
  </si>
  <si>
    <t>UND.</t>
  </si>
  <si>
    <t>CANTIDAD</t>
  </si>
  <si>
    <t>VALOR UNITARIO</t>
  </si>
  <si>
    <t xml:space="preserve">VALOR TOTAL                                </t>
  </si>
  <si>
    <t>GENERAL</t>
  </si>
  <si>
    <t>PARTICULAR</t>
  </si>
  <si>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</si>
  <si>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</si>
  <si>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</si>
  <si>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</si>
  <si>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</si>
  <si>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t>
  </si>
  <si>
    <t>U=</t>
  </si>
  <si>
    <t>TOTAL A.I.U</t>
  </si>
  <si>
    <t>A.I.U.=</t>
  </si>
  <si>
    <t>UTILIDAD</t>
  </si>
  <si>
    <t>M3</t>
  </si>
  <si>
    <t>KG</t>
  </si>
  <si>
    <t>AIU</t>
  </si>
  <si>
    <t>TOTAL</t>
  </si>
  <si>
    <r>
      <rPr>
        <b/>
        <sz val="12"/>
        <rFont val="Arial Narrow"/>
        <family val="2"/>
      </rPr>
      <t xml:space="preserve">NOTA 1: </t>
    </r>
    <r>
      <rPr>
        <sz val="12"/>
        <rFont val="Arial Narrow"/>
        <family val="2"/>
      </rPr>
      <t xml:space="preserve"> Se debe tener en cuenta que el PRECIO UNITARIO </t>
    </r>
    <r>
      <rPr>
        <b/>
        <u/>
        <sz val="12"/>
        <rFont val="Arial Narrow"/>
        <family val="2"/>
      </rPr>
      <t>NO</t>
    </r>
    <r>
      <rPr>
        <sz val="12"/>
        <rFont val="Arial Narrow"/>
        <family val="2"/>
      </rPr>
      <t xml:space="preserve"> incluye el valor de A.I.U. </t>
    </r>
  </si>
  <si>
    <t>IMPREVISTO</t>
  </si>
  <si>
    <t>UN</t>
  </si>
  <si>
    <t>ML</t>
  </si>
  <si>
    <t>M2</t>
  </si>
  <si>
    <t>CERCA EN TELA VERDE H = 2.10 M</t>
  </si>
  <si>
    <t>DESMONTE DE CUBIERTAS (ASBESTO CEMENTO), INC RETIRO</t>
  </si>
  <si>
    <t>REFUERZO MALLA ELECTROSOLDADA</t>
  </si>
  <si>
    <t>MURO EN BLOQUE Nº 5 E=0.12 M</t>
  </si>
  <si>
    <t>PAÑETE LISO MUROS 1:4, E=1.5 CM</t>
  </si>
  <si>
    <t>REJILLA PISO 0.30 M, PARA CARCAMO Ó CANAL</t>
  </si>
  <si>
    <t>RELLENO EN RECEBO COMÚN COMPACTADO MECÁNICAMENTE</t>
  </si>
  <si>
    <t xml:space="preserve">COSTOS DIRECTOS </t>
  </si>
  <si>
    <t>ACERO FIGURADO 60000 PSI</t>
  </si>
  <si>
    <t>AJUSTE</t>
  </si>
  <si>
    <t>CAMPAMENTO 18M2 EN TABLA, TEJA DE ETERNIT, INC. TRANS, MATERIALES</t>
  </si>
  <si>
    <t>RED ELÉCTRICA PROVISIONAL L=50M</t>
  </si>
  <si>
    <t>LOCALIZACIÓN Y REPLANTEO DE CIMIENTOS CON ELEMENTOS DE PRESICIÓN</t>
  </si>
  <si>
    <t>1,1,1</t>
  </si>
  <si>
    <t>1,1,2</t>
  </si>
  <si>
    <t>1,1,3</t>
  </si>
  <si>
    <t>1,1,4</t>
  </si>
  <si>
    <t>DEMOLICIONES</t>
  </si>
  <si>
    <t>DEMOLICIÓN MUROS EN MAMPOSTERÍA 0.15 M</t>
  </si>
  <si>
    <t>DEMOLICIÓN PLACA MACIZA 0.15 M</t>
  </si>
  <si>
    <t>DEMOLICIÓN VIGAS Y COLUMNAS, INC RETIRO</t>
  </si>
  <si>
    <t>DESMONTE APARATOS SANITARIOS</t>
  </si>
  <si>
    <t>DESMONTE MARCOS Y PUERTAS</t>
  </si>
  <si>
    <t>DESCAPOTE A MAQUINA E=0.20 M, INC RETIRO</t>
  </si>
  <si>
    <t>RETIRO DE SOBRANTES A UNA DISTANCIA DE 5 KM (INCLUYE CARGUE Y BOTADERO AUTORIZADO)</t>
  </si>
  <si>
    <t>1,2,1</t>
  </si>
  <si>
    <t>1,2,2</t>
  </si>
  <si>
    <t>1,2,3</t>
  </si>
  <si>
    <t>1,2,4</t>
  </si>
  <si>
    <t>1,2,5</t>
  </si>
  <si>
    <t>1,2,6</t>
  </si>
  <si>
    <t>1,2,7</t>
  </si>
  <si>
    <t>1,2,8</t>
  </si>
  <si>
    <t>CIMENTACIÓN BLOQUE 1</t>
  </si>
  <si>
    <t>EXCAVACIONES VARIAS A MÁQUINA SIN CLASIFICAR (INCLUYE RETIRO DE SOBRANTES A UNA DISTANCIA MENOR DE 5 KM)</t>
  </si>
  <si>
    <t>EXCAVACIÓN MANUAL EN CONGLOMERADO H=0.0-2.0 M (INCLUYERETIRO DE SOBRANTES A UNA DISTANCIA MENOR DE 5 KM)</t>
  </si>
  <si>
    <t>BASE ARENA CEMENTO 1:20</t>
  </si>
  <si>
    <t>ZAPATAS EN CONCRETO 3500 PSI</t>
  </si>
  <si>
    <t>VIGA DE AMARRE EN CONCRETO 3500 PSI</t>
  </si>
  <si>
    <t>IMPERMEABILIZACIÓN INTEGRAL MORTERO XYPEX</t>
  </si>
  <si>
    <t>MURO DE CONTENCIÓN EN CONCRETO 3500 PSI, H=2.0 M</t>
  </si>
  <si>
    <t>1,3,1</t>
  </si>
  <si>
    <t>1,3,2</t>
  </si>
  <si>
    <t>1,3,3</t>
  </si>
  <si>
    <t>1,3,4</t>
  </si>
  <si>
    <t>1,3,5</t>
  </si>
  <si>
    <t>1,3,6</t>
  </si>
  <si>
    <t>1,3,7</t>
  </si>
  <si>
    <t>1,3,8</t>
  </si>
  <si>
    <t>1,3,9</t>
  </si>
  <si>
    <t>CIMENTACIÓN BLOQUE 2</t>
  </si>
  <si>
    <t>1,4,1</t>
  </si>
  <si>
    <t>1,4,2</t>
  </si>
  <si>
    <t>1,4,3</t>
  </si>
  <si>
    <t>1,4,4</t>
  </si>
  <si>
    <t>1,4,5</t>
  </si>
  <si>
    <t>1,4,6</t>
  </si>
  <si>
    <t>1,4,7</t>
  </si>
  <si>
    <t>1,4,8</t>
  </si>
  <si>
    <t>1,4,9</t>
  </si>
  <si>
    <t>CIMENTACIÓN BLOQUE 3</t>
  </si>
  <si>
    <t>1,5,1</t>
  </si>
  <si>
    <t>1,5,3</t>
  </si>
  <si>
    <t>1,5,4</t>
  </si>
  <si>
    <t>1,5,5</t>
  </si>
  <si>
    <t>1,5,6</t>
  </si>
  <si>
    <t>1,5,9</t>
  </si>
  <si>
    <t>ESTRUCTURA BLOQUE 1</t>
  </si>
  <si>
    <t>PLACA BASE CONCRETO 0.15 2500 PSI</t>
  </si>
  <si>
    <t>ESCALERA MACIZA 3500 PSI</t>
  </si>
  <si>
    <t>COLUMNAS 3500 PSI</t>
  </si>
  <si>
    <t>VIGA AÉREA 3500 PSI</t>
  </si>
  <si>
    <t>VIGA CINTA 3500 PSI</t>
  </si>
  <si>
    <t>ENTREPISO CASETÓN CON VIGAS 3500 PSI, H=0.40 M (SIN REFUERZO)</t>
  </si>
  <si>
    <t>DINTELES CONCRETO DE 2500 PSI 15x20</t>
  </si>
  <si>
    <t>MURO EN BLOQUE No. 5 E=0.12 (LINEAL)</t>
  </si>
  <si>
    <t>MURO LADRILLO REJILLA 0.25 M, DOS CARAS A LA VISTA</t>
  </si>
  <si>
    <t>ANCLAJE 1/2" L=50CM</t>
  </si>
  <si>
    <t>FILOS O DILATACIONES S/MURO</t>
  </si>
  <si>
    <t>PAÑETE IMPERMEABILIZADO MUROS 1:3, E=1.5 CM</t>
  </si>
  <si>
    <t>FILOS O DILATACIONES B/PLACA</t>
  </si>
  <si>
    <t>1,6,1</t>
  </si>
  <si>
    <t>1,6,2</t>
  </si>
  <si>
    <t>1,6,3</t>
  </si>
  <si>
    <t>1,6,4</t>
  </si>
  <si>
    <t>1,6,5</t>
  </si>
  <si>
    <t>1,6,6</t>
  </si>
  <si>
    <t>1,6,7</t>
  </si>
  <si>
    <t>1,6,8</t>
  </si>
  <si>
    <t>1,6,9</t>
  </si>
  <si>
    <t>1,6,10</t>
  </si>
  <si>
    <t>1,6,11</t>
  </si>
  <si>
    <t>1,6,12</t>
  </si>
  <si>
    <t>1,6,13</t>
  </si>
  <si>
    <t>1,6,14</t>
  </si>
  <si>
    <t>1,6,15</t>
  </si>
  <si>
    <t>1,6,16</t>
  </si>
  <si>
    <t>ESTRUCTURA BLOQUE 2</t>
  </si>
  <si>
    <t>1,7,1</t>
  </si>
  <si>
    <t>1,7,2</t>
  </si>
  <si>
    <t>1,7,3</t>
  </si>
  <si>
    <t>1,7,4</t>
  </si>
  <si>
    <t>1,7,5</t>
  </si>
  <si>
    <t>1,7,6</t>
  </si>
  <si>
    <t>1,7,7</t>
  </si>
  <si>
    <t>1,7,8</t>
  </si>
  <si>
    <t>1,7,9</t>
  </si>
  <si>
    <t>1,7,10</t>
  </si>
  <si>
    <t>1,7,11</t>
  </si>
  <si>
    <t>1,7,12</t>
  </si>
  <si>
    <t>1,7,13</t>
  </si>
  <si>
    <t>1,7,14</t>
  </si>
  <si>
    <t>1,7,15</t>
  </si>
  <si>
    <t>1,7,16</t>
  </si>
  <si>
    <t>ESTRUCTURA BLOQUE 3</t>
  </si>
  <si>
    <t>CONCRETO BASE GRADAS 2500 PSI</t>
  </si>
  <si>
    <t>1,8,1</t>
  </si>
  <si>
    <t>1,8,2</t>
  </si>
  <si>
    <t>1,8,3</t>
  </si>
  <si>
    <t>1,8,4</t>
  </si>
  <si>
    <t>1,8,5</t>
  </si>
  <si>
    <t>1,8,6</t>
  </si>
  <si>
    <t>1,8,7</t>
  </si>
  <si>
    <t>1,8,8</t>
  </si>
  <si>
    <t>1,8,9</t>
  </si>
  <si>
    <t>1,8,10</t>
  </si>
  <si>
    <t>1,8,11</t>
  </si>
  <si>
    <t>1,8,12</t>
  </si>
  <si>
    <t>1,8,13</t>
  </si>
  <si>
    <t>1,8,14</t>
  </si>
  <si>
    <t>1,8,15</t>
  </si>
  <si>
    <t>1,8,16</t>
  </si>
  <si>
    <t>1,8,17</t>
  </si>
  <si>
    <t>INSTALACIONES AGUAS LLUVIAS BLOQUE 1</t>
  </si>
  <si>
    <t>CANAL EN LÁMINA GALVANIZADA CAL. 22; DS=90</t>
  </si>
  <si>
    <t>BAJANTE PVC AGUAS LLUVIAS D=4". INC ACCESORIOS</t>
  </si>
  <si>
    <t>INSTALACIONES AGUAS LLUVIAS BLOQUE 2</t>
  </si>
  <si>
    <t>INSTALACIONES AGUAS LLUVIAS BLOQUE 3</t>
  </si>
  <si>
    <t>1,9,1</t>
  </si>
  <si>
    <t>1,9,2</t>
  </si>
  <si>
    <t>2,0,1</t>
  </si>
  <si>
    <t>2,1,1</t>
  </si>
  <si>
    <t>2,1,2</t>
  </si>
  <si>
    <t>TANQUE SUBTERRÁNEO EN CONCRETO DE 3500 PSI</t>
  </si>
  <si>
    <t>MARCO TAPA CAJA DE INSPECCIÓN</t>
  </si>
  <si>
    <t>REVENTILACIÓN 3". INC ACCESORIOS</t>
  </si>
  <si>
    <t>RED SUMINISTRO PVC 3". INC ACCESORIOS</t>
  </si>
  <si>
    <t>RED SUMINISTRO PVC 2". INC ACCESORIOS</t>
  </si>
  <si>
    <t>RED SUMINISTRO PVC 1 1/2". INC ACCESORIOS</t>
  </si>
  <si>
    <t>RED SUMINISTRO PVC 3/4". INC ACCESORIOS</t>
  </si>
  <si>
    <t>RED SUMINISTRO PVC 1/2". INC ACCESORIOS</t>
  </si>
  <si>
    <t>PUNTO HIDRÁULICO PVC-P/PARAL 1/2"</t>
  </si>
  <si>
    <t>REGISTRO 2". INC ACCESORIOS</t>
  </si>
  <si>
    <t>SUMINISTRO E INSTALACIÓN SANITARIO TANQUE (INCLUYE GRIFERÍA)</t>
  </si>
  <si>
    <t>SUMINISTRO E INSTALACIÓN SANITARIO FLUXÓMETRO (INCLUYE GRIFERÍA)</t>
  </si>
  <si>
    <t>SUMINISTRO E INSTALACIÓN LAVAMANOS COLGAR (INCLUYE GRIFERÍA)</t>
  </si>
  <si>
    <t>SUMINISTRO E INSTALACIÓN LAVAMANOS DE EMPOTRAR(INCLUYE GRIFERÍA)</t>
  </si>
  <si>
    <t>SUMINISTRO E INSTALACIÓN ORINAL DE FLUXÓMETRO (INCLUYE GRIFERÍA)</t>
  </si>
  <si>
    <t>SUMINISTRO E INSTALACIÓN LAVAPLATOS DE EMPOTRAR EN ACERO INOXIDABLE 45 X 49 cm
(INCLUYE ACCESORIOS Y GRIFERÍA)</t>
  </si>
  <si>
    <t>SUMINISTRO E INSTALACIÓN MEDIDOR VOLUMETRICO Ø1/2" INCLUYE ACCESORIOS DE CONEXIÓN, Y CAJILLA  MEDIDOR</t>
  </si>
  <si>
    <t>SUMINISTRO E INSTALACIÓN VALVULA DE COMPUERTA 3".</t>
  </si>
  <si>
    <t>SUMINISTRO E INSTALACIÓN FILTRO EN YEE CUERPO EN BRONCE Ø2 1/2"</t>
  </si>
  <si>
    <t>SUMINISTRO E INSTALACIÓN VALVULA DE RETENCIÓN (CHEQUE), CUERPO EN BRONCE Ø3"</t>
  </si>
  <si>
    <t>SUMINISTRO E INSTALACIÓN VALVULA DE PIE, CUERPO EN BRONCE, CANASTILLA MALLA LATON Ø2"</t>
  </si>
  <si>
    <t>INSTALACIÓN BOMBAS AGUA</t>
  </si>
  <si>
    <t>SUMINISTRO E INSTALACION EQUIPO DE BOMBEO PARA AGUA POTABLE TIPO ELECTRICO PRE ENSAMBALDO DE SUCCION NEGATIVA, COMPUESTO POR DOS BOMBAS CENTRIFUGAS DE POTENCIA 7.50 HP CADA UNA,  (TRABAJANDO EN ALTERNANCIA), CAUDAL TOTAL DE SISTEMA 110GPM, PRESION DINAMICA DE 57 PSI  Y TANQUE HIDROACUMULADOR DE VOLUMEN 200 LITROS (INCLUYE ACCESORIOS DE CONEXION, TABLEROS ELECTRICOS, Y DEMAS ELEMENTOS REQUERIDOS PARA SU FUNCIONAMIENTO).</t>
  </si>
  <si>
    <t>SUMINISTRO E INSTALACIÓN VALVULA FLOTADORA EN BRONCE - BOLA COBRE Ø1/2"</t>
  </si>
  <si>
    <t>SUMINISTRO E INSTALACIÓN TUBERÍA PVC PRESIÓN Ø1 1/2" RDE21 (INCLUYE ACCESORIOS Y SOPORTERIA)</t>
  </si>
  <si>
    <t>RED SANITARIA</t>
  </si>
  <si>
    <t>CAJA DE INSPECCIÓN DE 80X80</t>
  </si>
  <si>
    <t>RED SANITARIA PVC-S 2"</t>
  </si>
  <si>
    <t>RED SANITARIA PVC-S 3"</t>
  </si>
  <si>
    <t>RED SANITARIA PVC-S 4"</t>
  </si>
  <si>
    <t>RED SANITARIA PVC-S 6"</t>
  </si>
  <si>
    <t>NIPLE PASAMURO 2"</t>
  </si>
  <si>
    <t>NIPLE PASAMURO 4"</t>
  </si>
  <si>
    <t>SALIDA SANITARIA PVC-S/PARAL 2"</t>
  </si>
  <si>
    <t>SALIDA SANITARIA PVC-S/PARAL 4"</t>
  </si>
  <si>
    <t>SALIDA SANITARIA PVC-S/SIFON 3"</t>
  </si>
  <si>
    <t>SALIDA SANITARIA PVC-S/SIFON Ø2" INCLUYE REJILLA 3X2"</t>
  </si>
  <si>
    <t xml:space="preserve">SALIDA SANITARIA PVC-S/SIFON Ø4" </t>
  </si>
  <si>
    <t>SUMINISTRO E INSTALACIÓN VALVULA DE ADMISIÓN DE AIRE MINI VENT Ø1 1/2" -  Ø2"</t>
  </si>
  <si>
    <t>GEODRÉN PLANAR H = 1.0 M D=100 MM (INCLUYE SUMINISTRO E INSTALACIÓN)</t>
  </si>
  <si>
    <t>SUMINISTRO E INSTALACIÓN TRAGANTE Ø5x4"</t>
  </si>
  <si>
    <t>INSTALACIONES HIDROSANITARIAS BLOQUE 1 Y 2</t>
  </si>
  <si>
    <t>RED HIDRAULICA</t>
  </si>
  <si>
    <t>2,2,1,1</t>
  </si>
  <si>
    <t>2,2,1,2</t>
  </si>
  <si>
    <t>2,2,1,3</t>
  </si>
  <si>
    <t>2,2,1,4</t>
  </si>
  <si>
    <t>2,2,1,5</t>
  </si>
  <si>
    <t>2,2,1,6</t>
  </si>
  <si>
    <t>2,2,1,7</t>
  </si>
  <si>
    <t>2,2,1,8</t>
  </si>
  <si>
    <t>2,2,1,9</t>
  </si>
  <si>
    <t>2,2,1,10</t>
  </si>
  <si>
    <t>2,2,1,11</t>
  </si>
  <si>
    <t>2,2,1,12</t>
  </si>
  <si>
    <t>2,2,1,13</t>
  </si>
  <si>
    <t>2,2,1,14</t>
  </si>
  <si>
    <t>2,2,1,15</t>
  </si>
  <si>
    <t>2,2,1,16</t>
  </si>
  <si>
    <t>2,2,1,17</t>
  </si>
  <si>
    <t>2,2,1,18</t>
  </si>
  <si>
    <t>2,2,1,19</t>
  </si>
  <si>
    <t>2,2,1,20</t>
  </si>
  <si>
    <t>2,2,1,21</t>
  </si>
  <si>
    <t>2,2,1,22</t>
  </si>
  <si>
    <t>2,2,1,23</t>
  </si>
  <si>
    <t>2,2,1,24</t>
  </si>
  <si>
    <t>2,2,1,25</t>
  </si>
  <si>
    <t>2,2,2,1</t>
  </si>
  <si>
    <t>2,2,2,2</t>
  </si>
  <si>
    <t>2,2,2,3</t>
  </si>
  <si>
    <t>2,2,2,4</t>
  </si>
  <si>
    <t>2,2,2,5</t>
  </si>
  <si>
    <t>2,2,2,6</t>
  </si>
  <si>
    <t>2,2,2,7</t>
  </si>
  <si>
    <t>2,2,2,8</t>
  </si>
  <si>
    <t>2,2,2,9</t>
  </si>
  <si>
    <t>2,2,2,10</t>
  </si>
  <si>
    <t>2,2,2,11</t>
  </si>
  <si>
    <t>2,2,2,12</t>
  </si>
  <si>
    <t>2,2,2,13</t>
  </si>
  <si>
    <t>2,2,2,14</t>
  </si>
  <si>
    <t>2,2,2,15</t>
  </si>
  <si>
    <t>2,2,2,16</t>
  </si>
  <si>
    <t>REDES CONTROL INCENDIOS</t>
  </si>
  <si>
    <t>TUBERÍA ACERO NEGRO ROSCADA 1"  SCH-40 (INCLUYE ACCESORIOS Y SOPORTES)</t>
  </si>
  <si>
    <t>TUBERÍA ACERO NEGRO RANURADA 2-1/2" SCH-40  (INCLUYE ACCESORIOS Y SOPORTES)</t>
  </si>
  <si>
    <t>TUBERÍA ACERO NEGRO RANURADA 4" SCH-40  (INCLUYE ACCESORIOS Y SOPORTES)</t>
  </si>
  <si>
    <t>PINTURA PARA TUBERÍA RED DE INCENDIOS CON DIÁMETRO DE HASTA 2"</t>
  </si>
  <si>
    <t>PINTURA PARA TUBERÍA RED DE INCENDIOS CON DIÁMETRO MAYOR A 2"</t>
  </si>
  <si>
    <t>GABINETE TIPO II</t>
  </si>
  <si>
    <t>SIAMESA INYECCIÓN 4" X 2 1/2" X 2 1/2"</t>
  </si>
  <si>
    <t>VÁLVULA DE TOMA Y EXPULSIÓN DE AIRE 1"</t>
  </si>
  <si>
    <t>VALVULA MARIPOSA 4"</t>
  </si>
  <si>
    <t>SISTEMA DE BOMBEO RCI. BOMBA ELéCTRICA DE EJE HORIZONTAL LISTADA DE SUCCIÓN POSITIVA, (CARCASA PARTIDA, SUCCIÓN FINAL, EN LÍNEA), PARA EL SUMINISTRO DE UN CAUDAL NOMINAL MÍNIMO DE 100 GALONES POR MINUTO A UNA PRESIÓN DINáMICA DE DISEÑO IGUAL A 85 PSI, (POTENCIA 15 HP); BOMBA SOSTENEDORA DE PRESIÓN ELéCTRICA, (BOMBA JOCKEY), PARA UNA POTENCIA DE 3.0 HP, (20.0 GPM @ 95 PSI). TODAS LAS BOMBAS, TABLEROS DE CONTROL, ACCESORIOS Y TUBERÍAS DEBEN CUMPLIR CON LOS REQUERIMIENTOS DEFINIDOS EN NFPA 20.</t>
  </si>
  <si>
    <t>2,3,1</t>
  </si>
  <si>
    <t>2,3,2</t>
  </si>
  <si>
    <t>2,3,3</t>
  </si>
  <si>
    <t>2,3,4</t>
  </si>
  <si>
    <t>2,3,5</t>
  </si>
  <si>
    <t>2,3,6</t>
  </si>
  <si>
    <t>2,3,7</t>
  </si>
  <si>
    <t>2,3,8</t>
  </si>
  <si>
    <t>2,3,11</t>
  </si>
  <si>
    <t>2,3,13</t>
  </si>
  <si>
    <t>APARATOS HIDROSANITARIOS BLOQUE 3</t>
  </si>
  <si>
    <t>SUMINISTRO E INSTALACIÓN ORINAL DE LLAVE (INCLUYE GRIFERÍA)</t>
  </si>
  <si>
    <t>LAVAMANOS SOBREPONER TIPO MARSELLA BLANCO O SIMILAR, INCLUYE GRIFERÍA MONOCONTROL CROMADA DAKAR MEDIA, DE CORONA O SIMILAR (INCLUYE KIT DESAGÜE SIFÓN REGULACIÓN GRIFLEX) SUMINISTRO E INSTAL</t>
  </si>
  <si>
    <t>MESONES EN CONCRETO 2500 PSI, E=0.1M (INC. REFUERZO)</t>
  </si>
  <si>
    <t>BARRA DE SEGURIDAD ABATIBLE DE GIRO VERTIVAL INSTITUCIONAL ACERO INOXIDABLE</t>
  </si>
  <si>
    <t>ESPEJO BISELADO INCOLORO 4 MM</t>
  </si>
  <si>
    <t>2,4,1</t>
  </si>
  <si>
    <t>2,4,2</t>
  </si>
  <si>
    <t>2,4,3</t>
  </si>
  <si>
    <t>2,4,4</t>
  </si>
  <si>
    <t>2,4,5</t>
  </si>
  <si>
    <t>2,4,6</t>
  </si>
  <si>
    <t>2,4,7</t>
  </si>
  <si>
    <t>PISOS Y ENCHAPES Y ACABADOS GENERALES</t>
  </si>
  <si>
    <t>ALISTADO ENDURECIDO 1:3, E=0.04</t>
  </si>
  <si>
    <t>DESTRONQUE PULIDA DE PLOMO BALDOSA GRANO DE MÁRMOL FUNDIDO EN SITIO</t>
  </si>
  <si>
    <t>PIRLANES ALUMINIO</t>
  </si>
  <si>
    <t>BALDOSA PORCELANATO FORMATO  60X60 CALIDAD PRIMERA</t>
  </si>
  <si>
    <t>PISO VINILO TRÁFICO PESADO</t>
  </si>
  <si>
    <t>SILLA, DE 60X70X45 CM CON ASIENTO Y RESPALDO DE MADERA TROPICAL Y CUERPO ESTRUCTURAL DE ACERO, COLOCACIÓN CON CHAZO QUÍMICO, ARANDELA Y TORNILLO.</t>
  </si>
  <si>
    <t>2,5,1</t>
  </si>
  <si>
    <t>2,5,2</t>
  </si>
  <si>
    <t>2,5,3</t>
  </si>
  <si>
    <t>2,5,4</t>
  </si>
  <si>
    <t>2,5,5</t>
  </si>
  <si>
    <t>2,5,6</t>
  </si>
  <si>
    <t>CARPINTERIA METALICA</t>
  </si>
  <si>
    <t>ESTRUCTURA EN PERFILES LÁMINA DELGADA (LÁMINA CR), PARA POLIDEPORTIVO, INCLUYE:CORREAS, CONTRAVIENTOS, TENSORES, COLUMNAS, VIGAS DE AMARRE, ANCLAJES, TORNILLERÍA, PINTURA Y PLATINERÍA. CONTEMPLA TAMBIÉN:FABRICACIÓN, SUMINISTRO Y MONTAJE</t>
  </si>
  <si>
    <t>VENTANA EN ALUMINIO CORREDIZA</t>
  </si>
  <si>
    <t>MARCO PARA PUERTA EN ALUMINIO</t>
  </si>
  <si>
    <t xml:space="preserve">PUERTA CORTINA EN ALUMINIO </t>
  </si>
  <si>
    <t>HOJA PUERTA ENTABLERADA MADECOR 0.76-1.0 M</t>
  </si>
  <si>
    <t>SUMINISTRO E INSTALACIÓN CERRADURA DE POMO ENTRADA</t>
  </si>
  <si>
    <t>VIDRIO TEMPLADO PULIDO 8 MM</t>
  </si>
  <si>
    <t>BARANDA METÁLICA</t>
  </si>
  <si>
    <t>2,6,1</t>
  </si>
  <si>
    <t>2,6,2</t>
  </si>
  <si>
    <t>2,6,3</t>
  </si>
  <si>
    <t>2,6,4</t>
  </si>
  <si>
    <t>2,6,5</t>
  </si>
  <si>
    <t>2,6,6</t>
  </si>
  <si>
    <t>2,6,7</t>
  </si>
  <si>
    <t>2,6,8</t>
  </si>
  <si>
    <t>632-P</t>
  </si>
  <si>
    <t>CUBIERTA</t>
  </si>
  <si>
    <t>TEJA SIN TRASLAPO</t>
  </si>
  <si>
    <t>VIDRIO TEMPLADO PULIDO 10 MM</t>
  </si>
  <si>
    <t>2,7,1</t>
  </si>
  <si>
    <t>2,7,2</t>
  </si>
  <si>
    <t>REDES ELECTRICAS</t>
  </si>
  <si>
    <t>LUMINARIAS,TOMAS</t>
  </si>
  <si>
    <t>Luminaria led lineal - 40w - 4000k/6000k - ip20 - 120v - de suspender 120cmx4cm</t>
  </si>
  <si>
    <t>Luminaria panel led redondo - 24w - 4000k/6000k - ip20 - 120v - de sobreponer 30cmx3cm</t>
  </si>
  <si>
    <t>Luminaria panel led redondo - 12w - 4000k/6000k - ip20 - 120v - de sobreponer 17cmx3cm</t>
  </si>
  <si>
    <t>Luminaria panel led cuadrada - 32w - 40w - 4000k/6000k - ip20 - 120v - de incrustar 60cmx60cm</t>
  </si>
  <si>
    <t>Suminsitro e intalación para  LEDR1W5 Luminaria de Emergencia LED 2W cable N12 LSHFFR</t>
  </si>
  <si>
    <t>Salida tomacorriente doble - 2p + ta - con polo tierra aislada - 15a - 127v (nema 5-15r), incluye: caja, elementos de fijación, tramo de 4m de tubería pvc 1/2" y circuito ramal</t>
  </si>
  <si>
    <t>Salida tomacorriente trifásica - 3p - 50a - 250v (nema 10-50r), incluye: caja, elementos de fijación, tramo de 4m de tubería pvc 3/4" y circuito ramal (no.8awg)</t>
  </si>
  <si>
    <t>Bandeja portacables para rack</t>
  </si>
  <si>
    <t xml:space="preserve">Suministro e instalación de access point </t>
  </si>
  <si>
    <t>Salida interruptor sencillo 10a - 250v, incluye: caja, elementos de fijación, tramo de 4m de tubería pvc 1/2" y circuito ramal</t>
  </si>
  <si>
    <t>Tablero distribución trifásico - 5 h - 200a - 600v - 30 circuitos (sin breakers), con puerta, chapa y espacio para totalizador</t>
  </si>
  <si>
    <t>Interruptor termomagnético industrial (mccb) - tripolar 50a - 60a - 25ka - 240v</t>
  </si>
  <si>
    <t xml:space="preserve">Interruptor termomagnético industrial (mccb) - tripolar 30a - 40a - 25ka - 240v </t>
  </si>
  <si>
    <t xml:space="preserve">Breaker 1x20 A.  </t>
  </si>
  <si>
    <t>Suminsitro e intalación para Luminaria CR10RLMCC Donwlight LED 10'', 2000 lm / 2500 lm / 3000 lm,
120-347V, 3000 K / 3500 K / 4000 K.</t>
  </si>
  <si>
    <t>Suministro e instalación de bandeja 30x10 cm</t>
  </si>
  <si>
    <t>Tablero distribución trifásico - 5 h - 200a - 600v - 24 circuitos (sin breakers), con puerta, chapa y espacio para totalizador</t>
  </si>
  <si>
    <t>Salida tomacorriente doble - 2p + t - con protección gfci - 15a - 127v (nema 5-15r), incluye: caja, elementos de fijación, tramo de 4m de tubería pvc 1/2" y circuito ramal</t>
  </si>
  <si>
    <t>Tablero distribución monofásico - 3 h - 70a - 120v - 12 circuitos (sin breakers)</t>
  </si>
  <si>
    <t>Suminsitro e intalación para luminaria CR4RLMCCT Donwlight LED 4'', 500 lm / 700 lm / 1000 lm, 120-
347V, 3000 K / 3500 K / 4000 K</t>
  </si>
  <si>
    <t>Suminsitro e intalación paraRC048B LED42S/840 100-277 W59L59 LA Panle LED 60x60 cm, 4200 lm, 4000 K, IRC 80, 100-277V.</t>
  </si>
  <si>
    <t>Salida tomacorriente doble - 2p + t - 15a - 127v (nema 5-15r), incluye: caja, elementos de fijación, tramo de 4m de tubería pvc 1/2" y circuito ramal</t>
  </si>
  <si>
    <t>Suministro e instalación para toma de datos</t>
  </si>
  <si>
    <t>Ups monofásica - 5kva - 120v - 60hz</t>
  </si>
  <si>
    <t>RED GENERAL DE COMUNICACIONES</t>
  </si>
  <si>
    <t>Caja de inspección sencilla cs275 para redes mt - bt, incluye:  marco y tapa</t>
  </si>
  <si>
    <t>Tendido de tuberia PVC 2Ø3"</t>
  </si>
  <si>
    <t>Tendido de tuberia EMT 2Ø3"</t>
  </si>
  <si>
    <t>Caja Metalica de Paso 20cm x 20cm x 10cm</t>
  </si>
  <si>
    <t>Tubería pvc 2" - tipo db (pesado) inc. Accesorios</t>
  </si>
  <si>
    <t>Gabinete 200x200x50 cm</t>
  </si>
  <si>
    <t>Gabinete 100x100x20 cm</t>
  </si>
  <si>
    <t>Caja de paso 30x30x15 cm</t>
  </si>
  <si>
    <t>Caja de paso 10x10 doble fondo con tapa</t>
  </si>
  <si>
    <t>Tubería pvc conduit 1". inc accesorios</t>
  </si>
  <si>
    <t>Cable cobre desnudo 2/0awg</t>
  </si>
  <si>
    <t xml:space="preserve">TABLEROS E INTERRUPTORES AUTOMÁTICOS </t>
  </si>
  <si>
    <t>TGA  tipo industrial autosoportado incluye transferencia</t>
  </si>
  <si>
    <t>Caja para medidor  AE 319</t>
  </si>
  <si>
    <t>Tablero Bombas</t>
  </si>
  <si>
    <t>TRAFO -  AE319SC</t>
  </si>
  <si>
    <t>Tubería emt 1-1/2" inc. Accesorios</t>
  </si>
  <si>
    <t>Acometida en 3x350+1x250x4T CU</t>
  </si>
  <si>
    <t>CONEXIÓN BOMBAS</t>
  </si>
  <si>
    <t>Tubería conduit pvc 1" - sch. 40 (intermedio) inc. Accesorios</t>
  </si>
  <si>
    <t>Acometida Cable encauchetado 3x6 Cu</t>
  </si>
  <si>
    <t>Tubería conduit pvc 3/4" - sch. 40 (intermedio) inc. Accesorios</t>
  </si>
  <si>
    <t>OBRA ELECTRICA MEDIA TENSION</t>
  </si>
  <si>
    <t>Transformador trifásico 75kva - 13,2kv / 208y/120v - tipo inmerso en aceite</t>
  </si>
  <si>
    <t>Línea a tierra tablero general (varilla cooper well)</t>
  </si>
  <si>
    <t>Acometida aérea trifásica 3xno.6awg + 1xno.6 - cu - antifraude</t>
  </si>
  <si>
    <t>Bajante Galvanizada 6" incluye capacete</t>
  </si>
  <si>
    <t>Poste metálico 6m</t>
  </si>
  <si>
    <t xml:space="preserve">GENERADOR </t>
  </si>
  <si>
    <t>Planta de emergencia - 75kva (stand-by) - 208/120v - 60hz - cabinada</t>
  </si>
  <si>
    <t xml:space="preserve">SISTEMA DE PUESTA A TIERRA </t>
  </si>
  <si>
    <t>Varilla de cobre 5/8" x 2,40m para electrodo de puesta a tierra</t>
  </si>
  <si>
    <t>Alambrón de aluminio 8mm para apantallamiento</t>
  </si>
  <si>
    <t>SISTEMA DE APANTALLAMIENTO</t>
  </si>
  <si>
    <t>Punta captora 1,00m con base para apantallamiento</t>
  </si>
  <si>
    <t xml:space="preserve">Suministro, instalación y transporte de Aislador, Soporte Cubierta Plana Obo Clik Ref. 177/30 o similar, para fijación de cable del anillo de techo con su respectivo Chazo y tornillo. Espaciados cada 1.0m, para fijacion de anillo de techo </t>
  </si>
  <si>
    <t>Suministro, instalación y transporte de Cable No. 1/0 Al-AWG para anillo equipotencializador en techo</t>
  </si>
  <si>
    <t>Suministro, instalación y transporte de Conector bimetálico Al-Cu 1/0 (OB 10-10) incluye caja conexión</t>
  </si>
  <si>
    <t>2,8,1,1</t>
  </si>
  <si>
    <t>2,8,1,2</t>
  </si>
  <si>
    <t>2,8,1,3</t>
  </si>
  <si>
    <t>2,8,1,4</t>
  </si>
  <si>
    <t>2,8,1,9</t>
  </si>
  <si>
    <t>2,8,1,10</t>
  </si>
  <si>
    <t>2,8,1,11</t>
  </si>
  <si>
    <t>2,8,1,12</t>
  </si>
  <si>
    <t>2,8,1,13</t>
  </si>
  <si>
    <t>2,8,1,14</t>
  </si>
  <si>
    <t>2,8,1,15</t>
  </si>
  <si>
    <t>2,8,1,16</t>
  </si>
  <si>
    <t>2,8,1,17</t>
  </si>
  <si>
    <t>2,8,1,18</t>
  </si>
  <si>
    <t>2,8,1,19</t>
  </si>
  <si>
    <t>2,8,1,20</t>
  </si>
  <si>
    <t>2,8,1,21</t>
  </si>
  <si>
    <t>2,8,1,22</t>
  </si>
  <si>
    <t>2,8,1,23</t>
  </si>
  <si>
    <t>2,8,1,24</t>
  </si>
  <si>
    <t>2,8,2,1</t>
  </si>
  <si>
    <t>2,8,2,2</t>
  </si>
  <si>
    <t>2,8,2,3</t>
  </si>
  <si>
    <t>2,8,2,4</t>
  </si>
  <si>
    <t>2,8,2,5</t>
  </si>
  <si>
    <t>2,8,2,6</t>
  </si>
  <si>
    <t>2,8,2,7</t>
  </si>
  <si>
    <t>2,8,2,8</t>
  </si>
  <si>
    <t>2,8,2,9</t>
  </si>
  <si>
    <t>2,8,2,10</t>
  </si>
  <si>
    <t>2,8,2,12</t>
  </si>
  <si>
    <t>2,8,3,1</t>
  </si>
  <si>
    <t>2,8,3,2</t>
  </si>
  <si>
    <t>2,8,3,3</t>
  </si>
  <si>
    <t>2,8,4,1</t>
  </si>
  <si>
    <t>2,8,4,2</t>
  </si>
  <si>
    <t>2,8,5,1</t>
  </si>
  <si>
    <t>2,8,5,2</t>
  </si>
  <si>
    <t>2,8,5,3</t>
  </si>
  <si>
    <t>2,8,6,1</t>
  </si>
  <si>
    <t>2,8,6,2</t>
  </si>
  <si>
    <t>2,8,6,3</t>
  </si>
  <si>
    <t>2,8,6,4</t>
  </si>
  <si>
    <t>2,8,6,5</t>
  </si>
  <si>
    <t>2,8,7,1</t>
  </si>
  <si>
    <t>2,8,8,1</t>
  </si>
  <si>
    <t>2,8,8,2</t>
  </si>
  <si>
    <t>2,8,9,1</t>
  </si>
  <si>
    <t>2,8,9,2</t>
  </si>
  <si>
    <t>2,8,9,3</t>
  </si>
  <si>
    <t>2,8,9,4</t>
  </si>
  <si>
    <t>2,8,1,8</t>
  </si>
  <si>
    <t>SISTEMA DE AUDIO Y VIDEO Y AISLANTE ACUSTICO BLOQUE 1</t>
  </si>
  <si>
    <t>Jbl cbt1000 array loudspeaker</t>
  </si>
  <si>
    <t>Jbl cbt 50 la-1 array loudspeaker</t>
  </si>
  <si>
    <t>Crown cdi 6000 amplificador para arrays</t>
  </si>
  <si>
    <t>Crown cdi 1000 amplificador para relevos</t>
  </si>
  <si>
    <t xml:space="preserve">Soundcraft si impact consola + kit </t>
  </si>
  <si>
    <t xml:space="preserve">Soundcraft ministagebox 16i ministagebox-16r </t>
  </si>
  <si>
    <t>Dbx driverack 260 loudspeaker management</t>
  </si>
  <si>
    <t>Akg cgs99 microfono cuello de ganso</t>
  </si>
  <si>
    <t>Benq sx920 proyector laser</t>
  </si>
  <si>
    <t>Dalite 31877v cinema contour hd.6 193d 94.5x168</t>
  </si>
  <si>
    <t>Amx ct1402 kit conversor hdmi-ethernet</t>
  </si>
  <si>
    <t>Kamer vm-2hxi splitter hdmi</t>
  </si>
  <si>
    <t>Acc cable con conectores</t>
  </si>
  <si>
    <t>Instalación y puesta en funcionamiento</t>
  </si>
  <si>
    <t>GL</t>
  </si>
  <si>
    <t>Puerta acústica sencilla stc45. marco en madera maciza. hoja entamborada con relleno multicapa, acabado en formica. cerradura sencilla y umbral automático de piso. dimensiones 1.0x2.10m</t>
  </si>
  <si>
    <t>Espuma absorbente idefoam con terminación superficial tipo dados, e=35mm, colo gris gráfito.</t>
  </si>
  <si>
    <t>2,9,1</t>
  </si>
  <si>
    <t>2,9,2</t>
  </si>
  <si>
    <t>2,9,3</t>
  </si>
  <si>
    <t>2,9,4</t>
  </si>
  <si>
    <t>2,9,5</t>
  </si>
  <si>
    <t>2,9,6</t>
  </si>
  <si>
    <t>2,9,7</t>
  </si>
  <si>
    <t>2,9,8</t>
  </si>
  <si>
    <t>2,9,9</t>
  </si>
  <si>
    <t>2,9,10</t>
  </si>
  <si>
    <t>2,9,11</t>
  </si>
  <si>
    <t>2,9,12</t>
  </si>
  <si>
    <t>2,9,13</t>
  </si>
  <si>
    <t>2,9,14</t>
  </si>
  <si>
    <t>2,9,15</t>
  </si>
  <si>
    <t>2,9,16</t>
  </si>
  <si>
    <t>URBANISMO BLOQUE 1 Y 2</t>
  </si>
  <si>
    <t>Pisos y acabados</t>
  </si>
  <si>
    <t>Loseta prefabricada a-40</t>
  </si>
  <si>
    <t>Bordillo Prefabricado A - 80 (0.80 x 0.20 x 0.35)  incluye mortero de pegue y nivelacion de 0.03 m</t>
  </si>
  <si>
    <t>Loseta prefabricada a-60</t>
  </si>
  <si>
    <t>Andén concreto 2500 psi en sitio e=0.1m</t>
  </si>
  <si>
    <t>Areas verdes y Jardines</t>
  </si>
  <si>
    <t>Arbol floramarillo h = 1.50 m. Suministro, siembra, fertilización y fumigación.</t>
  </si>
  <si>
    <t>Arbusto Ixora h = 0.50 m. Suministro y siembra</t>
  </si>
  <si>
    <t>Relleno en tierra negra abonada</t>
  </si>
  <si>
    <t>3,1,1</t>
  </si>
  <si>
    <t>3,1,2</t>
  </si>
  <si>
    <t>3,1,3</t>
  </si>
  <si>
    <t>3,1,4</t>
  </si>
  <si>
    <t>3,2,1</t>
  </si>
  <si>
    <t>3,2,2</t>
  </si>
  <si>
    <t>3,2,3</t>
  </si>
  <si>
    <t>PRELIMINARES</t>
  </si>
  <si>
    <t xml:space="preserve">Formulario 1 - Propuesta Económica						</t>
  </si>
  <si>
    <t xml:space="preserve">	Firma del Proponente o de su representante legal</t>
  </si>
  <si>
    <t xml:space="preserve">Formulario 1 - Propuesta económica  -  Licitación de obra pública de infraestructura social </t>
  </si>
  <si>
    <t xml:space="preserve">version 2 del 21 de agosto de 2025 </t>
  </si>
  <si>
    <t>SUBTOTAL OBRA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</si>
</sst>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 #,##0.00\ [$€]_-;\-* #,##0.00\ [$€]_-;_-* &quot;-&quot;??\ [$€]_-;_-@_-"/>
    <numFmt numFmtId="179" formatCode="_ [$$-240A]\ * #,##0.00_ ;_ [$$-240A]\ * \-#,##0.00_ ;_ [$$-240A]\ * &quot;-&quot;??_ ;_ @_ "/>
    <numFmt numFmtId="180" formatCode="_ * #,##0_ ;_ * \-#,##0_ ;_ * &quot;-&quot;??_ ;_ @_ "/>
    <numFmt numFmtId="181" formatCode="_-[$$-240A]\ * #,##0.00_ ;_-[$$-240A]\ * \-#,##0.00\ ;_-[$$-240A]\ * &quot;-&quot;??_ ;_-@_ "/>
    <numFmt numFmtId="182" formatCode="##0"/>
    <numFmt numFmtId="183" formatCode="0.000"/>
    <numFmt numFmtId="184" formatCode="0.0000"/>
    <numFmt numFmtId="185" formatCode="_-* #,##0\ _P_t_s_-;\-* #,##0\ _P_t_s_-;_-* &quot;-&quot;??\ _P_t_s_-;_-@_-"/>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0.0%;\-0.0%;&quot;&quot;"/>
    <numFmt numFmtId="198" formatCode="&quot;$&quot;\ #,##0"/>
    <numFmt numFmtId="199" formatCode="&quot;$&quot;\ #,##0.00"/>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color rgb="FF595959"/>
      <name val="Arial"/>
      <family val="2"/>
      <charset val="1"/>
    </font>
    <font>
      <sz val="8"/>
      <color rgb="FF595959"/>
      <name val="Arial"/>
      <family val="2"/>
      <charset val="1"/>
    </font>
    <font>
      <b/>
      <u/>
      <sz val="12"/>
      <name val="Arial Narrow"/>
      <family val="2"/>
    </font>
    <font>
      <sz val="10"/>
      <name val="Arial"/>
      <family val="2"/>
    </font>
    <font>
      <sz val="11"/>
      <color indexed="8"/>
      <name val="Arial Narrow"/>
      <family val="2"/>
    </font>
    <font>
      <b/>
      <sz val="11"/>
      <color rgb="FF000000"/>
      <name val="Arial Narrow"/>
      <family val="2"/>
    </font>
    <font>
      <sz val="11"/>
      <color theme="1"/>
      <name val="Arial Narrow"/>
      <family val="2"/>
    </font>
    <font>
      <b/>
      <sz val="11"/>
      <name val="Arial Narrow"/>
      <family val="2"/>
    </font>
    <font>
      <b/>
      <sz val="11"/>
      <color indexed="8"/>
      <name val="Arial Narrow"/>
      <family val="2"/>
    </font>
    <font>
      <b/>
      <sz val="11"/>
      <color theme="1"/>
      <name val="Arial Narrow"/>
      <family val="2"/>
    </font>
    <font>
      <sz val="12"/>
      <name val="Arial MT"/>
      <family val="2"/>
    </font>
    <font>
      <b/>
      <sz val="8"/>
      <color indexed="8"/>
      <name val="Calibri"/>
      <family val="2"/>
    </font>
    <font>
      <sz val="9"/>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14999847407452621"/>
        <bgColor rgb="FFD8D8D8"/>
      </patternFill>
    </fill>
    <fill>
      <patternFill patternType="solid">
        <fgColor theme="0" tint="-0.14999847407452621"/>
        <bgColor rgb="FFD0CECE"/>
      </patternFill>
    </fill>
    <fill>
      <patternFill patternType="solid">
        <fgColor rgb="FFFFFFFF"/>
        <bgColor rgb="FFFFFFFF"/>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double">
        <color indexed="64"/>
      </left>
      <right/>
      <top style="double">
        <color indexed="64"/>
      </top>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double">
        <color indexed="64"/>
      </top>
      <bottom/>
      <diagonal/>
    </border>
    <border>
      <left/>
      <right style="double">
        <color indexed="64"/>
      </right>
      <top style="double">
        <color indexed="64"/>
      </top>
      <bottom/>
      <diagonal/>
    </border>
    <border>
      <left/>
      <right style="medium">
        <color indexed="64"/>
      </right>
      <top/>
      <bottom/>
      <diagonal/>
    </border>
    <border>
      <left style="thin">
        <color indexed="64"/>
      </left>
      <right style="thin">
        <color rgb="FF000000"/>
      </right>
      <top style="thin">
        <color rgb="FF000000"/>
      </top>
      <bottom style="thin">
        <color rgb="FF000000"/>
      </bottom>
      <diagonal/>
    </border>
    <border>
      <left/>
      <right/>
      <top style="thin">
        <color indexed="64"/>
      </top>
      <bottom/>
      <diagonal/>
    </border>
    <border>
      <left style="hair">
        <color indexed="64"/>
      </left>
      <right style="hair">
        <color indexed="64"/>
      </right>
      <top style="hair">
        <color indexed="64"/>
      </top>
      <bottom style="hair">
        <color indexed="64"/>
      </bottom>
      <diagonal/>
    </border>
  </borders>
  <cellStyleXfs count="336">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78" fontId="7" fillId="0" borderId="0" applyFont="0" applyFill="0" applyBorder="0" applyAlignment="0" applyProtection="0"/>
    <xf numFmtId="0" fontId="18" fillId="3" borderId="0" applyNumberFormat="0" applyBorder="0" applyAlignment="0" applyProtection="0"/>
    <xf numFmtId="171" fontId="6" fillId="0" borderId="0" applyFont="0" applyFill="0" applyBorder="0" applyAlignment="0" applyProtection="0"/>
    <xf numFmtId="2" fontId="8" fillId="0" borderId="4" applyFont="0" applyBorder="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67" fontId="7" fillId="0" borderId="0" applyFont="0" applyFill="0" applyBorder="0" applyAlignment="0" applyProtection="0"/>
    <xf numFmtId="175"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5" fontId="7" fillId="0" borderId="0" applyFont="0" applyFill="0" applyBorder="0" applyAlignment="0" applyProtection="0"/>
    <xf numFmtId="172" fontId="7" fillId="0" borderId="0" applyFont="0" applyFill="0" applyBorder="0" applyAlignment="0" applyProtection="0"/>
    <xf numFmtId="167" fontId="10" fillId="0" borderId="0" applyFont="0" applyFill="0" applyBorder="0" applyAlignment="0" applyProtection="0"/>
    <xf numFmtId="172" fontId="7" fillId="0" borderId="0" applyFont="0" applyFill="0" applyBorder="0" applyAlignment="0" applyProtection="0"/>
    <xf numFmtId="167" fontId="7" fillId="0" borderId="0" applyFont="0" applyFill="0" applyBorder="0" applyAlignment="0" applyProtection="0"/>
    <xf numFmtId="167" fontId="28" fillId="0" borderId="0" applyFont="0" applyFill="0" applyBorder="0" applyAlignment="0" applyProtection="0"/>
    <xf numFmtId="171"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6" fontId="10" fillId="0" borderId="0" applyFont="0" applyFill="0" applyBorder="0" applyAlignment="0" applyProtection="0"/>
    <xf numFmtId="168" fontId="7" fillId="0" borderId="0" applyFont="0" applyFill="0" applyBorder="0" applyAlignment="0" applyProtection="0"/>
    <xf numFmtId="174" fontId="7" fillId="0" borderId="0" applyFont="0" applyFill="0" applyBorder="0" applyAlignment="0" applyProtection="0"/>
    <xf numFmtId="165" fontId="7" fillId="0" borderId="0" applyFont="0" applyFill="0" applyBorder="0" applyAlignment="0" applyProtection="0"/>
    <xf numFmtId="17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8"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1"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4" fontId="6" fillId="0" borderId="0" applyFont="0" applyFill="0" applyBorder="0" applyAlignment="0" applyProtection="0"/>
    <xf numFmtId="0" fontId="5"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2" fontId="8" fillId="0" borderId="29">
      <alignment horizontal="right"/>
    </xf>
    <xf numFmtId="182" fontId="8" fillId="0" borderId="29">
      <alignment horizontal="right"/>
    </xf>
    <xf numFmtId="2" fontId="8" fillId="0" borderId="0"/>
    <xf numFmtId="2" fontId="8" fillId="0" borderId="0"/>
    <xf numFmtId="2" fontId="8" fillId="0" borderId="0"/>
    <xf numFmtId="183" fontId="8" fillId="0" borderId="0"/>
    <xf numFmtId="183" fontId="8" fillId="0" borderId="0"/>
    <xf numFmtId="183" fontId="8" fillId="0" borderId="0"/>
    <xf numFmtId="184" fontId="9" fillId="0" borderId="0"/>
    <xf numFmtId="184" fontId="9" fillId="0" borderId="0"/>
    <xf numFmtId="184" fontId="9" fillId="0" borderId="0"/>
    <xf numFmtId="182" fontId="8" fillId="0" borderId="29">
      <alignment horizontal="right"/>
    </xf>
    <xf numFmtId="185" fontId="6" fillId="0" borderId="0">
      <protection locked="0"/>
    </xf>
    <xf numFmtId="3" fontId="35" fillId="0" borderId="0" applyFont="0" applyFill="0" applyBorder="0" applyAlignment="0" applyProtection="0"/>
    <xf numFmtId="186" fontId="6" fillId="0" borderId="0">
      <protection locked="0"/>
    </xf>
    <xf numFmtId="187" fontId="35" fillId="0" borderId="0" applyFont="0" applyFill="0" applyBorder="0" applyAlignment="0" applyProtection="0"/>
    <xf numFmtId="188"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90"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1" fontId="6" fillId="0" borderId="0">
      <protection locked="0"/>
    </xf>
    <xf numFmtId="191" fontId="6" fillId="0" borderId="0">
      <protection locked="0"/>
    </xf>
    <xf numFmtId="0" fontId="18" fillId="3" borderId="0" applyNumberFormat="0" applyBorder="0" applyAlignment="0" applyProtection="0"/>
    <xf numFmtId="192" fontId="8" fillId="0" borderId="0">
      <alignment horizontal="right"/>
    </xf>
    <xf numFmtId="192" fontId="8" fillId="0" borderId="0">
      <alignment horizontal="right"/>
    </xf>
    <xf numFmtId="192" fontId="8" fillId="0" borderId="0">
      <alignment horizontal="right"/>
    </xf>
    <xf numFmtId="193" fontId="8" fillId="0" borderId="0" applyFont="0" applyFill="0" applyBorder="0" applyAlignment="0">
      <alignment horizontal="center"/>
    </xf>
    <xf numFmtId="193" fontId="8" fillId="0" borderId="0" applyFont="0" applyFill="0" applyBorder="0" applyAlignment="0">
      <alignment horizontal="center"/>
    </xf>
    <xf numFmtId="2" fontId="8" fillId="0" borderId="4" applyFont="0" applyBorder="0"/>
    <xf numFmtId="167" fontId="10" fillId="0" borderId="0" applyFont="0" applyFill="0" applyBorder="0" applyAlignment="0" applyProtection="0"/>
    <xf numFmtId="171" fontId="6" fillId="0" borderId="0" applyFont="0" applyFill="0" applyBorder="0" applyAlignment="0" applyProtection="0"/>
    <xf numFmtId="167" fontId="6"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94" fontId="8" fillId="0" borderId="0">
      <alignment horizontal="right"/>
    </xf>
    <xf numFmtId="194" fontId="8" fillId="0" borderId="0">
      <alignment horizontal="right"/>
    </xf>
    <xf numFmtId="194" fontId="8" fillId="0" borderId="0">
      <alignment horizontal="right"/>
    </xf>
    <xf numFmtId="195" fontId="6" fillId="0" borderId="0" applyFont="0" applyFill="0" applyBorder="0" applyAlignment="0" applyProtection="0"/>
    <xf numFmtId="195" fontId="6" fillId="0" borderId="0" applyFont="0" applyFill="0" applyBorder="0" applyAlignment="0" applyProtection="0"/>
    <xf numFmtId="164" fontId="6" fillId="0" borderId="0" applyFont="0" applyFill="0" applyBorder="0" applyAlignment="0" applyProtection="0"/>
    <xf numFmtId="166"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64" fontId="6" fillId="0" borderId="0" applyFont="0" applyFill="0" applyBorder="0" applyAlignment="0" applyProtection="0"/>
    <xf numFmtId="166" fontId="10" fillId="0" borderId="0" applyFont="0" applyFill="0" applyBorder="0" applyAlignment="0" applyProtection="0"/>
    <xf numFmtId="187" fontId="40" fillId="0" borderId="0" applyFont="0" applyFill="0" applyBorder="0" applyAlignment="0" applyProtection="0"/>
    <xf numFmtId="0" fontId="19" fillId="22" borderId="0" applyNumberFormat="0" applyBorder="0" applyAlignment="0" applyProtection="0"/>
    <xf numFmtId="196" fontId="8" fillId="0" borderId="0" applyFont="0" applyFill="0" applyBorder="0" applyAlignment="0">
      <alignment horizontal="center"/>
    </xf>
    <xf numFmtId="196"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197"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1" fontId="6" fillId="0" borderId="31">
      <protection locked="0"/>
    </xf>
    <xf numFmtId="0" fontId="2" fillId="0" borderId="0"/>
    <xf numFmtId="0" fontId="2" fillId="0" borderId="0"/>
    <xf numFmtId="169"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44" fontId="46"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78"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43" fontId="6" fillId="0" borderId="0" applyFont="0" applyFill="0" applyBorder="0" applyAlignment="0" applyProtection="0"/>
    <xf numFmtId="175"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5" fontId="6" fillId="0" borderId="0" applyFont="0" applyFill="0" applyBorder="0" applyAlignment="0" applyProtection="0"/>
    <xf numFmtId="172" fontId="6" fillId="0" borderId="0" applyFont="0" applyFill="0" applyBorder="0" applyAlignment="0" applyProtection="0"/>
    <xf numFmtId="43" fontId="10" fillId="0" borderId="0" applyFont="0" applyFill="0" applyBorder="0" applyAlignment="0" applyProtection="0"/>
    <xf numFmtId="172"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1"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6" fillId="23" borderId="5" applyNumberFormat="0" applyFont="0" applyAlignment="0" applyProtection="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1" fontId="6"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0"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0" fontId="1" fillId="0" borderId="0"/>
  </cellStyleXfs>
  <cellXfs count="176">
    <xf numFmtId="0" fontId="0" fillId="0" borderId="0" xfId="0"/>
    <xf numFmtId="0" fontId="34" fillId="0" borderId="14" xfId="132" applyFont="1" applyBorder="1" applyAlignment="1">
      <alignment horizontal="center" vertical="center"/>
    </xf>
    <xf numFmtId="0" fontId="34" fillId="0" borderId="30" xfId="132" applyFont="1" applyBorder="1" applyAlignment="1">
      <alignment horizontal="center" vertical="center"/>
    </xf>
    <xf numFmtId="0" fontId="34" fillId="0" borderId="0" xfId="126" applyFont="1"/>
    <xf numFmtId="177" fontId="34" fillId="0" borderId="0" xfId="127" applyNumberFormat="1" applyFont="1" applyBorder="1"/>
    <xf numFmtId="180" fontId="34" fillId="0" borderId="38" xfId="34" applyNumberFormat="1" applyFont="1" applyBorder="1"/>
    <xf numFmtId="0" fontId="34" fillId="0" borderId="0" xfId="252" applyFont="1"/>
    <xf numFmtId="0" fontId="43" fillId="0" borderId="0" xfId="132" applyFont="1" applyAlignment="1">
      <alignment horizontal="left"/>
    </xf>
    <xf numFmtId="0" fontId="44" fillId="0" borderId="0" xfId="132" applyFont="1" applyAlignment="1">
      <alignment horizontal="left"/>
    </xf>
    <xf numFmtId="0" fontId="31" fillId="0" borderId="0" xfId="252" applyFont="1"/>
    <xf numFmtId="0" fontId="34" fillId="0" borderId="22" xfId="252" applyFont="1" applyBorder="1"/>
    <xf numFmtId="0" fontId="34" fillId="0" borderId="23" xfId="252" applyFont="1" applyBorder="1"/>
    <xf numFmtId="0" fontId="34" fillId="24" borderId="16" xfId="132" applyFont="1" applyFill="1" applyBorder="1" applyAlignment="1">
      <alignment horizontal="center" vertical="center" wrapText="1"/>
    </xf>
    <xf numFmtId="0" fontId="34" fillId="0" borderId="16" xfId="132" applyFont="1" applyBorder="1" applyAlignment="1">
      <alignment horizontal="center" vertical="center"/>
    </xf>
    <xf numFmtId="0" fontId="32" fillId="0" borderId="16" xfId="124" applyFont="1" applyBorder="1" applyAlignment="1">
      <alignment horizontal="center" vertical="center" wrapText="1"/>
    </xf>
    <xf numFmtId="0" fontId="34" fillId="24" borderId="14" xfId="132" applyFont="1" applyFill="1" applyBorder="1" applyAlignment="1">
      <alignment horizontal="center" vertical="center" wrapText="1"/>
    </xf>
    <xf numFmtId="0" fontId="32" fillId="0" borderId="14" xfId="124" applyFont="1" applyBorder="1" applyAlignment="1">
      <alignment horizontal="center" vertical="center" wrapText="1"/>
    </xf>
    <xf numFmtId="0" fontId="31" fillId="0" borderId="22" xfId="252" applyFont="1" applyBorder="1"/>
    <xf numFmtId="0" fontId="31" fillId="0" borderId="23" xfId="252" applyFont="1" applyBorder="1"/>
    <xf numFmtId="0" fontId="34" fillId="0" borderId="22" xfId="126" applyFont="1" applyBorder="1"/>
    <xf numFmtId="0" fontId="34" fillId="0" borderId="23" xfId="126" applyFont="1" applyBorder="1"/>
    <xf numFmtId="0" fontId="33" fillId="0" borderId="0" xfId="126" applyFont="1"/>
    <xf numFmtId="179" fontId="34" fillId="0" borderId="23" xfId="126" applyNumberFormat="1" applyFont="1" applyBorder="1"/>
    <xf numFmtId="181" fontId="32" fillId="0" borderId="14" xfId="256" applyNumberFormat="1" applyFont="1" applyFill="1" applyBorder="1" applyAlignment="1">
      <alignment horizontal="center" vertical="center"/>
    </xf>
    <xf numFmtId="181" fontId="32" fillId="0" borderId="15" xfId="256" applyNumberFormat="1" applyFont="1" applyFill="1" applyBorder="1" applyAlignment="1">
      <alignment horizontal="center" vertical="center"/>
    </xf>
    <xf numFmtId="0" fontId="34" fillId="0" borderId="38" xfId="252" applyFont="1" applyBorder="1"/>
    <xf numFmtId="0" fontId="31" fillId="0" borderId="0" xfId="252" applyFont="1" applyAlignment="1">
      <alignment horizontal="center"/>
    </xf>
    <xf numFmtId="0" fontId="34" fillId="0" borderId="12" xfId="253" applyFont="1" applyBorder="1" applyAlignment="1">
      <alignment horizontal="center" vertical="center" wrapText="1"/>
    </xf>
    <xf numFmtId="0" fontId="31" fillId="25" borderId="14" xfId="72" applyFont="1" applyFill="1" applyBorder="1" applyAlignment="1">
      <alignment vertical="top" wrapText="1"/>
    </xf>
    <xf numFmtId="0" fontId="47" fillId="25" borderId="14" xfId="72" applyFont="1" applyFill="1" applyBorder="1" applyAlignment="1">
      <alignment horizontal="center" vertical="center"/>
    </xf>
    <xf numFmtId="2" fontId="47" fillId="25" borderId="14" xfId="72" applyNumberFormat="1" applyFont="1" applyFill="1" applyBorder="1" applyAlignment="1">
      <alignment horizontal="right" vertical="center"/>
    </xf>
    <xf numFmtId="2" fontId="47" fillId="0" borderId="14" xfId="72" applyNumberFormat="1" applyFont="1" applyBorder="1" applyAlignment="1">
      <alignment horizontal="right" vertical="center"/>
    </xf>
    <xf numFmtId="2" fontId="49" fillId="0" borderId="14" xfId="0" applyNumberFormat="1" applyFont="1" applyBorder="1" applyAlignment="1">
      <alignment horizontal="right" vertical="center"/>
    </xf>
    <xf numFmtId="2" fontId="31" fillId="0" borderId="14" xfId="72" applyNumberFormat="1" applyFont="1" applyBorder="1" applyAlignment="1">
      <alignment horizontal="right" vertical="center"/>
    </xf>
    <xf numFmtId="0" fontId="34" fillId="0" borderId="14" xfId="132" applyFont="1" applyBorder="1" applyAlignment="1">
      <alignment vertical="center"/>
    </xf>
    <xf numFmtId="0" fontId="34" fillId="0" borderId="36" xfId="132" applyFont="1" applyBorder="1" applyAlignment="1">
      <alignment vertical="center"/>
    </xf>
    <xf numFmtId="0" fontId="34" fillId="0" borderId="16" xfId="132" applyFont="1" applyBorder="1" applyAlignment="1">
      <alignment vertical="center"/>
    </xf>
    <xf numFmtId="0" fontId="31" fillId="25" borderId="16" xfId="72" applyFont="1" applyFill="1" applyBorder="1" applyAlignment="1">
      <alignment vertical="top" wrapText="1"/>
    </xf>
    <xf numFmtId="0" fontId="47" fillId="25" borderId="16" xfId="72" applyFont="1" applyFill="1" applyBorder="1" applyAlignment="1">
      <alignment horizontal="center" vertical="center"/>
    </xf>
    <xf numFmtId="2" fontId="47" fillId="0" borderId="16" xfId="72" applyNumberFormat="1" applyFont="1" applyBorder="1" applyAlignment="1">
      <alignment horizontal="right" vertical="center"/>
    </xf>
    <xf numFmtId="0" fontId="48" fillId="27" borderId="26" xfId="0" applyFont="1" applyFill="1" applyBorder="1" applyAlignment="1">
      <alignment vertical="center" wrapText="1"/>
    </xf>
    <xf numFmtId="0" fontId="48" fillId="27" borderId="26" xfId="0" applyFont="1" applyFill="1" applyBorder="1" applyAlignment="1">
      <alignment horizontal="right" vertical="center" wrapText="1"/>
    </xf>
    <xf numFmtId="199" fontId="48" fillId="27" borderId="26" xfId="0" applyNumberFormat="1" applyFont="1" applyFill="1" applyBorder="1" applyAlignment="1">
      <alignment horizontal="right" vertical="center" wrapText="1"/>
    </xf>
    <xf numFmtId="0" fontId="34" fillId="26" borderId="26" xfId="132" applyFont="1" applyFill="1" applyBorder="1" applyAlignment="1">
      <alignment vertical="center"/>
    </xf>
    <xf numFmtId="0" fontId="48" fillId="28" borderId="26" xfId="0" applyFont="1" applyFill="1" applyBorder="1" applyAlignment="1">
      <alignment vertical="center" wrapText="1"/>
    </xf>
    <xf numFmtId="2" fontId="47" fillId="25" borderId="16" xfId="72" applyNumberFormat="1" applyFont="1" applyFill="1" applyBorder="1" applyAlignment="1">
      <alignment horizontal="right" vertical="center"/>
    </xf>
    <xf numFmtId="2" fontId="48" fillId="28" borderId="26" xfId="0" applyNumberFormat="1" applyFont="1" applyFill="1" applyBorder="1" applyAlignment="1">
      <alignment horizontal="right" vertical="center" wrapText="1"/>
    </xf>
    <xf numFmtId="4" fontId="48" fillId="27" borderId="26" xfId="0" applyNumberFormat="1" applyFont="1" applyFill="1" applyBorder="1" applyAlignment="1">
      <alignment vertical="center" wrapText="1"/>
    </xf>
    <xf numFmtId="2" fontId="48" fillId="27" borderId="26" xfId="0" applyNumberFormat="1" applyFont="1" applyFill="1" applyBorder="1" applyAlignment="1">
      <alignment horizontal="right" vertical="center" wrapText="1"/>
    </xf>
    <xf numFmtId="0" fontId="34" fillId="26" borderId="26" xfId="132" applyFont="1" applyFill="1" applyBorder="1" applyAlignment="1">
      <alignment horizontal="center" vertical="center"/>
    </xf>
    <xf numFmtId="0" fontId="50" fillId="0" borderId="21" xfId="252" applyFont="1" applyBorder="1" applyAlignment="1">
      <alignment horizontal="center"/>
    </xf>
    <xf numFmtId="9" fontId="50" fillId="0" borderId="18" xfId="252" applyNumberFormat="1" applyFont="1" applyBorder="1" applyAlignment="1">
      <alignment horizontal="center" vertical="center"/>
    </xf>
    <xf numFmtId="0" fontId="34" fillId="0" borderId="29" xfId="132" applyFont="1" applyBorder="1" applyAlignment="1">
      <alignment vertical="center"/>
    </xf>
    <xf numFmtId="198" fontId="31" fillId="0" borderId="28" xfId="255" applyNumberFormat="1" applyFont="1" applyBorder="1" applyAlignment="1">
      <alignment horizontal="right" vertical="center" wrapText="1"/>
    </xf>
    <xf numFmtId="0" fontId="34" fillId="0" borderId="43" xfId="132" applyFont="1" applyBorder="1" applyAlignment="1">
      <alignment horizontal="center" vertical="center"/>
    </xf>
    <xf numFmtId="0" fontId="34" fillId="0" borderId="11" xfId="132" applyFont="1" applyBorder="1" applyAlignment="1">
      <alignment horizontal="center" vertical="center"/>
    </xf>
    <xf numFmtId="0" fontId="34" fillId="0" borderId="12" xfId="132" applyFont="1" applyBorder="1" applyAlignment="1">
      <alignment horizontal="center" vertical="center"/>
    </xf>
    <xf numFmtId="0" fontId="34" fillId="0" borderId="12" xfId="132" applyFont="1" applyBorder="1" applyAlignment="1">
      <alignment vertical="center"/>
    </xf>
    <xf numFmtId="0" fontId="34" fillId="0" borderId="33" xfId="132" applyFont="1" applyBorder="1" applyAlignment="1">
      <alignment vertical="center"/>
    </xf>
    <xf numFmtId="0" fontId="31" fillId="25" borderId="33" xfId="72" applyFont="1" applyFill="1" applyBorder="1" applyAlignment="1">
      <alignment vertical="top" wrapText="1"/>
    </xf>
    <xf numFmtId="198" fontId="50" fillId="0" borderId="28" xfId="255" applyNumberFormat="1" applyFont="1" applyBorder="1" applyAlignment="1">
      <alignment horizontal="right" vertical="center" wrapText="1"/>
    </xf>
    <xf numFmtId="4" fontId="48" fillId="29" borderId="14" xfId="0" applyNumberFormat="1" applyFont="1" applyFill="1" applyBorder="1" applyAlignment="1">
      <alignment horizontal="right" vertical="top" wrapText="1"/>
    </xf>
    <xf numFmtId="9" fontId="52" fillId="0" borderId="36" xfId="0" applyNumberFormat="1" applyFont="1" applyBorder="1" applyAlignment="1">
      <alignment horizontal="center" vertical="center"/>
    </xf>
    <xf numFmtId="2" fontId="52" fillId="0" borderId="36" xfId="0" applyNumberFormat="1" applyFont="1" applyBorder="1" applyAlignment="1">
      <alignment horizontal="right" vertical="center"/>
    </xf>
    <xf numFmtId="199" fontId="52" fillId="0" borderId="36" xfId="257" applyNumberFormat="1" applyFont="1" applyBorder="1" applyAlignment="1">
      <alignment horizontal="right" vertical="center"/>
    </xf>
    <xf numFmtId="0" fontId="52" fillId="0" borderId="36" xfId="0" applyFont="1" applyBorder="1" applyAlignment="1">
      <alignment horizontal="center" vertical="center"/>
    </xf>
    <xf numFmtId="4" fontId="48" fillId="29" borderId="14" xfId="0" applyNumberFormat="1" applyFont="1" applyFill="1" applyBorder="1" applyAlignment="1">
      <alignment horizontal="right" vertical="center" wrapText="1"/>
    </xf>
    <xf numFmtId="198" fontId="31" fillId="0" borderId="32" xfId="255" applyNumberFormat="1" applyFont="1" applyBorder="1" applyAlignment="1">
      <alignment horizontal="right" vertical="center" wrapText="1"/>
    </xf>
    <xf numFmtId="0" fontId="47" fillId="25" borderId="33" xfId="72" applyFont="1" applyFill="1" applyBorder="1" applyAlignment="1">
      <alignment horizontal="center" vertical="center"/>
    </xf>
    <xf numFmtId="2" fontId="31" fillId="0" borderId="33" xfId="72" applyNumberFormat="1" applyFont="1" applyBorder="1" applyAlignment="1">
      <alignment horizontal="right" vertical="center"/>
    </xf>
    <xf numFmtId="199" fontId="47" fillId="25" borderId="33" xfId="257" applyNumberFormat="1" applyFont="1" applyFill="1" applyBorder="1" applyAlignment="1">
      <alignment horizontal="right" vertical="center" wrapText="1"/>
    </xf>
    <xf numFmtId="4" fontId="48" fillId="29" borderId="17" xfId="0" applyNumberFormat="1" applyFont="1" applyFill="1" applyBorder="1" applyAlignment="1">
      <alignment horizontal="right" vertical="center" wrapText="1"/>
    </xf>
    <xf numFmtId="0" fontId="51" fillId="25" borderId="17" xfId="72" applyFont="1" applyFill="1" applyBorder="1" applyAlignment="1">
      <alignment horizontal="center" vertical="center"/>
    </xf>
    <xf numFmtId="2" fontId="52" fillId="0" borderId="17" xfId="0" applyNumberFormat="1" applyFont="1" applyBorder="1" applyAlignment="1">
      <alignment horizontal="right" vertical="center"/>
    </xf>
    <xf numFmtId="199" fontId="51" fillId="25" borderId="17" xfId="257" applyNumberFormat="1" applyFont="1" applyFill="1" applyBorder="1" applyAlignment="1">
      <alignment horizontal="right" vertical="center" wrapText="1"/>
    </xf>
    <xf numFmtId="4" fontId="48" fillId="29" borderId="15" xfId="0" applyNumberFormat="1" applyFont="1" applyFill="1" applyBorder="1" applyAlignment="1">
      <alignment horizontal="right" vertical="top" wrapText="1"/>
    </xf>
    <xf numFmtId="0" fontId="52" fillId="0" borderId="15" xfId="0" applyFont="1" applyBorder="1" applyAlignment="1">
      <alignment horizontal="center" vertical="center"/>
    </xf>
    <xf numFmtId="2" fontId="52" fillId="0" borderId="15" xfId="0" applyNumberFormat="1" applyFont="1" applyBorder="1" applyAlignment="1">
      <alignment horizontal="right" vertical="center"/>
    </xf>
    <xf numFmtId="199" fontId="52" fillId="0" borderId="15" xfId="257" applyNumberFormat="1" applyFont="1" applyBorder="1" applyAlignment="1">
      <alignment horizontal="right" vertical="center"/>
    </xf>
    <xf numFmtId="198" fontId="50" fillId="0" borderId="45" xfId="255" applyNumberFormat="1" applyFont="1" applyBorder="1" applyAlignment="1">
      <alignment horizontal="right" vertical="center" wrapText="1"/>
    </xf>
    <xf numFmtId="198" fontId="50" fillId="0" borderId="21" xfId="252" applyNumberFormat="1" applyFont="1" applyBorder="1"/>
    <xf numFmtId="2" fontId="52" fillId="0" borderId="14" xfId="0" applyNumberFormat="1" applyFont="1" applyBorder="1" applyAlignment="1">
      <alignment horizontal="right" vertical="center"/>
    </xf>
    <xf numFmtId="0" fontId="51" fillId="25" borderId="14" xfId="72" applyFont="1" applyFill="1" applyBorder="1" applyAlignment="1">
      <alignment horizontal="center" vertical="center"/>
    </xf>
    <xf numFmtId="199" fontId="51" fillId="25" borderId="14" xfId="257" applyNumberFormat="1" applyFont="1" applyFill="1" applyBorder="1" applyAlignment="1">
      <alignment horizontal="right" vertical="center" wrapText="1"/>
    </xf>
    <xf numFmtId="198" fontId="50" fillId="0" borderId="18" xfId="255" applyNumberFormat="1" applyFont="1" applyBorder="1" applyAlignment="1">
      <alignment horizontal="right" vertical="center" wrapText="1"/>
    </xf>
    <xf numFmtId="0" fontId="31" fillId="0" borderId="12" xfId="252" applyFont="1" applyBorder="1"/>
    <xf numFmtId="0" fontId="31" fillId="0" borderId="12" xfId="252" applyFont="1" applyBorder="1" applyAlignment="1">
      <alignment horizontal="center"/>
    </xf>
    <xf numFmtId="9" fontId="50" fillId="0" borderId="25" xfId="252" applyNumberFormat="1" applyFont="1" applyBorder="1" applyAlignment="1">
      <alignment horizontal="center" vertical="center"/>
    </xf>
    <xf numFmtId="0" fontId="31" fillId="0" borderId="37" xfId="252" applyFont="1" applyBorder="1"/>
    <xf numFmtId="0" fontId="31" fillId="0" borderId="38" xfId="252" applyFont="1" applyBorder="1"/>
    <xf numFmtId="0" fontId="31" fillId="0" borderId="38" xfId="252" applyFont="1" applyBorder="1" applyAlignment="1">
      <alignment horizontal="center"/>
    </xf>
    <xf numFmtId="0" fontId="31" fillId="0" borderId="39" xfId="252" applyFont="1" applyBorder="1"/>
    <xf numFmtId="198" fontId="31" fillId="0" borderId="18" xfId="255" applyNumberFormat="1" applyFont="1" applyBorder="1" applyAlignment="1">
      <alignment horizontal="right" vertical="center" wrapText="1"/>
    </xf>
    <xf numFmtId="198" fontId="50" fillId="26" borderId="27" xfId="255" applyNumberFormat="1" applyFont="1" applyFill="1" applyBorder="1" applyAlignment="1">
      <alignment horizontal="right" vertical="center" wrapText="1"/>
    </xf>
    <xf numFmtId="0" fontId="50" fillId="26" borderId="26" xfId="72" applyFont="1" applyFill="1" applyBorder="1" applyAlignment="1">
      <alignment vertical="top" wrapText="1"/>
    </xf>
    <xf numFmtId="0" fontId="44" fillId="0" borderId="0" xfId="132" applyFont="1" applyAlignment="1">
      <alignment horizontal="center"/>
    </xf>
    <xf numFmtId="0" fontId="43" fillId="0" borderId="0" xfId="132" applyFont="1" applyAlignment="1">
      <alignment horizontal="center"/>
    </xf>
    <xf numFmtId="0" fontId="34" fillId="26" borderId="24" xfId="132" applyFont="1" applyFill="1" applyBorder="1" applyAlignment="1">
      <alignment horizontal="center" vertical="center"/>
    </xf>
    <xf numFmtId="0" fontId="34" fillId="0" borderId="44" xfId="132" applyFont="1" applyBorder="1" applyAlignment="1">
      <alignment horizontal="center" vertical="center"/>
    </xf>
    <xf numFmtId="0" fontId="34" fillId="0" borderId="34" xfId="132" applyFont="1" applyBorder="1" applyAlignment="1">
      <alignment horizontal="center" vertical="center"/>
    </xf>
    <xf numFmtId="0" fontId="31" fillId="0" borderId="43" xfId="252" applyFont="1" applyBorder="1" applyAlignment="1">
      <alignment horizontal="center"/>
    </xf>
    <xf numFmtId="0" fontId="31" fillId="0" borderId="11" xfId="252" applyFont="1" applyBorder="1" applyAlignment="1">
      <alignment horizontal="center"/>
    </xf>
    <xf numFmtId="0" fontId="34" fillId="0" borderId="29" xfId="132" applyFont="1" applyBorder="1" applyAlignment="1">
      <alignment horizontal="center" vertical="center"/>
    </xf>
    <xf numFmtId="0" fontId="34" fillId="0" borderId="33" xfId="132" applyFont="1" applyBorder="1" applyAlignment="1">
      <alignment horizontal="center" vertical="center"/>
    </xf>
    <xf numFmtId="0" fontId="43" fillId="0" borderId="0" xfId="132" applyFont="1" applyAlignment="1">
      <alignment horizontal="center" vertical="center"/>
    </xf>
    <xf numFmtId="0" fontId="44" fillId="0" borderId="0" xfId="132" applyFont="1" applyAlignment="1">
      <alignment horizontal="center" vertical="center"/>
    </xf>
    <xf numFmtId="0" fontId="31" fillId="0" borderId="0" xfId="252" applyFont="1" applyAlignment="1">
      <alignment horizontal="center" vertical="center"/>
    </xf>
    <xf numFmtId="0" fontId="31" fillId="0" borderId="12" xfId="252" applyFont="1" applyBorder="1" applyAlignment="1">
      <alignment horizontal="center" vertical="center"/>
    </xf>
    <xf numFmtId="0" fontId="31" fillId="0" borderId="38" xfId="252" applyFont="1" applyBorder="1" applyAlignment="1">
      <alignment horizontal="center" vertical="center"/>
    </xf>
    <xf numFmtId="0" fontId="50" fillId="0" borderId="36" xfId="124" applyFont="1" applyBorder="1" applyAlignment="1">
      <alignment horizontal="center" vertical="center" wrapText="1"/>
    </xf>
    <xf numFmtId="0" fontId="34" fillId="0" borderId="20" xfId="132" applyFont="1" applyBorder="1" applyAlignment="1">
      <alignment horizontal="center" vertical="center"/>
    </xf>
    <xf numFmtId="0" fontId="34" fillId="0" borderId="42" xfId="132" applyFont="1" applyBorder="1" applyAlignment="1">
      <alignment horizontal="center" vertical="center"/>
    </xf>
    <xf numFmtId="0" fontId="34" fillId="0" borderId="36" xfId="132" applyFont="1" applyBorder="1" applyAlignment="1">
      <alignment horizontal="center" vertical="center"/>
    </xf>
    <xf numFmtId="2" fontId="34" fillId="0" borderId="36" xfId="132" applyNumberFormat="1" applyFont="1" applyBorder="1" applyAlignment="1">
      <alignment horizontal="center" vertical="center"/>
    </xf>
    <xf numFmtId="0" fontId="31" fillId="0" borderId="49" xfId="252" applyFont="1" applyBorder="1"/>
    <xf numFmtId="0" fontId="34" fillId="0" borderId="0" xfId="132" applyFont="1" applyAlignment="1">
      <alignment horizontal="center" vertical="center"/>
    </xf>
    <xf numFmtId="0" fontId="34" fillId="0" borderId="0" xfId="132" applyFont="1" applyAlignment="1">
      <alignment vertical="center"/>
    </xf>
    <xf numFmtId="2" fontId="34" fillId="0" borderId="0" xfId="126" applyNumberFormat="1" applyFont="1"/>
    <xf numFmtId="0" fontId="34" fillId="0" borderId="0" xfId="253" applyFont="1" applyAlignment="1">
      <alignment horizontal="center" vertical="center" wrapText="1"/>
    </xf>
    <xf numFmtId="198" fontId="31" fillId="0" borderId="0" xfId="252" applyNumberFormat="1" applyFont="1"/>
    <xf numFmtId="0" fontId="53" fillId="0" borderId="50" xfId="0" applyFont="1" applyBorder="1" applyAlignment="1">
      <alignment horizontal="center" vertical="center" wrapText="1"/>
    </xf>
    <xf numFmtId="0" fontId="48" fillId="28" borderId="26" xfId="0" applyFont="1" applyFill="1" applyBorder="1" applyAlignment="1">
      <alignment horizontal="right" vertical="center" wrapText="1"/>
    </xf>
    <xf numFmtId="2" fontId="31" fillId="25" borderId="14" xfId="72" applyNumberFormat="1" applyFont="1" applyFill="1" applyBorder="1" applyAlignment="1">
      <alignment horizontal="right" vertical="center" wrapText="1"/>
    </xf>
    <xf numFmtId="0" fontId="31" fillId="0" borderId="0" xfId="252" applyFont="1" applyBorder="1" applyAlignment="1">
      <alignment horizontal="center"/>
    </xf>
    <xf numFmtId="0" fontId="31" fillId="0" borderId="0" xfId="252" applyFont="1" applyBorder="1" applyAlignment="1">
      <alignment horizontal="center" vertical="center"/>
    </xf>
    <xf numFmtId="0" fontId="31" fillId="0" borderId="0" xfId="252" applyFont="1" applyBorder="1"/>
    <xf numFmtId="0" fontId="34" fillId="0" borderId="0" xfId="253" applyFont="1" applyBorder="1" applyAlignment="1">
      <alignment horizontal="center" vertical="center" wrapText="1"/>
    </xf>
    <xf numFmtId="3" fontId="32" fillId="0" borderId="0" xfId="253" applyNumberFormat="1" applyFont="1" applyBorder="1" applyAlignment="1">
      <alignment horizontal="center" vertical="center"/>
    </xf>
    <xf numFmtId="181" fontId="32" fillId="0" borderId="0" xfId="256" applyNumberFormat="1" applyFont="1" applyFill="1" applyBorder="1" applyAlignment="1">
      <alignment horizontal="center" vertical="center"/>
    </xf>
    <xf numFmtId="9" fontId="50" fillId="0" borderId="0" xfId="252" applyNumberFormat="1" applyFont="1" applyBorder="1" applyAlignment="1">
      <alignment horizontal="center" vertical="center"/>
    </xf>
    <xf numFmtId="0" fontId="54" fillId="0" borderId="0" xfId="258" applyFont="1" applyAlignment="1">
      <alignment vertical="center" wrapText="1"/>
    </xf>
    <xf numFmtId="0" fontId="54" fillId="0" borderId="51" xfId="258" applyFont="1" applyBorder="1" applyAlignment="1">
      <alignment horizontal="center" vertical="center" wrapText="1"/>
    </xf>
    <xf numFmtId="0" fontId="43" fillId="0" borderId="0" xfId="132" applyFont="1" applyBorder="1" applyAlignment="1"/>
    <xf numFmtId="0" fontId="9" fillId="0" borderId="40" xfId="132" applyFont="1" applyBorder="1" applyAlignment="1">
      <alignment horizontal="left" vertical="center"/>
    </xf>
    <xf numFmtId="0" fontId="8" fillId="0" borderId="40" xfId="132" applyFont="1" applyBorder="1" applyAlignment="1">
      <alignment horizontal="left" vertical="center"/>
    </xf>
    <xf numFmtId="0" fontId="34" fillId="0" borderId="41" xfId="252" applyFont="1" applyBorder="1" applyAlignment="1">
      <alignment horizontal="center"/>
    </xf>
    <xf numFmtId="0" fontId="34" fillId="0" borderId="47" xfId="252" applyFont="1" applyBorder="1" applyAlignment="1">
      <alignment horizontal="center"/>
    </xf>
    <xf numFmtId="0" fontId="34" fillId="0" borderId="48" xfId="252" applyFont="1" applyBorder="1" applyAlignment="1">
      <alignment horizontal="center"/>
    </xf>
    <xf numFmtId="0" fontId="50" fillId="0" borderId="34" xfId="253" applyFont="1" applyBorder="1" applyAlignment="1">
      <alignment horizontal="center" vertical="center"/>
    </xf>
    <xf numFmtId="0" fontId="50" fillId="0" borderId="33" xfId="253" applyFont="1" applyBorder="1" applyAlignment="1">
      <alignment horizontal="center" vertical="center"/>
    </xf>
    <xf numFmtId="0" fontId="50" fillId="0" borderId="32" xfId="253" applyFont="1" applyBorder="1" applyAlignment="1">
      <alignment horizontal="center" vertical="center"/>
    </xf>
    <xf numFmtId="0" fontId="50" fillId="0" borderId="11" xfId="253" applyFont="1" applyBorder="1" applyAlignment="1">
      <alignment horizontal="center"/>
    </xf>
    <xf numFmtId="0" fontId="50" fillId="0" borderId="12" xfId="253" applyFont="1" applyBorder="1" applyAlignment="1">
      <alignment horizontal="center"/>
    </xf>
    <xf numFmtId="0" fontId="50" fillId="0" borderId="13" xfId="253" applyFont="1" applyBorder="1" applyAlignment="1">
      <alignment horizontal="center"/>
    </xf>
    <xf numFmtId="0" fontId="50" fillId="24" borderId="19" xfId="132" applyFont="1" applyFill="1" applyBorder="1" applyAlignment="1">
      <alignment horizontal="center" vertical="center" wrapText="1"/>
    </xf>
    <xf numFmtId="0" fontId="50" fillId="24" borderId="42" xfId="132" applyFont="1" applyFill="1" applyBorder="1" applyAlignment="1">
      <alignment horizontal="center" vertical="center" wrapText="1"/>
    </xf>
    <xf numFmtId="0" fontId="50" fillId="24" borderId="17" xfId="132" applyFont="1" applyFill="1" applyBorder="1" applyAlignment="1">
      <alignment horizontal="center" vertical="center" wrapText="1"/>
    </xf>
    <xf numFmtId="0" fontId="50" fillId="24" borderId="36" xfId="132" applyFont="1" applyFill="1" applyBorder="1" applyAlignment="1">
      <alignment horizontal="center" vertical="center" wrapText="1"/>
    </xf>
    <xf numFmtId="0" fontId="50" fillId="0" borderId="17" xfId="124" applyFont="1" applyBorder="1" applyAlignment="1">
      <alignment horizontal="center" vertical="center" wrapText="1"/>
    </xf>
    <xf numFmtId="4" fontId="50" fillId="24" borderId="21" xfId="132" applyNumberFormat="1" applyFont="1" applyFill="1" applyBorder="1" applyAlignment="1">
      <alignment horizontal="center" vertical="center" wrapText="1"/>
    </xf>
    <xf numFmtId="4" fontId="50" fillId="24" borderId="35" xfId="132" applyNumberFormat="1" applyFont="1" applyFill="1" applyBorder="1" applyAlignment="1">
      <alignment horizontal="center" vertical="center" wrapText="1"/>
    </xf>
    <xf numFmtId="0" fontId="8" fillId="0" borderId="52" xfId="329" applyFont="1" applyBorder="1" applyAlignment="1">
      <alignment horizontal="center" wrapText="1"/>
    </xf>
    <xf numFmtId="0" fontId="55" fillId="0" borderId="52" xfId="329" applyFont="1" applyBorder="1" applyAlignment="1">
      <alignment horizontal="center" wrapText="1"/>
    </xf>
    <xf numFmtId="3" fontId="32" fillId="0" borderId="14" xfId="253" applyNumberFormat="1" applyFont="1" applyBorder="1" applyAlignment="1">
      <alignment horizontal="center" vertical="center" wrapText="1"/>
    </xf>
    <xf numFmtId="3" fontId="32" fillId="0" borderId="14" xfId="253" applyNumberFormat="1" applyFont="1" applyBorder="1" applyAlignment="1">
      <alignment horizontal="center" vertical="center"/>
    </xf>
    <xf numFmtId="3" fontId="32" fillId="0" borderId="15" xfId="253" applyNumberFormat="1" applyFont="1" applyBorder="1" applyAlignment="1">
      <alignment horizontal="center" vertical="center"/>
    </xf>
    <xf numFmtId="4" fontId="50" fillId="24" borderId="17" xfId="132" applyNumberFormat="1" applyFont="1" applyFill="1" applyBorder="1" applyAlignment="1">
      <alignment horizontal="center" vertical="center" wrapText="1"/>
    </xf>
    <xf numFmtId="4" fontId="50" fillId="24" borderId="36" xfId="132" applyNumberFormat="1" applyFont="1" applyFill="1" applyBorder="1" applyAlignment="1">
      <alignment horizontal="center" vertical="center" wrapText="1"/>
    </xf>
    <xf numFmtId="0" fontId="34" fillId="0" borderId="19" xfId="253" applyFont="1" applyBorder="1" applyAlignment="1">
      <alignment horizontal="left" vertical="center" wrapText="1"/>
    </xf>
    <xf numFmtId="0" fontId="34" fillId="0" borderId="17" xfId="253" applyFont="1" applyBorder="1" applyAlignment="1">
      <alignment horizontal="left" vertical="center" wrapText="1"/>
    </xf>
    <xf numFmtId="3" fontId="32" fillId="0" borderId="17" xfId="253" applyNumberFormat="1" applyFont="1" applyBorder="1" applyAlignment="1">
      <alignment horizontal="center" vertical="center" wrapText="1"/>
    </xf>
    <xf numFmtId="0" fontId="34" fillId="0" borderId="20" xfId="253" applyFont="1" applyBorder="1" applyAlignment="1">
      <alignment horizontal="left" vertical="center" wrapText="1"/>
    </xf>
    <xf numFmtId="0" fontId="34" fillId="0" borderId="14" xfId="253" applyFont="1" applyBorder="1" applyAlignment="1">
      <alignment horizontal="left" vertical="center" wrapText="1"/>
    </xf>
    <xf numFmtId="0" fontId="34" fillId="0" borderId="42" xfId="253" applyFont="1" applyBorder="1" applyAlignment="1">
      <alignment horizontal="left" vertical="center" wrapText="1"/>
    </xf>
    <xf numFmtId="0" fontId="34" fillId="0" borderId="36" xfId="253" applyFont="1" applyBorder="1" applyAlignment="1">
      <alignment horizontal="left" vertical="center" wrapText="1"/>
    </xf>
    <xf numFmtId="0" fontId="34" fillId="0" borderId="46" xfId="253" applyFont="1" applyBorder="1" applyAlignment="1">
      <alignment horizontal="left" vertical="center" wrapText="1"/>
    </xf>
    <xf numFmtId="0" fontId="32" fillId="0" borderId="14" xfId="253" applyFont="1" applyBorder="1" applyAlignment="1">
      <alignment horizontal="center" vertical="center" wrapText="1"/>
    </xf>
    <xf numFmtId="0" fontId="32" fillId="0" borderId="14" xfId="253" applyFont="1" applyBorder="1" applyAlignment="1">
      <alignment horizontal="center" vertical="center"/>
    </xf>
    <xf numFmtId="3" fontId="6" fillId="0" borderId="0" xfId="0" applyNumberFormat="1" applyFont="1"/>
    <xf numFmtId="3" fontId="31" fillId="0" borderId="0" xfId="252" applyNumberFormat="1" applyFont="1"/>
    <xf numFmtId="44" fontId="31" fillId="0" borderId="0" xfId="257" applyFont="1"/>
    <xf numFmtId="198" fontId="31" fillId="0" borderId="28" xfId="255" applyNumberFormat="1" applyFont="1" applyFill="1" applyBorder="1" applyAlignment="1">
      <alignment horizontal="right" vertical="center" wrapText="1"/>
    </xf>
    <xf numFmtId="198" fontId="47" fillId="25" borderId="14" xfId="257" applyNumberFormat="1" applyFont="1" applyFill="1" applyBorder="1" applyAlignment="1">
      <alignment horizontal="right" vertical="center" wrapText="1"/>
    </xf>
    <xf numFmtId="198" fontId="48" fillId="27" borderId="26" xfId="0" applyNumberFormat="1" applyFont="1" applyFill="1" applyBorder="1" applyAlignment="1">
      <alignment horizontal="right" vertical="center" wrapText="1"/>
    </xf>
    <xf numFmtId="198" fontId="48" fillId="28" borderId="26" xfId="0" applyNumberFormat="1" applyFont="1" applyFill="1" applyBorder="1" applyAlignment="1">
      <alignment horizontal="right" vertical="center" wrapText="1"/>
    </xf>
    <xf numFmtId="198" fontId="47" fillId="25" borderId="16" xfId="257" applyNumberFormat="1" applyFont="1" applyFill="1" applyBorder="1" applyAlignment="1">
      <alignment horizontal="right" vertical="center" wrapText="1"/>
    </xf>
  </cellXfs>
  <cellStyles count="336">
    <cellStyle name="20% - Énfasis1 2" xfId="1" xr:uid="{00000000-0005-0000-0000-000000000000}"/>
    <cellStyle name="20% - Énfasis1 3" xfId="133" xr:uid="{00000000-0005-0000-0000-000001000000}"/>
    <cellStyle name="20% - Énfasis2 2" xfId="2" xr:uid="{00000000-0005-0000-0000-000002000000}"/>
    <cellStyle name="20% - Énfasis2 3" xfId="134" xr:uid="{00000000-0005-0000-0000-000003000000}"/>
    <cellStyle name="20% - Énfasis3 2" xfId="3" xr:uid="{00000000-0005-0000-0000-000004000000}"/>
    <cellStyle name="20% - Énfasis3 3" xfId="135" xr:uid="{00000000-0005-0000-0000-000005000000}"/>
    <cellStyle name="20% - Énfasis4 2" xfId="4" xr:uid="{00000000-0005-0000-0000-000006000000}"/>
    <cellStyle name="20% - Énfasis4 3" xfId="136" xr:uid="{00000000-0005-0000-0000-000007000000}"/>
    <cellStyle name="20% - Énfasis5 2" xfId="5" xr:uid="{00000000-0005-0000-0000-000008000000}"/>
    <cellStyle name="20% - Énfasis5 3" xfId="137" xr:uid="{00000000-0005-0000-0000-000009000000}"/>
    <cellStyle name="20% - Énfasis6 2" xfId="6" xr:uid="{00000000-0005-0000-0000-00000A000000}"/>
    <cellStyle name="20% - Énfasis6 3" xfId="138" xr:uid="{00000000-0005-0000-0000-00000B000000}"/>
    <cellStyle name="40% - Énfasis1 2" xfId="7" xr:uid="{00000000-0005-0000-0000-00000C000000}"/>
    <cellStyle name="40% - Énfasis1 3" xfId="139" xr:uid="{00000000-0005-0000-0000-00000D000000}"/>
    <cellStyle name="40% - Énfasis2 2" xfId="8" xr:uid="{00000000-0005-0000-0000-00000E000000}"/>
    <cellStyle name="40% - Énfasis2 3" xfId="140" xr:uid="{00000000-0005-0000-0000-00000F000000}"/>
    <cellStyle name="40% - Énfasis3 2" xfId="9" xr:uid="{00000000-0005-0000-0000-000010000000}"/>
    <cellStyle name="40% - Énfasis3 3" xfId="141" xr:uid="{00000000-0005-0000-0000-000011000000}"/>
    <cellStyle name="40% - Énfasis4 2" xfId="10" xr:uid="{00000000-0005-0000-0000-000012000000}"/>
    <cellStyle name="40% - Énfasis4 3" xfId="142" xr:uid="{00000000-0005-0000-0000-000013000000}"/>
    <cellStyle name="40% - Énfasis5 2" xfId="11" xr:uid="{00000000-0005-0000-0000-000014000000}"/>
    <cellStyle name="40% - Énfasis5 3" xfId="143" xr:uid="{00000000-0005-0000-0000-000015000000}"/>
    <cellStyle name="40% - Énfasis6 2" xfId="12" xr:uid="{00000000-0005-0000-0000-000016000000}"/>
    <cellStyle name="40% - Énfasis6 3" xfId="144" xr:uid="{00000000-0005-0000-0000-000017000000}"/>
    <cellStyle name="60% - Énfasis1 2" xfId="13" xr:uid="{00000000-0005-0000-0000-000018000000}"/>
    <cellStyle name="60% - Énfasis1 3" xfId="145" xr:uid="{00000000-0005-0000-0000-000019000000}"/>
    <cellStyle name="60% - Énfasis2 2" xfId="14" xr:uid="{00000000-0005-0000-0000-00001A000000}"/>
    <cellStyle name="60% - Énfasis2 3" xfId="146" xr:uid="{00000000-0005-0000-0000-00001B000000}"/>
    <cellStyle name="60% - Énfasis3 2" xfId="15" xr:uid="{00000000-0005-0000-0000-00001C000000}"/>
    <cellStyle name="60% - Énfasis3 3" xfId="147" xr:uid="{00000000-0005-0000-0000-00001D000000}"/>
    <cellStyle name="60% - Énfasis4 2" xfId="16" xr:uid="{00000000-0005-0000-0000-00001E000000}"/>
    <cellStyle name="60% - Énfasis4 3" xfId="148" xr:uid="{00000000-0005-0000-0000-00001F000000}"/>
    <cellStyle name="60% - Énfasis5 2" xfId="17" xr:uid="{00000000-0005-0000-0000-000020000000}"/>
    <cellStyle name="60% - Énfasis5 3" xfId="149" xr:uid="{00000000-0005-0000-0000-000021000000}"/>
    <cellStyle name="60% - Énfasis6 2" xfId="18" xr:uid="{00000000-0005-0000-0000-000022000000}"/>
    <cellStyle name="60% - Énfasis6 3" xfId="150" xr:uid="{00000000-0005-0000-0000-000023000000}"/>
    <cellStyle name="Buena 2" xfId="19" xr:uid="{00000000-0005-0000-0000-000024000000}"/>
    <cellStyle name="Buena 3" xfId="151" xr:uid="{00000000-0005-0000-0000-000025000000}"/>
    <cellStyle name="Cálculo 2" xfId="20" xr:uid="{00000000-0005-0000-0000-000026000000}"/>
    <cellStyle name="Cálculo 3" xfId="152" xr:uid="{00000000-0005-0000-0000-000027000000}"/>
    <cellStyle name="Cancel" xfId="153" xr:uid="{00000000-0005-0000-0000-000028000000}"/>
    <cellStyle name="Celda de comprobación 2" xfId="21" xr:uid="{00000000-0005-0000-0000-000029000000}"/>
    <cellStyle name="Celda de comprobación 3" xfId="154" xr:uid="{00000000-0005-0000-0000-00002A000000}"/>
    <cellStyle name="Celda vinculada 2" xfId="22" xr:uid="{00000000-0005-0000-0000-00002B000000}"/>
    <cellStyle name="Celda vinculada 3" xfId="155" xr:uid="{00000000-0005-0000-0000-00002C000000}"/>
    <cellStyle name="CIENTOS" xfId="156" xr:uid="{00000000-0005-0000-0000-00002D000000}"/>
    <cellStyle name="CIENTOS 2" xfId="157" xr:uid="{00000000-0005-0000-0000-00002E000000}"/>
    <cellStyle name="CIENTOS 2D" xfId="158" xr:uid="{00000000-0005-0000-0000-00002F000000}"/>
    <cellStyle name="CIENTOS 2D 2" xfId="159" xr:uid="{00000000-0005-0000-0000-000030000000}"/>
    <cellStyle name="CIENTOS 2D_PRESUPUESTO FASE III ABR-2015 Rev3" xfId="160" xr:uid="{00000000-0005-0000-0000-000031000000}"/>
    <cellStyle name="CIENTOS 3D" xfId="161" xr:uid="{00000000-0005-0000-0000-000032000000}"/>
    <cellStyle name="CIENTOS 3D 2" xfId="162" xr:uid="{00000000-0005-0000-0000-000033000000}"/>
    <cellStyle name="CIENTOS 3D_PRESUPUESTO FASE III ABR-2015 Rev3" xfId="163" xr:uid="{00000000-0005-0000-0000-000034000000}"/>
    <cellStyle name="CIENTOS 4D" xfId="164" xr:uid="{00000000-0005-0000-0000-000035000000}"/>
    <cellStyle name="CIENTOS 4D 2" xfId="165" xr:uid="{00000000-0005-0000-0000-000036000000}"/>
    <cellStyle name="CIENTOS 4D_PRESUPUESTO FASE III ABR-2015 Rev3" xfId="166" xr:uid="{00000000-0005-0000-0000-000037000000}"/>
    <cellStyle name="CIENTOS_CantidadesGirardota" xfId="167" xr:uid="{00000000-0005-0000-0000-000038000000}"/>
    <cellStyle name="Comma" xfId="168" xr:uid="{00000000-0005-0000-0000-000039000000}"/>
    <cellStyle name="Comma 2" xfId="263" xr:uid="{C399DCE1-2FD7-4A52-8B13-6DAE5015C508}"/>
    <cellStyle name="Comma0" xfId="169" xr:uid="{00000000-0005-0000-0000-00003A000000}"/>
    <cellStyle name="Currency" xfId="170" xr:uid="{00000000-0005-0000-0000-00003B000000}"/>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Euro 2" xfId="262" xr:uid="{8591AD7E-0455-48F7-A06B-7B7647F9E3C7}"/>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Incorrecto 2" xfId="33" xr:uid="{00000000-0005-0000-0000-00005D000000}"/>
    <cellStyle name="Incorrecto 3" xfId="193" xr:uid="{00000000-0005-0000-0000-00005E000000}"/>
    <cellStyle name="MILE DE MILLONES" xfId="194" xr:uid="{00000000-0005-0000-0000-00005F000000}"/>
    <cellStyle name="MILE DE MILLONES 2" xfId="195" xr:uid="{00000000-0005-0000-0000-000060000000}"/>
    <cellStyle name="MILE DE MILLONES_PRESUPUESTO FASE III ABR-2015 Rev3" xfId="196" xr:uid="{00000000-0005-0000-0000-000061000000}"/>
    <cellStyle name="MILES" xfId="197" xr:uid="{00000000-0005-0000-0000-000062000000}"/>
    <cellStyle name="MILES 2" xfId="198" xr:uid="{00000000-0005-0000-0000-000063000000}"/>
    <cellStyle name="Millares" xfId="34" builtinId="3"/>
    <cellStyle name="Millares [2]" xfId="35" xr:uid="{00000000-0005-0000-0000-000065000000}"/>
    <cellStyle name="Millares [2] 2" xfId="199" xr:uid="{00000000-0005-0000-0000-000066000000}"/>
    <cellStyle name="Millares 10" xfId="36" xr:uid="{00000000-0005-0000-0000-000067000000}"/>
    <cellStyle name="Millares 10 2" xfId="37" xr:uid="{00000000-0005-0000-0000-000068000000}"/>
    <cellStyle name="Millares 10 2 2" xfId="265" xr:uid="{33189854-1D9F-48ED-A0E8-59B98C4DBBC9}"/>
    <cellStyle name="Millares 10 3" xfId="264" xr:uid="{43C9DE52-4AF9-488B-82F2-D48375F8E2CA}"/>
    <cellStyle name="Millares 11" xfId="38" xr:uid="{00000000-0005-0000-0000-000069000000}"/>
    <cellStyle name="Millares 11 2" xfId="200" xr:uid="{00000000-0005-0000-0000-00006A000000}"/>
    <cellStyle name="Millares 11 2 2" xfId="332" xr:uid="{854F4E9D-5967-4818-ABAC-A2DE4CA292DB}"/>
    <cellStyle name="Millares 11 3" xfId="266" xr:uid="{E611066D-9705-4A46-BE23-D8F4AE944870}"/>
    <cellStyle name="Millares 12" xfId="123" xr:uid="{00000000-0005-0000-0000-00006B000000}"/>
    <cellStyle name="Millares 12 2" xfId="327" xr:uid="{50DE76AB-5143-4278-BAA6-DE360A4D02D7}"/>
    <cellStyle name="Millares 13" xfId="131" xr:uid="{00000000-0005-0000-0000-00006C000000}"/>
    <cellStyle name="Millares 13 2" xfId="331" xr:uid="{6DF517FB-FEBB-4D86-9609-D2DE35705611}"/>
    <cellStyle name="Millares 14" xfId="259" xr:uid="{37625451-52A1-4DC3-8E18-F7952E6D2055}"/>
    <cellStyle name="Millares 2" xfId="39" xr:uid="{00000000-0005-0000-0000-00006D000000}"/>
    <cellStyle name="Millares 2 2" xfId="40" xr:uid="{00000000-0005-0000-0000-00006E000000}"/>
    <cellStyle name="Millares 2 2 2" xfId="267" xr:uid="{DF8597B0-4BD0-42AA-BF2C-D1E7DD7F1905}"/>
    <cellStyle name="Millares 2 3" xfId="41" xr:uid="{00000000-0005-0000-0000-00006F000000}"/>
    <cellStyle name="Millares 2 3 2" xfId="268" xr:uid="{5EA9DA6E-6D39-49EC-820B-DC8ADC55F079}"/>
    <cellStyle name="Millares 2 4" xfId="201" xr:uid="{00000000-0005-0000-0000-000070000000}"/>
    <cellStyle name="Millares 2 5" xfId="42" xr:uid="{00000000-0005-0000-0000-000071000000}"/>
    <cellStyle name="Millares 2 5 2" xfId="269" xr:uid="{3E90C64D-0458-4E63-B1B9-F2F014AAC21D}"/>
    <cellStyle name="Millares 2 6" xfId="254" xr:uid="{6DC796D3-872A-436A-9B3E-9181757BCD4E}"/>
    <cellStyle name="Millares 2_APU´S_NO_PREVISTOS (1)" xfId="202" xr:uid="{00000000-0005-0000-0000-000072000000}"/>
    <cellStyle name="Millares 3" xfId="43" xr:uid="{00000000-0005-0000-0000-000073000000}"/>
    <cellStyle name="Millares 3 2" xfId="44" xr:uid="{00000000-0005-0000-0000-000074000000}"/>
    <cellStyle name="Millares 3 2 2" xfId="271" xr:uid="{04373D89-3434-4985-A13F-BBF07D5EBE0F}"/>
    <cellStyle name="Millares 3 3" xfId="45" xr:uid="{00000000-0005-0000-0000-000075000000}"/>
    <cellStyle name="Millares 3 3 2" xfId="272" xr:uid="{8E2E05A0-B8E3-4373-8E0D-DFDDB8094B73}"/>
    <cellStyle name="Millares 3 4" xfId="46" xr:uid="{00000000-0005-0000-0000-000076000000}"/>
    <cellStyle name="Millares 3 4 2" xfId="273" xr:uid="{0C1F1566-7CA5-4E48-95B0-500F19CB9421}"/>
    <cellStyle name="Millares 3 5" xfId="47" xr:uid="{00000000-0005-0000-0000-000077000000}"/>
    <cellStyle name="Millares 3 5 2" xfId="274" xr:uid="{C7BC21A2-FDAC-4A07-99B3-DEE44161D89B}"/>
    <cellStyle name="Millares 3 6" xfId="270" xr:uid="{03D525FF-6CCB-48EC-B87E-78299923323B}"/>
    <cellStyle name="Millares 4" xfId="48" xr:uid="{00000000-0005-0000-0000-000078000000}"/>
    <cellStyle name="Millares 4 2" xfId="49" xr:uid="{00000000-0005-0000-0000-000079000000}"/>
    <cellStyle name="Millares 4 2 2" xfId="276" xr:uid="{3F88CFD7-E984-45CD-8498-55E295917188}"/>
    <cellStyle name="Millares 4 3" xfId="203" xr:uid="{00000000-0005-0000-0000-00007A000000}"/>
    <cellStyle name="Millares 4 3 2" xfId="333" xr:uid="{53692F34-95E7-4E5C-9478-A05AB97F4339}"/>
    <cellStyle name="Millares 4 4" xfId="275" xr:uid="{677AC3C4-A1C9-4A17-9C5B-4437B88E2B49}"/>
    <cellStyle name="Millares 4_APU´S_NO_PREVISTOS (1)" xfId="204" xr:uid="{00000000-0005-0000-0000-00007B000000}"/>
    <cellStyle name="Millares 5" xfId="50" xr:uid="{00000000-0005-0000-0000-00007C000000}"/>
    <cellStyle name="Millares 5 2" xfId="205" xr:uid="{00000000-0005-0000-0000-00007D000000}"/>
    <cellStyle name="Millares 5 2 2" xfId="334" xr:uid="{DE8414FC-3B9A-4AD0-8307-C815C6FFC713}"/>
    <cellStyle name="Millares 5 3" xfId="277" xr:uid="{AE5273FC-6C7D-4B84-9ABD-5689A1AA8981}"/>
    <cellStyle name="Millares 6" xfId="51" xr:uid="{00000000-0005-0000-0000-00007E000000}"/>
    <cellStyle name="Millares 6 2" xfId="52" xr:uid="{00000000-0005-0000-0000-00007F000000}"/>
    <cellStyle name="Millares 6 2 2" xfId="279" xr:uid="{24D58E85-B213-4860-8FB4-D9B85B30D6CC}"/>
    <cellStyle name="Millares 6 3" xfId="278" xr:uid="{2F16E614-B889-43A7-8926-E6F877BE91D9}"/>
    <cellStyle name="Millares 7" xfId="53" xr:uid="{00000000-0005-0000-0000-000080000000}"/>
    <cellStyle name="Millares 7 2" xfId="54" xr:uid="{00000000-0005-0000-0000-000081000000}"/>
    <cellStyle name="Millares 7 2 2" xfId="55" xr:uid="{00000000-0005-0000-0000-000082000000}"/>
    <cellStyle name="Millares 7 2 2 2" xfId="282" xr:uid="{D8B4F2D2-7058-4217-B956-3EEB31C2EFC2}"/>
    <cellStyle name="Millares 7 2 3" xfId="281" xr:uid="{E957F2B7-CFA5-4DE7-B960-48841AD3F796}"/>
    <cellStyle name="Millares 7 3" xfId="280" xr:uid="{0ACADCF2-82EE-4EC1-A961-40DC798FB606}"/>
    <cellStyle name="Millares 8" xfId="56" xr:uid="{00000000-0005-0000-0000-000083000000}"/>
    <cellStyle name="Millares 8 2" xfId="57" xr:uid="{00000000-0005-0000-0000-000084000000}"/>
    <cellStyle name="Millares 8 2 2" xfId="284" xr:uid="{85270CEE-C186-41E2-A0B3-7F7099EE7050}"/>
    <cellStyle name="Millares 8 3" xfId="283" xr:uid="{7BAF6AB9-FCA8-4372-8DC6-E35A14293B56}"/>
    <cellStyle name="Millares 9" xfId="58" xr:uid="{00000000-0005-0000-0000-000085000000}"/>
    <cellStyle name="Millares 9 2" xfId="59" xr:uid="{00000000-0005-0000-0000-000086000000}"/>
    <cellStyle name="Millares 9 2 2" xfId="286" xr:uid="{E860F34F-CA46-4D6F-B425-9AFBCBD9F7B5}"/>
    <cellStyle name="Millares 9 3" xfId="285" xr:uid="{18691AB1-48BA-4A61-95E8-E2A5D6A4AB54}"/>
    <cellStyle name="Millares_FORMULARIO 4 - M-OFERENTE PPTA ECONOMICA 2" xfId="256" xr:uid="{F905659E-BE87-472A-86CC-B3E418719948}"/>
    <cellStyle name="MILLONES" xfId="206" xr:uid="{00000000-0005-0000-0000-000088000000}"/>
    <cellStyle name="MILLONES 2" xfId="207" xr:uid="{00000000-0005-0000-0000-000089000000}"/>
    <cellStyle name="MILLONES_PRESUPUESTO FASE III ABR-2015 Rev3" xfId="208" xr:uid="{00000000-0005-0000-0000-00008A000000}"/>
    <cellStyle name="Moneda" xfId="257" builtinId="4"/>
    <cellStyle name="Moneda 10 2" xfId="60" xr:uid="{00000000-0005-0000-0000-00008B000000}"/>
    <cellStyle name="Moneda 2" xfId="61" xr:uid="{00000000-0005-0000-0000-00008C000000}"/>
    <cellStyle name="Moneda 2 10" xfId="209" xr:uid="{00000000-0005-0000-0000-00008D000000}"/>
    <cellStyle name="Moneda 2 11" xfId="210" xr:uid="{00000000-0005-0000-0000-00008E000000}"/>
    <cellStyle name="Moneda 2 12" xfId="211" xr:uid="{00000000-0005-0000-0000-00008F000000}"/>
    <cellStyle name="Moneda 2 13" xfId="255" xr:uid="{02C7923D-50A4-425E-8AEA-257A2BAE290C}"/>
    <cellStyle name="Moneda 2 14" xfId="261" xr:uid="{127417E7-28F6-4A54-81DA-882E18C32859}"/>
    <cellStyle name="Moneda 2 2" xfId="62" xr:uid="{00000000-0005-0000-0000-000090000000}"/>
    <cellStyle name="Moneda 2 2 2" xfId="63" xr:uid="{00000000-0005-0000-0000-000091000000}"/>
    <cellStyle name="Moneda 2 2 2 2" xfId="64" xr:uid="{00000000-0005-0000-0000-000092000000}"/>
    <cellStyle name="Moneda 2 2 2 2 2" xfId="127" xr:uid="{00000000-0005-0000-0000-000093000000}"/>
    <cellStyle name="Moneda 2 2 2 3" xfId="287" xr:uid="{211D5A86-F8CE-42AC-B257-EA1084E778AF}"/>
    <cellStyle name="Moneda 2 2 3" xfId="65" xr:uid="{00000000-0005-0000-0000-000094000000}"/>
    <cellStyle name="Moneda 2 2 3 2" xfId="288" xr:uid="{187085DE-60B4-4A87-854A-9C1ECFC22B64}"/>
    <cellStyle name="Moneda 2 2 4" xfId="66" xr:uid="{00000000-0005-0000-0000-000095000000}"/>
    <cellStyle name="Moneda 2 2 4 2" xfId="289" xr:uid="{0018853F-34B9-47AA-A56B-626CF1E02010}"/>
    <cellStyle name="Moneda 2 2 5" xfId="67" xr:uid="{00000000-0005-0000-0000-000096000000}"/>
    <cellStyle name="Moneda 2 2 5 2" xfId="290" xr:uid="{ACABCF78-7B23-4A10-96B8-8A0033FBEBF4}"/>
    <cellStyle name="Moneda 2 2_APU´S_NO_PREVISTOS (1)" xfId="212" xr:uid="{00000000-0005-0000-0000-000097000000}"/>
    <cellStyle name="Moneda 2 3" xfId="68" xr:uid="{00000000-0005-0000-0000-000098000000}"/>
    <cellStyle name="Moneda 2 3 2" xfId="291" xr:uid="{F12291A2-D912-43F9-9C78-5AAC679427C5}"/>
    <cellStyle name="Moneda 2 4" xfId="213" xr:uid="{00000000-0005-0000-0000-000099000000}"/>
    <cellStyle name="Moneda 2 5" xfId="214" xr:uid="{00000000-0005-0000-0000-00009A000000}"/>
    <cellStyle name="Moneda 2 6" xfId="215" xr:uid="{00000000-0005-0000-0000-00009B000000}"/>
    <cellStyle name="Moneda 2 7" xfId="216" xr:uid="{00000000-0005-0000-0000-00009C000000}"/>
    <cellStyle name="Moneda 2 8" xfId="217" xr:uid="{00000000-0005-0000-0000-00009D000000}"/>
    <cellStyle name="Moneda 2 9" xfId="218" xr:uid="{00000000-0005-0000-0000-00009E000000}"/>
    <cellStyle name="Moneda 2_APU´S_NO_PREVISTOS (1)" xfId="219" xr:uid="{00000000-0005-0000-0000-00009F000000}"/>
    <cellStyle name="Moneda 3" xfId="69" xr:uid="{00000000-0005-0000-0000-0000A0000000}"/>
    <cellStyle name="Moneda 3 2" xfId="292" xr:uid="{8C40F3C5-B932-4CF7-97C8-52A111654D61}"/>
    <cellStyle name="Moneda 4" xfId="220" xr:uid="{00000000-0005-0000-0000-0000A1000000}"/>
    <cellStyle name="Monetario0" xfId="221" xr:uid="{00000000-0005-0000-0000-0000A2000000}"/>
    <cellStyle name="Neutral" xfId="70" builtinId="28" customBuiltin="1"/>
    <cellStyle name="Neutral 2" xfId="71" xr:uid="{00000000-0005-0000-0000-0000A4000000}"/>
    <cellStyle name="Neutral 3" xfId="222" xr:uid="{00000000-0005-0000-0000-0000A5000000}"/>
    <cellStyle name="No. punto" xfId="223" xr:uid="{00000000-0005-0000-0000-0000A6000000}"/>
    <cellStyle name="No. punto 2" xfId="224" xr:uid="{00000000-0005-0000-0000-0000A7000000}"/>
    <cellStyle name="Normal" xfId="0" builtinId="0"/>
    <cellStyle name="Normal 10" xfId="258" xr:uid="{AE5926A8-20C1-4CAA-A1FF-4EEC7F0CDF6E}"/>
    <cellStyle name="Normal 2" xfId="72" xr:uid="{00000000-0005-0000-0000-0000A9000000}"/>
    <cellStyle name="Normal 2 10" xfId="73" xr:uid="{00000000-0005-0000-0000-0000AA000000}"/>
    <cellStyle name="Normal 2 10 2" xfId="74" xr:uid="{00000000-0005-0000-0000-0000AB000000}"/>
    <cellStyle name="Normal 2 10 2 2" xfId="132" xr:uid="{00000000-0005-0000-0000-0000AC000000}"/>
    <cellStyle name="Normal 2 10 3" xfId="124" xr:uid="{00000000-0005-0000-0000-0000AD000000}"/>
    <cellStyle name="Normal 2 11" xfId="75" xr:uid="{00000000-0005-0000-0000-0000AE000000}"/>
    <cellStyle name="Normal 2 11 2" xfId="293" xr:uid="{9012A280-93E4-4DA4-BDFB-4599579FEBF4}"/>
    <cellStyle name="Normal 2 12" xfId="76" xr:uid="{00000000-0005-0000-0000-0000AF000000}"/>
    <cellStyle name="Normal 2 12 2" xfId="294" xr:uid="{A56149E3-3151-421A-B9DF-32B11CCF04D0}"/>
    <cellStyle name="Normal 2 13" xfId="77" xr:uid="{00000000-0005-0000-0000-0000B0000000}"/>
    <cellStyle name="Normal 2 13 2" xfId="295" xr:uid="{D08A8852-45EC-468A-A240-16554E7F1258}"/>
    <cellStyle name="Normal 2 2" xfId="78" xr:uid="{00000000-0005-0000-0000-0000B1000000}"/>
    <cellStyle name="Normal 2 2 2" xfId="225" xr:uid="{00000000-0005-0000-0000-0000B2000000}"/>
    <cellStyle name="Normal 2 2 3" xfId="226" xr:uid="{00000000-0005-0000-0000-0000B3000000}"/>
    <cellStyle name="Normal 2 3" xfId="79" xr:uid="{00000000-0005-0000-0000-0000B4000000}"/>
    <cellStyle name="Normal 2 3 2" xfId="227" xr:uid="{00000000-0005-0000-0000-0000B5000000}"/>
    <cellStyle name="Normal 2 3 3" xfId="296" xr:uid="{88B7F4B5-A2A4-41F9-A07D-B46B4404FA68}"/>
    <cellStyle name="Normal 2 4" xfId="80" xr:uid="{00000000-0005-0000-0000-0000B6000000}"/>
    <cellStyle name="Normal 2 4 2" xfId="297" xr:uid="{133540FB-3610-4EC8-BB0F-7400AC865273}"/>
    <cellStyle name="Normal 2 5" xfId="81" xr:uid="{00000000-0005-0000-0000-0000B7000000}"/>
    <cellStyle name="Normal 2 5 2" xfId="298" xr:uid="{E4BC422D-6954-4B26-8162-72D05170386B}"/>
    <cellStyle name="Normal 2 6" xfId="82" xr:uid="{00000000-0005-0000-0000-0000B8000000}"/>
    <cellStyle name="Normal 2 6 2" xfId="299" xr:uid="{E9FA7974-503F-404D-AC97-73B4D157F2A1}"/>
    <cellStyle name="Normal 2 7" xfId="83" xr:uid="{00000000-0005-0000-0000-0000B9000000}"/>
    <cellStyle name="Normal 2 7 2" xfId="300" xr:uid="{A4E84197-90AF-4375-B3BE-A02FBA34B16D}"/>
    <cellStyle name="Normal 2 8" xfId="84" xr:uid="{00000000-0005-0000-0000-0000BA000000}"/>
    <cellStyle name="Normal 2 8 2" xfId="301" xr:uid="{834B48B1-C11C-4092-91C8-6891CD131DA8}"/>
    <cellStyle name="Normal 2 9" xfId="85" xr:uid="{00000000-0005-0000-0000-0000BB000000}"/>
    <cellStyle name="Normal 2 9 2" xfId="302" xr:uid="{EE7F654B-2B98-4212-8248-1862C99E61D1}"/>
    <cellStyle name="Normal 2_APU NO PREVISTOS MTTO" xfId="86" xr:uid="{00000000-0005-0000-0000-0000BC000000}"/>
    <cellStyle name="Normal 29" xfId="87" xr:uid="{00000000-0005-0000-0000-0000BD000000}"/>
    <cellStyle name="Normal 29 2" xfId="303" xr:uid="{9BD38908-FEB5-412A-8BB3-55719AF94AFF}"/>
    <cellStyle name="Normal 3" xfId="88" xr:uid="{00000000-0005-0000-0000-0000BE000000}"/>
    <cellStyle name="Normal 3 11" xfId="128" xr:uid="{00000000-0005-0000-0000-0000BF000000}"/>
    <cellStyle name="Normal 3 11 2" xfId="253" xr:uid="{7F4D2148-774D-4351-BB8B-5F80C5B98E4A}"/>
    <cellStyle name="Normal 3 11 3" xfId="329" xr:uid="{40825863-E61C-4451-89F7-09D38F9BB182}"/>
    <cellStyle name="Normal 3 2" xfId="89" xr:uid="{00000000-0005-0000-0000-0000C0000000}"/>
    <cellStyle name="Normal 3 2 2" xfId="126" xr:uid="{00000000-0005-0000-0000-0000C1000000}"/>
    <cellStyle name="Normal 3 3" xfId="228" xr:uid="{00000000-0005-0000-0000-0000C2000000}"/>
    <cellStyle name="Normal 3 3 2" xfId="335" xr:uid="{FFCFDDED-6B34-4F0E-A08F-CD673DEC17A7}"/>
    <cellStyle name="Normal 3 4" xfId="252" xr:uid="{BD56FC87-A0BD-4F19-83CB-AC41D1515C11}"/>
    <cellStyle name="Normal 3 5" xfId="304" xr:uid="{F114BB06-F7A1-4D72-A236-4D021FE25E3E}"/>
    <cellStyle name="Normal 3_APU´S_NO_PREVISTOS (1)" xfId="229" xr:uid="{00000000-0005-0000-0000-0000C3000000}"/>
    <cellStyle name="Normal 4" xfId="90" xr:uid="{00000000-0005-0000-0000-0000C4000000}"/>
    <cellStyle name="Normal 4 2" xfId="91" xr:uid="{00000000-0005-0000-0000-0000C5000000}"/>
    <cellStyle name="Normal 4 2 2" xfId="230" xr:uid="{00000000-0005-0000-0000-0000C6000000}"/>
    <cellStyle name="Normal 5" xfId="130" xr:uid="{00000000-0005-0000-0000-0000C7000000}"/>
    <cellStyle name="Normal 5 2" xfId="330" xr:uid="{F333FA88-7878-4461-B7C6-B7B3EFAE96E3}"/>
    <cellStyle name="Normal 6" xfId="231" xr:uid="{00000000-0005-0000-0000-0000C8000000}"/>
    <cellStyle name="Normal 6 2" xfId="232" xr:uid="{00000000-0005-0000-0000-0000C9000000}"/>
    <cellStyle name="Normal 7" xfId="233" xr:uid="{00000000-0005-0000-0000-0000CA000000}"/>
    <cellStyle name="Normal 8" xfId="234" xr:uid="{00000000-0005-0000-0000-0000CB000000}"/>
    <cellStyle name="Normal 9" xfId="235" xr:uid="{00000000-0005-0000-0000-0000CC000000}"/>
    <cellStyle name="Normal 9 2" xfId="129" xr:uid="{00000000-0005-0000-0000-0000CD000000}"/>
    <cellStyle name="Notas 2" xfId="92" xr:uid="{00000000-0005-0000-0000-0000D0000000}"/>
    <cellStyle name="Notas 2 2" xfId="305" xr:uid="{0B06CD90-B56A-4469-A8DF-048B2DCA95CC}"/>
    <cellStyle name="Notas 3" xfId="236" xr:uid="{00000000-0005-0000-0000-0000D1000000}"/>
    <cellStyle name="Percent" xfId="237" xr:uid="{00000000-0005-0000-0000-0000D2000000}"/>
    <cellStyle name="Percent 2" xfId="306" xr:uid="{50365320-0A8D-4E88-9CE8-2733C1C1BD59}"/>
    <cellStyle name="Porcentaje 2" xfId="238" xr:uid="{00000000-0005-0000-0000-0000D4000000}"/>
    <cellStyle name="Porcentaje 3" xfId="93"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aje 6" xfId="260" xr:uid="{C054B74B-A577-445F-835D-7BD682F52FF6}"/>
    <cellStyle name="Porcentual 2" xfId="94" xr:uid="{00000000-0005-0000-0000-0000D9000000}"/>
    <cellStyle name="Porcentual 2 10" xfId="95" xr:uid="{00000000-0005-0000-0000-0000DA000000}"/>
    <cellStyle name="Porcentual 2 10 2" xfId="96" xr:uid="{00000000-0005-0000-0000-0000DB000000}"/>
    <cellStyle name="Porcentual 2 10 2 2" xfId="309" xr:uid="{A64D174C-3C5A-4634-91A4-74CC89BA7BB2}"/>
    <cellStyle name="Porcentual 2 10 3" xfId="308" xr:uid="{915E01B1-21DB-478F-9723-30DC017D3E0A}"/>
    <cellStyle name="Porcentual 2 11" xfId="97" xr:uid="{00000000-0005-0000-0000-0000DC000000}"/>
    <cellStyle name="Porcentual 2 11 2" xfId="310" xr:uid="{7490B8E4-A432-4C57-8A18-53978D8256DA}"/>
    <cellStyle name="Porcentual 2 12" xfId="98" xr:uid="{00000000-0005-0000-0000-0000DD000000}"/>
    <cellStyle name="Porcentual 2 12 2" xfId="311" xr:uid="{CA2100F7-4012-47AD-9179-EB85E6D0746D}"/>
    <cellStyle name="Porcentual 2 13" xfId="307" xr:uid="{C49320C9-CE4B-4327-9A1B-D369D8BD5E5C}"/>
    <cellStyle name="Porcentual 2 2" xfId="99" xr:uid="{00000000-0005-0000-0000-0000DE000000}"/>
    <cellStyle name="Porcentual 2 2 2" xfId="312" xr:uid="{A72689DA-B29A-4C04-9006-DE633662F9B7}"/>
    <cellStyle name="Porcentual 2 3" xfId="100" xr:uid="{00000000-0005-0000-0000-0000DF000000}"/>
    <cellStyle name="Porcentual 2 3 2" xfId="313" xr:uid="{CC2BDBDF-9121-4CD5-A572-DC5846FFFD1A}"/>
    <cellStyle name="Porcentual 2 4" xfId="101" xr:uid="{00000000-0005-0000-0000-0000E0000000}"/>
    <cellStyle name="Porcentual 2 4 2" xfId="314" xr:uid="{CD56D236-FD2F-4787-9A60-1523AA0F7D94}"/>
    <cellStyle name="Porcentual 2 5" xfId="102" xr:uid="{00000000-0005-0000-0000-0000E1000000}"/>
    <cellStyle name="Porcentual 2 5 2" xfId="315" xr:uid="{7642A5FF-499F-433F-A686-E7FCC5965C31}"/>
    <cellStyle name="Porcentual 2 6" xfId="103" xr:uid="{00000000-0005-0000-0000-0000E2000000}"/>
    <cellStyle name="Porcentual 2 6 2" xfId="316" xr:uid="{328BC6E4-5CFB-4801-B94F-FD1F347D7191}"/>
    <cellStyle name="Porcentual 2 7" xfId="104" xr:uid="{00000000-0005-0000-0000-0000E3000000}"/>
    <cellStyle name="Porcentual 2 7 2" xfId="317" xr:uid="{B778F447-285E-4418-A132-8E4CCB091547}"/>
    <cellStyle name="Porcentual 2 8" xfId="105" xr:uid="{00000000-0005-0000-0000-0000E4000000}"/>
    <cellStyle name="Porcentual 2 8 2" xfId="318" xr:uid="{94892359-7547-44E9-80CD-C3CB51712DD3}"/>
    <cellStyle name="Porcentual 2 9" xfId="106" xr:uid="{00000000-0005-0000-0000-0000E5000000}"/>
    <cellStyle name="Porcentual 2 9 2" xfId="319" xr:uid="{84D850B4-1325-47B0-887A-C352021C001B}"/>
    <cellStyle name="Porcentual 3" xfId="107" xr:uid="{00000000-0005-0000-0000-0000E6000000}"/>
    <cellStyle name="Porcentual 3 2" xfId="320" xr:uid="{B34BE392-6B11-417F-8EAD-1A71D06627EF}"/>
    <cellStyle name="Porcentual 4" xfId="108" xr:uid="{00000000-0005-0000-0000-0000E7000000}"/>
    <cellStyle name="Porcentual 4 2" xfId="109" xr:uid="{00000000-0005-0000-0000-0000E8000000}"/>
    <cellStyle name="Porcentual 4 2 2" xfId="322" xr:uid="{E39E4217-9705-4BF3-95BE-1C9717F17DEA}"/>
    <cellStyle name="Porcentual 4 3" xfId="321" xr:uid="{2D6EF714-0D4F-4ED1-A38B-44E5D112C400}"/>
    <cellStyle name="Porcentual 5" xfId="110" xr:uid="{00000000-0005-0000-0000-0000E9000000}"/>
    <cellStyle name="Porcentual 5 2" xfId="242" xr:uid="{00000000-0005-0000-0000-0000EA000000}"/>
    <cellStyle name="Porcentual 5 3" xfId="323" xr:uid="{8AD5F16E-DC48-43C8-AE33-DC2986A45B43}"/>
    <cellStyle name="Porcentual 6" xfId="111" xr:uid="{00000000-0005-0000-0000-0000EB000000}"/>
    <cellStyle name="Porcentual 6 2" xfId="112" xr:uid="{00000000-0005-0000-0000-0000EC000000}"/>
    <cellStyle name="Porcentual 6 2 2" xfId="325" xr:uid="{BDA062DD-2895-4C60-A0A3-D460635BEA9E}"/>
    <cellStyle name="Porcentual 6 3" xfId="324" xr:uid="{4792A463-9934-4480-861E-211AC947FB21}"/>
    <cellStyle name="Porcentual 7" xfId="113" xr:uid="{00000000-0005-0000-0000-0000ED000000}"/>
    <cellStyle name="Porcentual 7 2" xfId="326" xr:uid="{2F88F4BA-55D4-41AB-A570-FE433D75A7BE}"/>
    <cellStyle name="Porcentual 8" xfId="125" xr:uid="{00000000-0005-0000-0000-0000EE000000}"/>
    <cellStyle name="Porcentual 8 2" xfId="328" xr:uid="{80796098-7B7D-498A-92BC-49B1F7171F45}"/>
    <cellStyle name="resaltado" xfId="243" xr:uid="{00000000-0005-0000-0000-0000EF000000}"/>
    <cellStyle name="Salida 2" xfId="114" xr:uid="{00000000-0005-0000-0000-0000F0000000}"/>
    <cellStyle name="Salida 3" xfId="244" xr:uid="{00000000-0005-0000-0000-0000F1000000}"/>
    <cellStyle name="Texto de advertencia 2" xfId="115" xr:uid="{00000000-0005-0000-0000-0000F2000000}"/>
    <cellStyle name="Texto de advertencia 3" xfId="245" xr:uid="{00000000-0005-0000-0000-0000F3000000}"/>
    <cellStyle name="Texto explicativo 2" xfId="116" xr:uid="{00000000-0005-0000-0000-0000F4000000}"/>
    <cellStyle name="Texto explicativo 3" xfId="246" xr:uid="{00000000-0005-0000-0000-0000F5000000}"/>
    <cellStyle name="Título 1 2" xfId="117" xr:uid="{00000000-0005-0000-0000-0000F6000000}"/>
    <cellStyle name="Título 1 3" xfId="247" xr:uid="{00000000-0005-0000-0000-0000F7000000}"/>
    <cellStyle name="Título 2 2" xfId="118" xr:uid="{00000000-0005-0000-0000-0000F8000000}"/>
    <cellStyle name="Título 2 3" xfId="248" xr:uid="{00000000-0005-0000-0000-0000F9000000}"/>
    <cellStyle name="Título 3 2" xfId="119" xr:uid="{00000000-0005-0000-0000-0000FA000000}"/>
    <cellStyle name="Título 3 3" xfId="249" xr:uid="{00000000-0005-0000-0000-0000FB000000}"/>
    <cellStyle name="Título 4" xfId="120" xr:uid="{00000000-0005-0000-0000-0000FC000000}"/>
    <cellStyle name="Título 5" xfId="250" xr:uid="{00000000-0005-0000-0000-0000FD000000}"/>
    <cellStyle name="Total" xfId="121" builtinId="25" customBuiltin="1"/>
    <cellStyle name="Total 2" xfId="122"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sharedStrings" Target="sharedStrings.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134" Type="http://schemas.openxmlformats.org/officeDocument/2006/relationships/externalLink" Target="externalLinks/externalLink132.xml"/><Relationship Id="rId139" Type="http://schemas.openxmlformats.org/officeDocument/2006/relationships/externalLink" Target="externalLinks/externalLink13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50" Type="http://schemas.openxmlformats.org/officeDocument/2006/relationships/calcChain" Target="calcChain.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45" Type="http://schemas.openxmlformats.org/officeDocument/2006/relationships/externalLink" Target="externalLinks/externalLink143.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51" Type="http://schemas.openxmlformats.org/officeDocument/2006/relationships/customXml" Target="../customXml/item1.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externalLink" Target="externalLinks/externalLink139.xml"/><Relationship Id="rId146" Type="http://schemas.openxmlformats.org/officeDocument/2006/relationships/externalLink" Target="externalLinks/externalLink14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customXml" Target="../customXml/item2.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theme" Target="theme/theme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customXml" Target="../customXml/item3.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Trashes\ANDRES%20BOHORQUEZ\MUNICIPIO%20DE%20AGUAZUL\GUAIMARO\Anexos%2013%20-%2014%20-%2015%20GUAIMAR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Users\Users\usuario\Desktop\PROYECTO%20COLASFALTOS\Proyecto%20Palermo-Sitio%20Nuevo\Lincon\c\WINDOWS\Escritorio\Mis%20documentos\GermanUribe\Personal\German\AldeaVerde\ControlGerencial\FactibilidadSabanetaEtapa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Users\usuario\Desktop\PROYECTO%20COLASFALTOS\Proyecto%20Palermo-Sitio%20Nuevo\C:\Documents%20and%20Settings\crendon.HMV\Local%20Settings\Temporary%20Internet%20Files\OLK3\85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user\Documents\CAMINOS%20DE%20LA%20PROSPERIDAD\SEGUNDA%20FASE\Copia%20de%20apus%20boyaca%20febrero%2015%20de%202011%20zona%202%20(copi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4.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d.docs.live.net/Desktop/1.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UNIDADCONTRATAC\Users\Documents%20and%20Settings\Administrador\Mis%20documentos\SANDRA%20ARCHIVOS\MUNICIPIOS\TAURAMENA\LAGUNA%20DE%20OXIDACION\UNITA%20Y%20ADICIONAL%20TARURAMENA\EDGAR%20FERNANDEZ\Documents%20and%20Setting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ENA/ABS/Numeros-ABS-ENA/Speed-Zone-CLAUDIA%20MENDEZ.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orlandoarana\Desktop\OBRAS%202016\POLICIA\EJECUCION\ACTAS\PC-6\Maicao\Proyectos%202003\Maicao\T&#233;cnico\SewCAD\Cuenca5E\Area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WESTLY/INGENIERIA/ING.%20CAMILO%20CUERVO/PERT.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VILLA%20TAKOA\Presupuesto\APUS%20VILLA%20TAKO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orlandoarana\Desktop\OBRAS%202016\POLICIA\EJECUCION\ACTAS\E:\Users\TOLIMA\Desktop\Programa%20de%20presupuesto%20y%20APU\VILLAV\Presupuestos%20y%20APU%20CAV\1.%20EAAV%20PLUVIAL%20V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FAMILIA%20SIERRA%20PEREZ\Downloads\FESAD%20I-2018\II%20Semestre%202017\I%20Semestre%202017\FORMATO%20TRABAJO%20V2.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Andres\Downloads\PRESUPUESTOS%20PRESENTADOS\REVISION%20DE%20PRESUPUESTO%20OPERATIVO%20FINAL%20GENERAL%2030-NOV-2011-2.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Dropbox/7.%20LESG/2020/PY%20PSI%20-%20APP/11%20VILLA%20DE%20LEYVA/2.%20CORRECCI&#211;N%20VDL/08%20PRESUPUESTO/PNG%20PTO/PRESUPUESTO%20VDL%20V.4%2020-10-2020.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Users\william\Downloads\TOL-PLA-BIL-DIS-ACU-PRES%20f%20V5.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Andres\Desktop\Nilo\Referentes%20Precios\PRESUPUESTO%20SIKUANI%20CASA%20PANEL%20DE%20POLIESTILENO.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Informaci&#243;n%20Metrol&#237;nea\Contratos\Metrolinea\CONSULTORIA%20METROLINEA\ESTRUCTURACION%20PLIEGOS%20DE%20CONDICIONES%20PORTAL%20NORTE\ENVIO%20%23%209\NORTE\PRESUPUESTO%20PORTAL%20NORTE%20V.3.1%20-%2009-07-2017.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Users/USUARIO/Dropbox/75%20CONSTRUCCION%20ESCUELA%20HATOVIEJO%20AQUITANIA/3-TECNICO/2-%20CARTILLA%20HIERROS/CARTILLA%206-3-2018.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Users\Pira\Downloads\APU%20GRUPO%201%20TBOYACA_ABRIL%202014%20placa.xlsx" TargetMode="External"/></Relationships>
</file>

<file path=xl/externalLinks/_rels/externalLink11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er\AppData\Local\Temp\Temp1_APUS%20BOYACA%20FEBRERO%202011.zip\Copia%20de%20apus%20boyaca%20febrero%2015%20de%202011%20zona%202%20(copi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Users\yadirapiraquive\Documents\I:\PARQUE\PRESUPUESTO%20SARAVENA%202016%20-%20AJUSTES.........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Users\orlandoarana\Desktop\OBRAS%202016\POLICIA\EJECUCION\ACTAS\Alejo\aquadatos\PROYECTOS%202005\061-META%20III\TECNICO\05%20GRANADA\ALCANTARILLADO\tablas\Sanitario%20Granada%20Proyectado%20V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Olguita\D\Presupuesto\URIBE%20Y%20ABREO%20LABANCA%20LA%20CHIN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Users\Andres\Downloads\Presupuesto%20Solei%20Final-05-08-2014.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Users\gfernandez\Documents\CONVENIOS%20PROSPERIDAD%202013\APUS%20CONVENIOS\apus%20febrero%20de%202012%20-%20GRUPO%201.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No 13"/>
      <sheetName val="Anexo No 14"/>
      <sheetName val="ANEXO No. 15"/>
      <sheetName val="Anexos 13 - 14 - 15 GUAIMARO"/>
    </sheetNames>
    <definedNames>
      <definedName name="ERR"/>
    </definedNames>
    <sheetDataSet>
      <sheetData sheetId="0" refreshError="1"/>
      <sheetData sheetId="1" refreshError="1"/>
      <sheetData sheetId="2"/>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Lista ICCU"/>
      <sheetName val="Paral. 1"/>
      <sheetName val="Paral. 2"/>
      <sheetName val="Paral. 3"/>
      <sheetName val="Paral.4"/>
      <sheetName val="AMOBLAMINETO"/>
      <sheetName val="LISTA"/>
      <sheetName val="BASE DE DATOS DE PRECIOS"/>
      <sheetName val="Patrimonio neto personal"/>
      <sheetName val="Cálculos"/>
      <sheetName val="REAJUSTESACTA1PROVI"/>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INSUMOS"/>
      <sheetName val="EQUIPOS"/>
      <sheetName val="TRANS"/>
      <sheetName val="CUADRI"/>
      <sheetName val="EQU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ow r="2">
          <cell r="A2">
            <v>0</v>
          </cell>
        </row>
      </sheetData>
      <sheetData sheetId="1118">
        <row r="2">
          <cell r="A2">
            <v>0</v>
          </cell>
        </row>
      </sheetData>
      <sheetData sheetId="1119" refreshError="1"/>
      <sheetData sheetId="1120" refreshError="1"/>
      <sheetData sheetId="1121">
        <row r="2">
          <cell r="A2">
            <v>0</v>
          </cell>
        </row>
      </sheetData>
      <sheetData sheetId="1122">
        <row r="2">
          <cell r="A2">
            <v>0</v>
          </cell>
        </row>
      </sheetData>
      <sheetData sheetId="1123">
        <row r="2">
          <cell r="A2">
            <v>0</v>
          </cell>
        </row>
      </sheetData>
      <sheetData sheetId="1124"/>
      <sheetData sheetId="1125">
        <row r="2">
          <cell r="A2">
            <v>0</v>
          </cell>
        </row>
      </sheetData>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efreshError="1"/>
      <sheetData sheetId="1696" refreshError="1"/>
      <sheetData sheetId="1697" refreshError="1"/>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efreshError="1"/>
      <sheetData sheetId="1710" refreshError="1"/>
      <sheetData sheetId="1711">
        <row r="2">
          <cell r="A2">
            <v>0</v>
          </cell>
        </row>
      </sheetData>
      <sheetData sheetId="1712"/>
      <sheetData sheetId="1713">
        <row r="2">
          <cell r="A2">
            <v>0</v>
          </cell>
        </row>
      </sheetData>
      <sheetData sheetId="1714">
        <row r="2">
          <cell r="A2">
            <v>0</v>
          </cell>
        </row>
      </sheetData>
      <sheetData sheetId="1715" refreshError="1"/>
      <sheetData sheetId="1716" refreshError="1"/>
      <sheetData sheetId="1717">
        <row r="2">
          <cell r="A2">
            <v>0</v>
          </cell>
        </row>
      </sheetData>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efreshError="1"/>
      <sheetData sheetId="1739" refreshError="1"/>
      <sheetData sheetId="1740">
        <row r="2">
          <cell r="A2">
            <v>0</v>
          </cell>
        </row>
      </sheetData>
      <sheetData sheetId="1741">
        <row r="2">
          <cell r="A2">
            <v>0</v>
          </cell>
        </row>
      </sheetData>
      <sheetData sheetId="1742" refreshError="1"/>
      <sheetData sheetId="1743" refreshError="1"/>
      <sheetData sheetId="1744">
        <row r="2">
          <cell r="A2">
            <v>0</v>
          </cell>
        </row>
      </sheetData>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sheetData sheetId="1771"/>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efreshError="1"/>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efreshError="1"/>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sheetData sheetId="2684">
        <row r="2">
          <cell r="A2">
            <v>0</v>
          </cell>
        </row>
      </sheetData>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row r="2">
          <cell r="A2">
            <v>0</v>
          </cell>
        </row>
      </sheetData>
      <sheetData sheetId="2704"/>
      <sheetData sheetId="2705"/>
      <sheetData sheetId="2706"/>
      <sheetData sheetId="2707"/>
      <sheetData sheetId="2708"/>
      <sheetData sheetId="2709"/>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sheetData sheetId="2910"/>
      <sheetData sheetId="2911"/>
      <sheetData sheetId="2912">
        <row r="2">
          <cell r="A2">
            <v>0</v>
          </cell>
        </row>
      </sheetData>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row r="2">
          <cell r="A2">
            <v>0</v>
          </cell>
        </row>
      </sheetData>
      <sheetData sheetId="2949"/>
      <sheetData sheetId="2950"/>
      <sheetData sheetId="2951"/>
      <sheetData sheetId="2952"/>
      <sheetData sheetId="2953"/>
      <sheetData sheetId="2954"/>
      <sheetData sheetId="2955"/>
      <sheetData sheetId="2956"/>
      <sheetData sheetId="2957"/>
      <sheetData sheetId="2958">
        <row r="2">
          <cell r="A2">
            <v>0</v>
          </cell>
        </row>
      </sheetData>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row r="2">
          <cell r="A2">
            <v>0</v>
          </cell>
        </row>
      </sheetData>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sheetData sheetId="3020"/>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sheetData sheetId="3280"/>
      <sheetData sheetId="3281"/>
      <sheetData sheetId="3282">
        <row r="2">
          <cell r="A2">
            <v>0</v>
          </cell>
        </row>
      </sheetData>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row r="2">
          <cell r="A2">
            <v>0</v>
          </cell>
        </row>
      </sheetData>
      <sheetData sheetId="3319"/>
      <sheetData sheetId="3320"/>
      <sheetData sheetId="3321"/>
      <sheetData sheetId="3322"/>
      <sheetData sheetId="3323"/>
      <sheetData sheetId="3324"/>
      <sheetData sheetId="3325"/>
      <sheetData sheetId="3326"/>
      <sheetData sheetId="3327"/>
      <sheetData sheetId="3328">
        <row r="2">
          <cell r="A2">
            <v>0</v>
          </cell>
        </row>
      </sheetData>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row r="2">
          <cell r="A2">
            <v>0</v>
          </cell>
        </row>
      </sheetData>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sheetData sheetId="3390"/>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sheetData sheetId="3650"/>
      <sheetData sheetId="3651"/>
      <sheetData sheetId="3652">
        <row r="2">
          <cell r="A2">
            <v>0</v>
          </cell>
        </row>
      </sheetData>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row r="2">
          <cell r="A2">
            <v>0</v>
          </cell>
        </row>
      </sheetData>
      <sheetData sheetId="3689"/>
      <sheetData sheetId="3690"/>
      <sheetData sheetId="3691"/>
      <sheetData sheetId="3692"/>
      <sheetData sheetId="3693"/>
      <sheetData sheetId="3694"/>
      <sheetData sheetId="3695"/>
      <sheetData sheetId="3696"/>
      <sheetData sheetId="3697"/>
      <sheetData sheetId="3698">
        <row r="2">
          <cell r="A2">
            <v>0</v>
          </cell>
        </row>
      </sheetData>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row r="2">
          <cell r="A2">
            <v>0</v>
          </cell>
        </row>
      </sheetData>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sheetData sheetId="3760"/>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sheetData sheetId="4020"/>
      <sheetData sheetId="4021"/>
      <sheetData sheetId="4022">
        <row r="2">
          <cell r="A2">
            <v>0</v>
          </cell>
        </row>
      </sheetData>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2">
          <cell r="A2">
            <v>0</v>
          </cell>
        </row>
      </sheetData>
      <sheetData sheetId="4059"/>
      <sheetData sheetId="4060"/>
      <sheetData sheetId="4061"/>
      <sheetData sheetId="4062"/>
      <sheetData sheetId="4063"/>
      <sheetData sheetId="4064"/>
      <sheetData sheetId="4065"/>
      <sheetData sheetId="4066"/>
      <sheetData sheetId="4067"/>
      <sheetData sheetId="4068">
        <row r="2">
          <cell r="A2">
            <v>0</v>
          </cell>
        </row>
      </sheetData>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row r="2">
          <cell r="A2">
            <v>0</v>
          </cell>
        </row>
      </sheetData>
      <sheetData sheetId="4273"/>
      <sheetData sheetId="4274"/>
      <sheetData sheetId="4275"/>
      <sheetData sheetId="4276"/>
      <sheetData sheetId="4277"/>
      <sheetData sheetId="4278"/>
      <sheetData sheetId="4279"/>
      <sheetData sheetId="4280"/>
      <sheetData sheetId="4281"/>
      <sheetData sheetId="4282">
        <row r="2">
          <cell r="A2">
            <v>0</v>
          </cell>
        </row>
      </sheetData>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row r="2">
          <cell r="A2">
            <v>0</v>
          </cell>
        </row>
      </sheetData>
      <sheetData sheetId="4319"/>
      <sheetData sheetId="4320"/>
      <sheetData sheetId="4321"/>
      <sheetData sheetId="4322"/>
      <sheetData sheetId="4323"/>
      <sheetData sheetId="4324"/>
      <sheetData sheetId="4325"/>
      <sheetData sheetId="4326">
        <row r="2">
          <cell r="A2">
            <v>0</v>
          </cell>
        </row>
      </sheetData>
      <sheetData sheetId="4327"/>
      <sheetData sheetId="4328">
        <row r="2">
          <cell r="A2">
            <v>0</v>
          </cell>
        </row>
      </sheetData>
      <sheetData sheetId="4329"/>
      <sheetData sheetId="4330"/>
      <sheetData sheetId="4331"/>
      <sheetData sheetId="4332"/>
      <sheetData sheetId="4333"/>
      <sheetData sheetId="4334"/>
      <sheetData sheetId="4335"/>
      <sheetData sheetId="4336">
        <row r="2">
          <cell r="A2">
            <v>0</v>
          </cell>
        </row>
      </sheetData>
      <sheetData sheetId="4337"/>
      <sheetData sheetId="4338">
        <row r="2">
          <cell r="A2">
            <v>0</v>
          </cell>
        </row>
      </sheetData>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row r="2">
          <cell r="A2">
            <v>0</v>
          </cell>
        </row>
      </sheetData>
      <sheetData sheetId="4373"/>
      <sheetData sheetId="4374">
        <row r="2">
          <cell r="A2">
            <v>0</v>
          </cell>
        </row>
      </sheetData>
      <sheetData sheetId="4375"/>
      <sheetData sheetId="4376"/>
      <sheetData sheetId="4377"/>
      <sheetData sheetId="4378"/>
      <sheetData sheetId="4379"/>
      <sheetData sheetId="4380"/>
      <sheetData sheetId="4381"/>
      <sheetData sheetId="4382">
        <row r="2">
          <cell r="A2">
            <v>0</v>
          </cell>
        </row>
      </sheetData>
      <sheetData sheetId="4383"/>
      <sheetData sheetId="4384">
        <row r="2">
          <cell r="A2">
            <v>0</v>
          </cell>
        </row>
      </sheetData>
      <sheetData sheetId="4385"/>
      <sheetData sheetId="4386"/>
      <sheetData sheetId="4387"/>
      <sheetData sheetId="4388"/>
      <sheetData sheetId="4389"/>
      <sheetData sheetId="4390"/>
      <sheetData sheetId="4391"/>
      <sheetData sheetId="4392">
        <row r="2">
          <cell r="A2">
            <v>0</v>
          </cell>
        </row>
      </sheetData>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row r="2">
          <cell r="A2">
            <v>0</v>
          </cell>
        </row>
      </sheetData>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row r="2">
          <cell r="A2">
            <v>0</v>
          </cell>
        </row>
      </sheetData>
      <sheetData sheetId="4512"/>
      <sheetData sheetId="4513">
        <row r="2">
          <cell r="A2">
            <v>0</v>
          </cell>
        </row>
      </sheetData>
      <sheetData sheetId="4514"/>
      <sheetData sheetId="4515"/>
      <sheetData sheetId="4516"/>
      <sheetData sheetId="4517"/>
      <sheetData sheetId="4518"/>
      <sheetData sheetId="4519"/>
      <sheetData sheetId="4520"/>
      <sheetData sheetId="4521">
        <row r="2">
          <cell r="A2">
            <v>0</v>
          </cell>
        </row>
      </sheetData>
      <sheetData sheetId="4522"/>
      <sheetData sheetId="4523">
        <row r="2">
          <cell r="A2">
            <v>0</v>
          </cell>
        </row>
      </sheetData>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row r="2">
          <cell r="A2">
            <v>0</v>
          </cell>
        </row>
      </sheetData>
      <sheetData sheetId="4558"/>
      <sheetData sheetId="4559">
        <row r="2">
          <cell r="A2">
            <v>0</v>
          </cell>
        </row>
      </sheetData>
      <sheetData sheetId="4560"/>
      <sheetData sheetId="4561"/>
      <sheetData sheetId="4562"/>
      <sheetData sheetId="4563"/>
      <sheetData sheetId="4564"/>
      <sheetData sheetId="4565"/>
      <sheetData sheetId="4566"/>
      <sheetData sheetId="4567">
        <row r="2">
          <cell r="A2">
            <v>0</v>
          </cell>
        </row>
      </sheetData>
      <sheetData sheetId="4568"/>
      <sheetData sheetId="4569">
        <row r="2">
          <cell r="A2">
            <v>0</v>
          </cell>
        </row>
      </sheetData>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row r="2">
          <cell r="A2">
            <v>0</v>
          </cell>
        </row>
      </sheetData>
      <sheetData sheetId="4614"/>
      <sheetData sheetId="4615"/>
      <sheetData sheetId="4616"/>
      <sheetData sheetId="4617"/>
      <sheetData sheetId="4618"/>
      <sheetData sheetId="4619"/>
      <sheetData sheetId="4620"/>
      <sheetData sheetId="4621"/>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sheetData sheetId="4685"/>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sheetData sheetId="4945"/>
      <sheetData sheetId="4946"/>
      <sheetData sheetId="4947">
        <row r="2">
          <cell r="A2">
            <v>0</v>
          </cell>
        </row>
      </sheetData>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row r="2">
          <cell r="A2">
            <v>0</v>
          </cell>
        </row>
      </sheetData>
      <sheetData sheetId="4984"/>
      <sheetData sheetId="4985"/>
      <sheetData sheetId="4986"/>
      <sheetData sheetId="4987"/>
      <sheetData sheetId="4988"/>
      <sheetData sheetId="4989"/>
      <sheetData sheetId="4990"/>
      <sheetData sheetId="4991"/>
      <sheetData sheetId="4992"/>
      <sheetData sheetId="4993">
        <row r="2">
          <cell r="A2">
            <v>0</v>
          </cell>
        </row>
      </sheetData>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row r="2">
          <cell r="A2">
            <v>0</v>
          </cell>
        </row>
      </sheetData>
      <sheetData sheetId="5067"/>
      <sheetData sheetId="5068">
        <row r="2">
          <cell r="A2">
            <v>0</v>
          </cell>
        </row>
      </sheetData>
      <sheetData sheetId="5069"/>
      <sheetData sheetId="5070"/>
      <sheetData sheetId="5071"/>
      <sheetData sheetId="5072"/>
      <sheetData sheetId="5073"/>
      <sheetData sheetId="5074"/>
      <sheetData sheetId="5075"/>
      <sheetData sheetId="5076">
        <row r="2">
          <cell r="A2">
            <v>0</v>
          </cell>
        </row>
      </sheetData>
      <sheetData sheetId="5077"/>
      <sheetData sheetId="5078">
        <row r="2">
          <cell r="A2">
            <v>0</v>
          </cell>
        </row>
      </sheetData>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row r="2">
          <cell r="A2">
            <v>0</v>
          </cell>
        </row>
      </sheetData>
      <sheetData sheetId="5113"/>
      <sheetData sheetId="5114">
        <row r="2">
          <cell r="A2">
            <v>0</v>
          </cell>
        </row>
      </sheetData>
      <sheetData sheetId="5115"/>
      <sheetData sheetId="5116"/>
      <sheetData sheetId="5117"/>
      <sheetData sheetId="5118"/>
      <sheetData sheetId="5119"/>
      <sheetData sheetId="5120"/>
      <sheetData sheetId="5121"/>
      <sheetData sheetId="5122">
        <row r="2">
          <cell r="A2">
            <v>0</v>
          </cell>
        </row>
      </sheetData>
      <sheetData sheetId="5123"/>
      <sheetData sheetId="5124">
        <row r="2">
          <cell r="A2">
            <v>0</v>
          </cell>
        </row>
      </sheetData>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row r="2">
          <cell r="A2">
            <v>0</v>
          </cell>
        </row>
      </sheetData>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sheetData sheetId="5240"/>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sheetData sheetId="5444"/>
      <sheetData sheetId="5445"/>
      <sheetData sheetId="5446"/>
      <sheetData sheetId="5447">
        <row r="2">
          <cell r="A2">
            <v>0</v>
          </cell>
        </row>
      </sheetData>
      <sheetData sheetId="5448"/>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sheetData sheetId="5470"/>
      <sheetData sheetId="5471"/>
      <sheetData sheetId="5472"/>
      <sheetData sheetId="5473"/>
      <sheetData sheetId="5474"/>
      <sheetData sheetId="5475"/>
      <sheetData sheetId="5476"/>
      <sheetData sheetId="5477"/>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efreshError="1"/>
      <sheetData sheetId="5493"/>
      <sheetData sheetId="5494" refreshError="1"/>
      <sheetData sheetId="5495">
        <row r="2">
          <cell r="A2" t="str">
            <v>FORMULARIO N° 4</v>
          </cell>
        </row>
      </sheetData>
      <sheetData sheetId="5496"/>
      <sheetData sheetId="5497"/>
      <sheetData sheetId="5498">
        <row r="5">
          <cell r="A5" t="str">
            <v>OFERTA ECONÓMICA DETALLADA</v>
          </cell>
        </row>
      </sheetData>
      <sheetData sheetId="5499"/>
      <sheetData sheetId="5500"/>
      <sheetData sheetId="5501"/>
      <sheetData sheetId="5502" refreshError="1"/>
      <sheetData sheetId="5503"/>
      <sheetData sheetId="5504"/>
      <sheetData sheetId="5505"/>
      <sheetData sheetId="5506"/>
      <sheetData sheetId="5507"/>
      <sheetData sheetId="5508"/>
      <sheetData sheetId="5509"/>
      <sheetData sheetId="5510"/>
      <sheetData sheetId="5511"/>
      <sheetData sheetId="5512"/>
      <sheetData sheetId="5513" refreshError="1"/>
      <sheetData sheetId="5514" refreshError="1"/>
      <sheetData sheetId="5515" refreshError="1"/>
      <sheetData sheetId="5516" refreshError="1"/>
      <sheetData sheetId="5517" refreshError="1"/>
      <sheetData sheetId="5518" refreshError="1"/>
      <sheetData sheetId="55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MATERIALES"/>
      <sheetName val="Lista_Eq"/>
      <sheetName val="Frentes"/>
      <sheetName val="Activ"/>
      <sheetName val="Act."/>
    </sheetNames>
    <sheetDataSet>
      <sheetData sheetId="0" refreshError="1">
        <row r="12">
          <cell r="D12">
            <v>3</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S REALES"/>
      <sheetName val="FLUJO DE FONDOS"/>
    </sheet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PESO"/>
      <sheetName val="API93"/>
      <sheetName val="DATOS"/>
      <sheetName val="A_A310"/>
      <sheetName val="1_1"/>
      <sheetName val="Vía de Acceso"/>
      <sheetName val="CONS"/>
      <sheetName val="31"/>
      <sheetName val="TARIFAS EQUIPOS "/>
      <sheetName val="A_G105"/>
      <sheetName val="A_G200"/>
      <sheetName val="C21_G115"/>
      <sheetName val="FICHA EBI 1 de 6 "/>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PRESENTACION"/>
      <sheetName val="Transporte"/>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7.7"/>
      <sheetName val="Presup"/>
      <sheetName val="C123"/>
      <sheetName val="M14"/>
      <sheetName val="C124"/>
      <sheetName val="Prog"/>
      <sheetName val="F Fdos"/>
      <sheetName val="Presup(2)"/>
      <sheetName val="Presupuesto GABO"/>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ogramación"/>
      <sheetName val="Presupuesto (2)"/>
      <sheetName val="Presupuesto "/>
      <sheetName val="CUBS"/>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ASTREA"/>
      <sheetName val="621,1"/>
      <sheetName val="201,10"/>
      <sheetName val="201,13"/>
      <sheetName val="INSUMO D"/>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Aobra 1"/>
      <sheetName val="Amodif 1"/>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13"/>
      <sheetName val="1.14"/>
      <sheetName val="1.15"/>
      <sheetName val="1.16"/>
      <sheetName val="1.17"/>
      <sheetName val="1.18"/>
      <sheetName val="1.19"/>
      <sheetName val="6.11"/>
      <sheetName val="6.12"/>
      <sheetName val="6.13"/>
      <sheetName val="6.14"/>
      <sheetName val="6.15"/>
      <sheetName val="6.16"/>
      <sheetName val="6.17"/>
      <sheetName val="6.18"/>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2">
          <cell r="A2" t="str">
            <v>ACTA No</v>
          </cell>
        </row>
      </sheetData>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row r="1">
          <cell r="A1" t="str">
            <v>ABRAZADERA DE SALIDA TIPO 1</v>
          </cell>
        </row>
      </sheetData>
      <sheetData sheetId="983"/>
      <sheetData sheetId="984">
        <row r="51">
          <cell r="D51">
            <v>698</v>
          </cell>
        </row>
      </sheetData>
      <sheetData sheetId="985"/>
      <sheetData sheetId="986"/>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row r="33">
          <cell r="C33">
            <v>0.77967625899280601</v>
          </cell>
        </row>
      </sheetData>
      <sheetData sheetId="998"/>
      <sheetData sheetId="999"/>
      <sheetData sheetId="1000"/>
      <sheetData sheetId="1001">
        <row r="2">
          <cell r="A2" t="str">
            <v>ACTA No</v>
          </cell>
        </row>
      </sheetData>
      <sheetData sheetId="1002"/>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sheetData sheetId="1012"/>
      <sheetData sheetId="1013">
        <row r="33">
          <cell r="C33">
            <v>0.77967625899280601</v>
          </cell>
        </row>
      </sheetData>
      <sheetData sheetId="1014"/>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ow r="10">
          <cell r="M10">
            <v>2.7679999999999998</v>
          </cell>
        </row>
      </sheetData>
      <sheetData sheetId="3097" refreshError="1"/>
      <sheetData sheetId="3098" refreshError="1"/>
      <sheetData sheetId="3099" refreshError="1"/>
      <sheetData sheetId="3100" refreshError="1"/>
      <sheetData sheetId="3101" refreshError="1"/>
      <sheetData sheetId="3102" refreshError="1"/>
      <sheetData sheetId="3103"/>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sheetData sheetId="3134" refreshError="1"/>
      <sheetData sheetId="3135" refreshError="1"/>
      <sheetData sheetId="3136" refreshError="1"/>
      <sheetData sheetId="3137" refreshError="1"/>
      <sheetData sheetId="3138"/>
      <sheetData sheetId="3139" refreshError="1"/>
      <sheetData sheetId="3140" refreshError="1"/>
      <sheetData sheetId="3141" refreshError="1"/>
      <sheetData sheetId="3142" refreshError="1"/>
      <sheetData sheetId="3143" refreshError="1"/>
      <sheetData sheetId="3144" refreshError="1"/>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sheetData sheetId="3157">
        <row r="1">
          <cell r="A1" t="str">
            <v>EQUIPO</v>
          </cell>
        </row>
      </sheetData>
      <sheetData sheetId="3158">
        <row r="1">
          <cell r="A1" t="str">
            <v>ADMINISTRACION</v>
          </cell>
        </row>
      </sheetData>
      <sheetData sheetId="3159"/>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sheetData sheetId="3308"/>
      <sheetData sheetId="3309"/>
      <sheetData sheetId="3310"/>
      <sheetData sheetId="3311"/>
      <sheetData sheetId="3312"/>
      <sheetData sheetId="3313"/>
      <sheetData sheetId="3314"/>
      <sheetData sheetId="3315"/>
      <sheetData sheetId="3316"/>
      <sheetData sheetId="3317" refreshError="1"/>
      <sheetData sheetId="3318" refreshError="1"/>
      <sheetData sheetId="3319" refreshError="1"/>
      <sheetData sheetId="3320" refreshError="1"/>
      <sheetData sheetId="3321" refreshError="1"/>
      <sheetData sheetId="3322" refreshError="1"/>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refreshError="1"/>
      <sheetData sheetId="3355"/>
      <sheetData sheetId="3356" refreshError="1"/>
      <sheetData sheetId="3357"/>
      <sheetData sheetId="3358"/>
      <sheetData sheetId="3359"/>
      <sheetData sheetId="3360"/>
      <sheetData sheetId="3361"/>
      <sheetData sheetId="3362"/>
      <sheetData sheetId="3363"/>
      <sheetData sheetId="3364"/>
      <sheetData sheetId="3365"/>
      <sheetData sheetId="3366" refreshError="1"/>
      <sheetData sheetId="3367" refreshError="1"/>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refreshError="1"/>
      <sheetData sheetId="3386" refreshError="1"/>
      <sheetData sheetId="3387"/>
      <sheetData sheetId="3388" refreshError="1"/>
      <sheetData sheetId="3389"/>
      <sheetData sheetId="3390" refreshError="1"/>
      <sheetData sheetId="3391" refreshError="1"/>
      <sheetData sheetId="3392" refreshError="1"/>
      <sheetData sheetId="3393" refreshError="1"/>
      <sheetData sheetId="3394"/>
      <sheetData sheetId="3395"/>
      <sheetData sheetId="3396"/>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sheetData sheetId="3568"/>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sheetData sheetId="3693"/>
      <sheetData sheetId="3694"/>
      <sheetData sheetId="3695"/>
      <sheetData sheetId="3696"/>
      <sheetData sheetId="3697"/>
      <sheetData sheetId="3698"/>
      <sheetData sheetId="3699"/>
      <sheetData sheetId="3700"/>
      <sheetData sheetId="3701"/>
      <sheetData sheetId="3702" refreshError="1"/>
      <sheetData sheetId="3703" refreshError="1"/>
      <sheetData sheetId="3704" refreshError="1"/>
      <sheetData sheetId="3705"/>
      <sheetData sheetId="3706"/>
      <sheetData sheetId="3707"/>
      <sheetData sheetId="3708"/>
      <sheetData sheetId="3709"/>
      <sheetData sheetId="3710"/>
      <sheetData sheetId="3711"/>
      <sheetData sheetId="3712"/>
      <sheetData sheetId="3713" refreshError="1"/>
      <sheetData sheetId="3714" refreshError="1"/>
      <sheetData sheetId="3715" refreshError="1"/>
      <sheetData sheetId="3716"/>
      <sheetData sheetId="3717"/>
      <sheetData sheetId="3718" refreshError="1"/>
      <sheetData sheetId="3719" refreshError="1"/>
      <sheetData sheetId="3720"/>
      <sheetData sheetId="3721"/>
      <sheetData sheetId="3722"/>
      <sheetData sheetId="3723"/>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ow r="36">
          <cell r="G36">
            <v>310000.00000097335</v>
          </cell>
        </row>
      </sheetData>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refreshError="1"/>
      <sheetData sheetId="4485" refreshError="1"/>
      <sheetData sheetId="4486" refreshError="1"/>
      <sheetData sheetId="4487" refreshError="1"/>
      <sheetData sheetId="4488"/>
      <sheetData sheetId="4489"/>
      <sheetData sheetId="4490">
        <row r="7">
          <cell r="B7">
            <v>0.1</v>
          </cell>
        </row>
      </sheetData>
      <sheetData sheetId="4491">
        <row r="7">
          <cell r="B7">
            <v>0.1</v>
          </cell>
        </row>
      </sheetData>
      <sheetData sheetId="4492"/>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sheetData sheetId="4502" refreshError="1"/>
      <sheetData sheetId="4503" refreshError="1"/>
      <sheetData sheetId="4504" refreshError="1"/>
      <sheetData sheetId="4505" refreshError="1"/>
      <sheetData sheetId="4506" refreshError="1"/>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sheetData sheetId="4754"/>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sheetData sheetId="4788"/>
      <sheetData sheetId="4789"/>
      <sheetData sheetId="4790"/>
      <sheetData sheetId="4791"/>
      <sheetData sheetId="4792"/>
      <sheetData sheetId="4793"/>
      <sheetData sheetId="4794"/>
      <sheetData sheetId="4795" refreshError="1"/>
      <sheetData sheetId="4796" refreshError="1"/>
      <sheetData sheetId="4797"/>
      <sheetData sheetId="4798" refreshError="1"/>
      <sheetData sheetId="4799" refreshError="1"/>
      <sheetData sheetId="4800" refreshError="1"/>
      <sheetData sheetId="4801"/>
      <sheetData sheetId="4802" refreshError="1"/>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row r="36">
          <cell r="G36">
            <v>271000.00000162207</v>
          </cell>
        </row>
      </sheetData>
      <sheetData sheetId="4853">
        <row r="33">
          <cell r="G33">
            <v>283000.00002693152</v>
          </cell>
        </row>
      </sheetData>
      <sheetData sheetId="4854">
        <row r="33">
          <cell r="G33">
            <v>290000.00000013626</v>
          </cell>
        </row>
      </sheetData>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ow r="5">
          <cell r="E5" t="str">
            <v>CANTIDAD</v>
          </cell>
        </row>
      </sheetData>
      <sheetData sheetId="5140">
        <row r="5">
          <cell r="E5" t="str">
            <v>CANTIDAD</v>
          </cell>
        </row>
      </sheetData>
      <sheetData sheetId="5141">
        <row r="5">
          <cell r="E5" t="str">
            <v>CANTIDAD</v>
          </cell>
        </row>
      </sheetData>
      <sheetData sheetId="5142">
        <row r="5">
          <cell r="E5" t="str">
            <v>CANTIDAD</v>
          </cell>
        </row>
      </sheetData>
      <sheetData sheetId="5143">
        <row r="5">
          <cell r="E5" t="str">
            <v>CANTIDAD</v>
          </cell>
        </row>
      </sheetData>
      <sheetData sheetId="5144">
        <row r="5">
          <cell r="E5" t="str">
            <v>CANTIDAD</v>
          </cell>
        </row>
      </sheetData>
      <sheetData sheetId="5145">
        <row r="5">
          <cell r="E5" t="str">
            <v>CANTIDAD</v>
          </cell>
        </row>
      </sheetData>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row r="16">
          <cell r="A16" t="str">
            <v>ABONO 10-30-10</v>
          </cell>
        </row>
      </sheetData>
      <sheetData sheetId="5334"/>
      <sheetData sheetId="5335"/>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sheetData sheetId="5351" refreshError="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refreshError="1"/>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refreshError="1"/>
      <sheetData sheetId="5417" refreshError="1"/>
      <sheetData sheetId="5418" refreshError="1"/>
      <sheetData sheetId="5419"/>
      <sheetData sheetId="5420"/>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sheetData sheetId="5430"/>
      <sheetData sheetId="5431"/>
      <sheetData sheetId="5432" refreshError="1"/>
      <sheetData sheetId="5433" refreshError="1"/>
      <sheetData sheetId="5434"/>
      <sheetData sheetId="5435" refreshError="1"/>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refreshError="1"/>
      <sheetData sheetId="5449" refreshError="1"/>
      <sheetData sheetId="5450" refreshError="1"/>
      <sheetData sheetId="5451" refreshError="1"/>
      <sheetData sheetId="5452"/>
      <sheetData sheetId="5453"/>
      <sheetData sheetId="5454"/>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refreshError="1"/>
      <sheetData sheetId="5480"/>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row r="1">
          <cell r="A1" t="str">
            <v>ITEM</v>
          </cell>
        </row>
      </sheetData>
      <sheetData sheetId="5785">
        <row r="1">
          <cell r="A1" t="str">
            <v>EQUIPO</v>
          </cell>
        </row>
      </sheetData>
      <sheetData sheetId="5786">
        <row r="1">
          <cell r="A1" t="str">
            <v>ADMINISTRACION</v>
          </cell>
        </row>
      </sheetData>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ow r="1">
          <cell r="A1" t="str">
            <v>ITEM</v>
          </cell>
        </row>
      </sheetData>
      <sheetData sheetId="5823">
        <row r="1">
          <cell r="A1" t="str">
            <v>EQUIPO</v>
          </cell>
        </row>
      </sheetData>
      <sheetData sheetId="5824">
        <row r="1">
          <cell r="A1" t="str">
            <v>ADMINISTRACION</v>
          </cell>
        </row>
      </sheetData>
      <sheetData sheetId="5825"/>
      <sheetData sheetId="5826"/>
      <sheetData sheetId="5827"/>
      <sheetData sheetId="5828"/>
      <sheetData sheetId="5829"/>
      <sheetData sheetId="5830"/>
      <sheetData sheetId="5831"/>
      <sheetData sheetId="5832"/>
      <sheetData sheetId="5833"/>
      <sheetData sheetId="5834"/>
      <sheetData sheetId="5835"/>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ow r="1">
          <cell r="C1">
            <v>0.2</v>
          </cell>
        </row>
      </sheetData>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ow r="2">
          <cell r="A2" t="str">
            <v>ACTA No</v>
          </cell>
        </row>
      </sheetData>
      <sheetData sheetId="5957">
        <row r="1">
          <cell r="B1" t="str">
            <v>CTO-102-2002</v>
          </cell>
        </row>
      </sheetData>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sheetData sheetId="6086"/>
      <sheetData sheetId="6087" refreshError="1"/>
      <sheetData sheetId="6088" refreshError="1"/>
      <sheetData sheetId="6089" refreshError="1"/>
      <sheetData sheetId="6090" refreshError="1"/>
      <sheetData sheetId="6091" refreshError="1"/>
      <sheetData sheetId="6092" refreshError="1"/>
      <sheetData sheetId="6093"/>
      <sheetData sheetId="6094"/>
      <sheetData sheetId="6095"/>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sheetData sheetId="6201"/>
      <sheetData sheetId="6202"/>
      <sheetData sheetId="6203"/>
      <sheetData sheetId="6204"/>
      <sheetData sheetId="6205" refreshError="1"/>
      <sheetData sheetId="6206"/>
      <sheetData sheetId="6207"/>
      <sheetData sheetId="6208"/>
      <sheetData sheetId="6209"/>
      <sheetData sheetId="6210"/>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sheetData sheetId="6244"/>
      <sheetData sheetId="6245"/>
      <sheetData sheetId="6246"/>
      <sheetData sheetId="6247"/>
      <sheetData sheetId="6248" refreshError="1"/>
      <sheetData sheetId="6249" refreshError="1"/>
      <sheetData sheetId="6250"/>
      <sheetData sheetId="6251"/>
      <sheetData sheetId="6252"/>
      <sheetData sheetId="6253"/>
      <sheetData sheetId="6254"/>
      <sheetData sheetId="6255"/>
      <sheetData sheetId="6256"/>
      <sheetData sheetId="6257" refreshError="1"/>
      <sheetData sheetId="6258" refreshError="1"/>
      <sheetData sheetId="6259" refreshError="1"/>
      <sheetData sheetId="6260" refreshError="1"/>
      <sheetData sheetId="6261" refreshError="1"/>
      <sheetData sheetId="6262" refreshError="1"/>
      <sheetData sheetId="6263"/>
      <sheetData sheetId="6264"/>
      <sheetData sheetId="6265"/>
      <sheetData sheetId="6266"/>
      <sheetData sheetId="6267"/>
      <sheetData sheetId="6268"/>
      <sheetData sheetId="6269"/>
      <sheetData sheetId="6270"/>
      <sheetData sheetId="6271" refreshError="1"/>
      <sheetData sheetId="6272" refreshError="1"/>
      <sheetData sheetId="6273" refreshError="1"/>
      <sheetData sheetId="6274" refreshError="1"/>
      <sheetData sheetId="6275" refreshError="1"/>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refreshError="1"/>
      <sheetData sheetId="6361" refreshError="1"/>
      <sheetData sheetId="6362" refreshError="1"/>
      <sheetData sheetId="6363" refreshError="1"/>
      <sheetData sheetId="6364" refreshError="1"/>
      <sheetData sheetId="6365" refreshError="1"/>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sheetData sheetId="6420" refreshError="1"/>
      <sheetData sheetId="6421" refreshError="1"/>
      <sheetData sheetId="6422" refreshError="1"/>
      <sheetData sheetId="6423" refreshError="1"/>
      <sheetData sheetId="6424" refreshError="1"/>
      <sheetData sheetId="6425" refreshError="1"/>
      <sheetData sheetId="6426" refreshError="1"/>
      <sheetData sheetId="6427"/>
      <sheetData sheetId="6428"/>
      <sheetData sheetId="6429"/>
      <sheetData sheetId="6430"/>
      <sheetData sheetId="6431">
        <row r="33">
          <cell r="C33">
            <v>0.77967625899280601</v>
          </cell>
        </row>
      </sheetData>
      <sheetData sheetId="6432"/>
      <sheetData sheetId="6433"/>
      <sheetData sheetId="6434"/>
      <sheetData sheetId="6435"/>
      <sheetData sheetId="6436"/>
      <sheetData sheetId="6437"/>
      <sheetData sheetId="6438"/>
      <sheetData sheetId="6439">
        <row r="47">
          <cell r="H47">
            <v>17098.051632633331</v>
          </cell>
        </row>
      </sheetData>
      <sheetData sheetId="6440">
        <row r="47">
          <cell r="H47">
            <v>13407.454219619998</v>
          </cell>
        </row>
      </sheetData>
      <sheetData sheetId="6441">
        <row r="47">
          <cell r="H47">
            <v>13178.048204541665</v>
          </cell>
        </row>
      </sheetData>
      <sheetData sheetId="6442">
        <row r="47">
          <cell r="H47">
            <v>17098.051632633331</v>
          </cell>
        </row>
      </sheetData>
      <sheetData sheetId="6443">
        <row r="47">
          <cell r="H47">
            <v>13407.454219619998</v>
          </cell>
        </row>
      </sheetData>
      <sheetData sheetId="6444">
        <row r="47">
          <cell r="H47">
            <v>13178.048204541665</v>
          </cell>
        </row>
      </sheetData>
      <sheetData sheetId="6445">
        <row r="47">
          <cell r="H47">
            <v>19729.199486104168</v>
          </cell>
        </row>
      </sheetData>
      <sheetData sheetId="6446">
        <row r="47">
          <cell r="H47">
            <v>38405.002915416662</v>
          </cell>
        </row>
      </sheetData>
      <sheetData sheetId="6447">
        <row r="47">
          <cell r="H47">
            <v>41159.979021230996</v>
          </cell>
        </row>
      </sheetData>
      <sheetData sheetId="6448">
        <row r="47">
          <cell r="H47">
            <v>16020</v>
          </cell>
        </row>
      </sheetData>
      <sheetData sheetId="6449">
        <row r="47">
          <cell r="H47">
            <v>11675</v>
          </cell>
        </row>
      </sheetData>
      <sheetData sheetId="6450">
        <row r="47">
          <cell r="H47">
            <v>382683.1643235588</v>
          </cell>
        </row>
      </sheetData>
      <sheetData sheetId="6451">
        <row r="47">
          <cell r="H47">
            <v>27108.482479999999</v>
          </cell>
        </row>
      </sheetData>
      <sheetData sheetId="6452">
        <row r="47">
          <cell r="H47">
            <v>18945.0351992</v>
          </cell>
        </row>
      </sheetData>
      <sheetData sheetId="6453">
        <row r="47">
          <cell r="H47">
            <v>88016.225274879995</v>
          </cell>
        </row>
      </sheetData>
      <sheetData sheetId="6454">
        <row r="47">
          <cell r="H47">
            <v>11296.680928966078</v>
          </cell>
        </row>
      </sheetData>
      <sheetData sheetId="6455">
        <row r="47">
          <cell r="H47">
            <v>19660.483631249997</v>
          </cell>
        </row>
      </sheetData>
      <sheetData sheetId="6456">
        <row r="47">
          <cell r="H47">
            <v>19660.483631249997</v>
          </cell>
        </row>
      </sheetData>
      <sheetData sheetId="6457">
        <row r="47">
          <cell r="H47">
            <v>19660.483631249997</v>
          </cell>
        </row>
      </sheetData>
      <sheetData sheetId="6458">
        <row r="47">
          <cell r="H47">
            <v>39947.116768272004</v>
          </cell>
        </row>
      </sheetData>
      <sheetData sheetId="6459">
        <row r="47">
          <cell r="H47">
            <v>37450.421970255004</v>
          </cell>
        </row>
      </sheetData>
      <sheetData sheetId="6460">
        <row r="47">
          <cell r="H47">
            <v>5631.4338221939006</v>
          </cell>
        </row>
      </sheetData>
      <sheetData sheetId="6461">
        <row r="47">
          <cell r="H47">
            <v>29691.867138751997</v>
          </cell>
        </row>
      </sheetData>
      <sheetData sheetId="6462">
        <row r="47">
          <cell r="H47">
            <v>10601.359883464</v>
          </cell>
        </row>
      </sheetData>
      <sheetData sheetId="6463">
        <row r="47">
          <cell r="H47">
            <v>16440.07876665</v>
          </cell>
        </row>
      </sheetData>
      <sheetData sheetId="6464">
        <row r="47">
          <cell r="H47">
            <v>7502.6541280530009</v>
          </cell>
        </row>
      </sheetData>
      <sheetData sheetId="6465">
        <row r="47">
          <cell r="H47">
            <v>63269.394041350002</v>
          </cell>
        </row>
      </sheetData>
      <sheetData sheetId="6466">
        <row r="47">
          <cell r="H47">
            <v>38708.912732384997</v>
          </cell>
        </row>
      </sheetData>
      <sheetData sheetId="6467">
        <row r="47">
          <cell r="H47">
            <v>30140.654422727453</v>
          </cell>
        </row>
      </sheetData>
      <sheetData sheetId="6468">
        <row r="47">
          <cell r="H47">
            <v>39628.094655192057</v>
          </cell>
        </row>
      </sheetData>
      <sheetData sheetId="6469">
        <row r="47">
          <cell r="H47">
            <v>38729.542446049003</v>
          </cell>
        </row>
      </sheetData>
      <sheetData sheetId="6470">
        <row r="47">
          <cell r="H47">
            <v>7116.936965586</v>
          </cell>
        </row>
      </sheetData>
      <sheetData sheetId="6471">
        <row r="47">
          <cell r="H47">
            <v>9391.2743470000005</v>
          </cell>
        </row>
      </sheetData>
      <sheetData sheetId="6472">
        <row r="47">
          <cell r="H47">
            <v>8500.0189065630984</v>
          </cell>
        </row>
      </sheetData>
      <sheetData sheetId="6473">
        <row r="47">
          <cell r="H47">
            <v>32499.094423904498</v>
          </cell>
        </row>
      </sheetData>
      <sheetData sheetId="6474">
        <row r="47">
          <cell r="H47">
            <v>51817.028777055006</v>
          </cell>
        </row>
      </sheetData>
      <sheetData sheetId="6475">
        <row r="47">
          <cell r="H47">
            <v>55430.1575333</v>
          </cell>
        </row>
      </sheetData>
      <sheetData sheetId="6476">
        <row r="47">
          <cell r="H47">
            <v>25786.003498499998</v>
          </cell>
        </row>
      </sheetData>
      <sheetData sheetId="6477">
        <row r="47">
          <cell r="H47">
            <v>21993.806973733335</v>
          </cell>
        </row>
      </sheetData>
      <sheetData sheetId="6478"/>
      <sheetData sheetId="6479"/>
      <sheetData sheetId="6480"/>
      <sheetData sheetId="6481">
        <row r="47">
          <cell r="H47">
            <v>21941.348275</v>
          </cell>
        </row>
      </sheetData>
      <sheetData sheetId="6482">
        <row r="47">
          <cell r="H47">
            <v>576269.26239999989</v>
          </cell>
        </row>
      </sheetData>
      <sheetData sheetId="6483">
        <row r="48">
          <cell r="H48">
            <v>640370.66537874995</v>
          </cell>
        </row>
      </sheetData>
      <sheetData sheetId="6484">
        <row r="47">
          <cell r="H47">
            <v>21941.348275</v>
          </cell>
        </row>
      </sheetData>
      <sheetData sheetId="6485">
        <row r="47">
          <cell r="H47">
            <v>576269.26239999989</v>
          </cell>
        </row>
      </sheetData>
      <sheetData sheetId="6486">
        <row r="47">
          <cell r="H47">
            <v>9078.6352040999991</v>
          </cell>
        </row>
      </sheetData>
      <sheetData sheetId="6487">
        <row r="49">
          <cell r="H49">
            <v>83961.133243064003</v>
          </cell>
        </row>
      </sheetData>
      <sheetData sheetId="6488">
        <row r="47">
          <cell r="H47">
            <v>14670.136122054002</v>
          </cell>
        </row>
      </sheetData>
      <sheetData sheetId="6489">
        <row r="47">
          <cell r="H47">
            <v>9078.6352040999991</v>
          </cell>
        </row>
      </sheetData>
      <sheetData sheetId="6490">
        <row r="51">
          <cell r="H51">
            <v>117309.4992738</v>
          </cell>
        </row>
      </sheetData>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row r="1">
          <cell r="A1" t="str">
            <v>Name</v>
          </cell>
        </row>
      </sheetData>
      <sheetData sheetId="6549"/>
      <sheetData sheetId="6550"/>
      <sheetData sheetId="6551"/>
      <sheetData sheetId="6552"/>
      <sheetData sheetId="6553"/>
      <sheetData sheetId="6554"/>
      <sheetData sheetId="655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_20"/>
      <sheetName val="_aCCIDENTES_DE_1995___1996_x_21"/>
      <sheetName val="_aCCIDENTES_DE_1995___1996_x_22"/>
      <sheetName val="_aCCIDENTES_DE_1995___1996_x_23"/>
      <sheetName val="_aCCIDENTES_DE_1995___1996_xl_5"/>
      <sheetName val="_aCCIDENTES_DE_1995___1996_x_24"/>
      <sheetName val="_aCCIDENTES_DE_1995___1996_x_25"/>
      <sheetName val="_aCCIDENTES_DE_1995___1996_xl_2"/>
      <sheetName val="_aCCIDENTES_DE_1995___1996_xl_3"/>
      <sheetName val="_aCCIDENTES_DE_1995___1996_xl_4"/>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ccefici"/>
      <sheetName val="//d.docs.live.net/a  aaInformac"/>
      <sheetName val="_aCCIDENTES_DE_1995___1996_x_62"/>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LISTADO "/>
      <sheetName val="M.O."/>
      <sheetName val="Hoja2"/>
      <sheetName val="MATERIAL"/>
      <sheetName val="Tabla CONPES 3714"/>
      <sheetName val="ESTADO VÍA-CRIT.TECNICO"/>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HISTORICOS FUEL OIL EXP"/>
      <sheetName val="INDICE"/>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sheetData sheetId="353" refreshError="1"/>
      <sheetData sheetId="354"/>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sheetData sheetId="588"/>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refreshError="1"/>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3"/>
      <sheetName val="_aCCIDENTES_DE_1995___1996_xl_2"/>
      <sheetName val="aCCIDENTES_DE_1995_-_1996"/>
      <sheetName val="\a__aaInformación_GRUPO_4\A_MIn"/>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Cuadrillas"/>
      <sheetName val="Concretos y morteros"/>
      <sheetName val="Datos iniciales "/>
      <sheetName val="Transporte"/>
      <sheetName val="Fornato 6"/>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PRESUP"/>
      <sheetName val="M.O."/>
      <sheetName val="INFORME SEMANAL"/>
      <sheetName val="AVANCE SEMANAL"/>
      <sheetName val="CLIMA mes"/>
      <sheetName val="REG FOTO"/>
      <sheetName val="SISOMA"/>
      <sheetName val="[a  aaInformación]__cceficien_3"/>
      <sheetName val="[a  aaInformación]__cceficien_2"/>
      <sheetName val="[a  aaInformación]__cceficien_5"/>
      <sheetName val="[a  aaInformación]__cceficien_4"/>
      <sheetName val="[a  aaInformación]__cceficien_7"/>
      <sheetName val="[a  aaInformación]__cceficien_6"/>
      <sheetName val="[a  aaInformación]//cceficiente"/>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a  aaInforma"/>
      <sheetName val="lisprecios"/>
      <sheetName val="PERSONAL"/>
      <sheetName val="PRESTACIONES SOCIALES"/>
      <sheetName val="[a  aaInformación]__cceficie_52"/>
      <sheetName val="[a  aaInformación]__cceficie_55"/>
      <sheetName val="[a  aaInformación]__cceficie_5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_57"/>
      <sheetName val="Emboquillar"/>
      <sheetName val="Acometidacobrerígido"/>
      <sheetName val="Acometidatoma"/>
      <sheetName val="Acometidahasta1&quo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otros"/>
      <sheetName val="INSUMOS"/>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CTAS"/>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2">
          <cell r="A2" t="str">
            <v>CD</v>
          </cell>
        </row>
        <row r="50">
          <cell r="F50">
            <v>0.3</v>
          </cell>
        </row>
      </sheetData>
      <sheetData sheetId="2"/>
      <sheetData sheetId="3"/>
      <sheetData sheetId="4"/>
      <sheetData sheetId="5">
        <row r="6">
          <cell r="P6">
            <v>0</v>
          </cell>
        </row>
      </sheetData>
      <sheetData sheetId="6"/>
      <sheetData sheetId="7"/>
      <sheetData sheetId="8"/>
      <sheetData sheetId="9"/>
      <sheetData sheetId="10">
        <row r="10">
          <cell r="BN10">
            <v>0</v>
          </cell>
        </row>
        <row r="11">
          <cell r="BN11">
            <v>0</v>
          </cell>
        </row>
        <row r="27">
          <cell r="H27">
            <v>0</v>
          </cell>
        </row>
      </sheetData>
      <sheetData sheetId="11"/>
      <sheetData sheetId="12"/>
      <sheetData sheetId="13">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cell r="FX27">
            <v>42894</v>
          </cell>
          <cell r="FY27">
            <v>42895</v>
          </cell>
          <cell r="FZ27">
            <v>42896</v>
          </cell>
          <cell r="GA27">
            <v>42897</v>
          </cell>
          <cell r="GB27">
            <v>42898</v>
          </cell>
          <cell r="GC27">
            <v>42899</v>
          </cell>
          <cell r="GD27">
            <v>42900</v>
          </cell>
          <cell r="GE27">
            <v>42901</v>
          </cell>
          <cell r="GF27">
            <v>42902</v>
          </cell>
          <cell r="GG27">
            <v>42903</v>
          </cell>
          <cell r="GH27">
            <v>42904</v>
          </cell>
          <cell r="GI27">
            <v>42905</v>
          </cell>
          <cell r="GJ27">
            <v>42906</v>
          </cell>
          <cell r="GK27">
            <v>42907</v>
          </cell>
          <cell r="GL27">
            <v>42908</v>
          </cell>
          <cell r="GM27">
            <v>42909</v>
          </cell>
          <cell r="GN27">
            <v>42910</v>
          </cell>
          <cell r="GO27">
            <v>42911</v>
          </cell>
          <cell r="GP27">
            <v>42912</v>
          </cell>
          <cell r="GQ27">
            <v>42913</v>
          </cell>
          <cell r="GR27">
            <v>42914</v>
          </cell>
          <cell r="GS27">
            <v>42915</v>
          </cell>
          <cell r="GT27">
            <v>42916</v>
          </cell>
          <cell r="GU27">
            <v>42917</v>
          </cell>
          <cell r="GV27">
            <v>42918</v>
          </cell>
          <cell r="GW27">
            <v>42919</v>
          </cell>
          <cell r="GX27">
            <v>42920</v>
          </cell>
          <cell r="GY27">
            <v>42921</v>
          </cell>
          <cell r="GZ27">
            <v>42922</v>
          </cell>
          <cell r="HA27">
            <v>42923</v>
          </cell>
          <cell r="HB27">
            <v>42924</v>
          </cell>
          <cell r="HC27">
            <v>42925</v>
          </cell>
          <cell r="HD27">
            <v>42926</v>
          </cell>
          <cell r="HE27">
            <v>42927</v>
          </cell>
          <cell r="HF27">
            <v>42928</v>
          </cell>
          <cell r="HG27">
            <v>42929</v>
          </cell>
          <cell r="HH27">
            <v>42930</v>
          </cell>
          <cell r="HI27">
            <v>42931</v>
          </cell>
          <cell r="HJ27">
            <v>42932</v>
          </cell>
          <cell r="HK27">
            <v>42933</v>
          </cell>
          <cell r="HL27">
            <v>42934</v>
          </cell>
          <cell r="HM27">
            <v>42935</v>
          </cell>
          <cell r="HN27">
            <v>42936</v>
          </cell>
          <cell r="HO27">
            <v>42937</v>
          </cell>
          <cell r="HP27">
            <v>42938</v>
          </cell>
          <cell r="HQ27">
            <v>42939</v>
          </cell>
          <cell r="HR27">
            <v>42940</v>
          </cell>
          <cell r="HS27">
            <v>42941</v>
          </cell>
          <cell r="HT27">
            <v>42942</v>
          </cell>
          <cell r="HU27">
            <v>42943</v>
          </cell>
          <cell r="HV27">
            <v>42944</v>
          </cell>
          <cell r="HW27">
            <v>42945</v>
          </cell>
          <cell r="HX27">
            <v>42946</v>
          </cell>
          <cell r="HY27">
            <v>42947</v>
          </cell>
          <cell r="HZ27">
            <v>42948</v>
          </cell>
          <cell r="IA27">
            <v>42949</v>
          </cell>
          <cell r="IB27">
            <v>42950</v>
          </cell>
          <cell r="IC27">
            <v>42951</v>
          </cell>
          <cell r="ID27">
            <v>42952</v>
          </cell>
          <cell r="IE27">
            <v>42953</v>
          </cell>
          <cell r="IF27">
            <v>42954</v>
          </cell>
          <cell r="IG27">
            <v>42955</v>
          </cell>
          <cell r="IH27">
            <v>42956</v>
          </cell>
          <cell r="II27">
            <v>42957</v>
          </cell>
          <cell r="IJ27">
            <v>42958</v>
          </cell>
          <cell r="IK27">
            <v>42959</v>
          </cell>
          <cell r="IL27">
            <v>42960</v>
          </cell>
          <cell r="IM27">
            <v>42961</v>
          </cell>
          <cell r="IN27">
            <v>42962</v>
          </cell>
          <cell r="IO27">
            <v>42963</v>
          </cell>
          <cell r="IP27">
            <v>42964</v>
          </cell>
          <cell r="IQ27">
            <v>42965</v>
          </cell>
          <cell r="IR27">
            <v>42966</v>
          </cell>
          <cell r="IS27">
            <v>42967</v>
          </cell>
          <cell r="IT27">
            <v>42968</v>
          </cell>
          <cell r="IU27">
            <v>42969</v>
          </cell>
          <cell r="IV27">
            <v>42970</v>
          </cell>
          <cell r="IW27">
            <v>42971</v>
          </cell>
          <cell r="IX27">
            <v>42972</v>
          </cell>
          <cell r="IY27">
            <v>42973</v>
          </cell>
          <cell r="IZ27">
            <v>42974</v>
          </cell>
          <cell r="JA27">
            <v>42975</v>
          </cell>
          <cell r="JB27">
            <v>42976</v>
          </cell>
          <cell r="JC27">
            <v>42977</v>
          </cell>
          <cell r="JD27">
            <v>42978</v>
          </cell>
          <cell r="JE27">
            <v>42979</v>
          </cell>
          <cell r="JF27">
            <v>42980</v>
          </cell>
          <cell r="JG27">
            <v>42981</v>
          </cell>
          <cell r="JH27">
            <v>42982</v>
          </cell>
          <cell r="JI27">
            <v>42983</v>
          </cell>
          <cell r="JJ27">
            <v>42984</v>
          </cell>
          <cell r="JK27">
            <v>42985</v>
          </cell>
          <cell r="JL27">
            <v>42986</v>
          </cell>
          <cell r="JM27">
            <v>42987</v>
          </cell>
          <cell r="JN27">
            <v>42988</v>
          </cell>
          <cell r="JO27">
            <v>42989</v>
          </cell>
          <cell r="JP27">
            <v>42990</v>
          </cell>
          <cell r="JQ27">
            <v>42991</v>
          </cell>
          <cell r="JR27">
            <v>42992</v>
          </cell>
          <cell r="JS27">
            <v>42993</v>
          </cell>
          <cell r="JT27">
            <v>42994</v>
          </cell>
          <cell r="JU27">
            <v>42995</v>
          </cell>
          <cell r="JV27">
            <v>42996</v>
          </cell>
          <cell r="JW27">
            <v>42997</v>
          </cell>
          <cell r="JX27">
            <v>42998</v>
          </cell>
          <cell r="JY27">
            <v>42999</v>
          </cell>
          <cell r="JZ27">
            <v>43000</v>
          </cell>
          <cell r="KA27">
            <v>43001</v>
          </cell>
          <cell r="KB27">
            <v>43002</v>
          </cell>
          <cell r="KC27">
            <v>43003</v>
          </cell>
          <cell r="KD27">
            <v>43004</v>
          </cell>
          <cell r="KE27">
            <v>43005</v>
          </cell>
          <cell r="KF27">
            <v>43006</v>
          </cell>
          <cell r="KG27">
            <v>43007</v>
          </cell>
          <cell r="KH27">
            <v>43008</v>
          </cell>
          <cell r="KI27">
            <v>43009</v>
          </cell>
          <cell r="KJ27">
            <v>43010</v>
          </cell>
          <cell r="KK27">
            <v>43011</v>
          </cell>
          <cell r="KL27">
            <v>43012</v>
          </cell>
          <cell r="KM27">
            <v>43013</v>
          </cell>
          <cell r="KN27">
            <v>43014</v>
          </cell>
          <cell r="KO27">
            <v>43015</v>
          </cell>
          <cell r="KP27">
            <v>43016</v>
          </cell>
          <cell r="KQ27">
            <v>43017</v>
          </cell>
          <cell r="KR27">
            <v>43018</v>
          </cell>
          <cell r="KS27">
            <v>43019</v>
          </cell>
          <cell r="KT27">
            <v>43020</v>
          </cell>
          <cell r="KU27">
            <v>43021</v>
          </cell>
          <cell r="KV27">
            <v>43022</v>
          </cell>
          <cell r="KW27">
            <v>43023</v>
          </cell>
          <cell r="KX27">
            <v>43024</v>
          </cell>
          <cell r="KY27">
            <v>43025</v>
          </cell>
          <cell r="KZ27">
            <v>43026</v>
          </cell>
          <cell r="LA27">
            <v>43027</v>
          </cell>
          <cell r="LB27">
            <v>43028</v>
          </cell>
          <cell r="LC27">
            <v>43029</v>
          </cell>
          <cell r="LD27">
            <v>43030</v>
          </cell>
          <cell r="LE27">
            <v>43031</v>
          </cell>
          <cell r="LF27">
            <v>43032</v>
          </cell>
          <cell r="LG27">
            <v>43033</v>
          </cell>
          <cell r="LH27">
            <v>43034</v>
          </cell>
          <cell r="LI27">
            <v>43035</v>
          </cell>
          <cell r="LJ27">
            <v>43036</v>
          </cell>
          <cell r="LK27">
            <v>43037</v>
          </cell>
          <cell r="LL27">
            <v>43038</v>
          </cell>
          <cell r="LM27">
            <v>43039</v>
          </cell>
          <cell r="LN27">
            <v>43040</v>
          </cell>
          <cell r="LO27">
            <v>43041</v>
          </cell>
          <cell r="LP27">
            <v>43042</v>
          </cell>
          <cell r="LQ27">
            <v>43043</v>
          </cell>
          <cell r="LR27">
            <v>43044</v>
          </cell>
          <cell r="LS27">
            <v>43045</v>
          </cell>
          <cell r="LT27">
            <v>43046</v>
          </cell>
          <cell r="LU27">
            <v>43047</v>
          </cell>
          <cell r="LV27">
            <v>43048</v>
          </cell>
          <cell r="LW27">
            <v>43049</v>
          </cell>
          <cell r="LX27">
            <v>43050</v>
          </cell>
          <cell r="LY27">
            <v>43051</v>
          </cell>
          <cell r="LZ27">
            <v>43052</v>
          </cell>
          <cell r="MA27">
            <v>43053</v>
          </cell>
          <cell r="MB27">
            <v>43054</v>
          </cell>
          <cell r="MC27">
            <v>43055</v>
          </cell>
          <cell r="MD27">
            <v>43056</v>
          </cell>
          <cell r="ME27">
            <v>43057</v>
          </cell>
          <cell r="MF27">
            <v>43058</v>
          </cell>
          <cell r="MG27">
            <v>43059</v>
          </cell>
          <cell r="MH27">
            <v>43060</v>
          </cell>
          <cell r="MI27">
            <v>43061</v>
          </cell>
          <cell r="MJ27">
            <v>43062</v>
          </cell>
          <cell r="MK27">
            <v>43063</v>
          </cell>
          <cell r="ML27">
            <v>43064</v>
          </cell>
          <cell r="MM27">
            <v>43065</v>
          </cell>
          <cell r="MN27">
            <v>43066</v>
          </cell>
          <cell r="MO27">
            <v>43067</v>
          </cell>
          <cell r="MP27">
            <v>43068</v>
          </cell>
          <cell r="MQ27">
            <v>43069</v>
          </cell>
          <cell r="MR27">
            <v>43070</v>
          </cell>
          <cell r="MS27">
            <v>43071</v>
          </cell>
          <cell r="MT27">
            <v>43072</v>
          </cell>
          <cell r="MU27">
            <v>43073</v>
          </cell>
          <cell r="MV27">
            <v>43074</v>
          </cell>
          <cell r="MW27">
            <v>43075</v>
          </cell>
          <cell r="MX27">
            <v>43076</v>
          </cell>
          <cell r="MY27">
            <v>43077</v>
          </cell>
          <cell r="MZ27">
            <v>43078</v>
          </cell>
          <cell r="NA27">
            <v>43079</v>
          </cell>
          <cell r="NB27">
            <v>43080</v>
          </cell>
          <cell r="NC27">
            <v>43081</v>
          </cell>
          <cell r="ND27">
            <v>43082</v>
          </cell>
          <cell r="NE27">
            <v>43083</v>
          </cell>
          <cell r="NF27">
            <v>43084</v>
          </cell>
          <cell r="NG27">
            <v>43085</v>
          </cell>
          <cell r="NH27">
            <v>43086</v>
          </cell>
          <cell r="NI27">
            <v>43087</v>
          </cell>
          <cell r="NJ27">
            <v>43088</v>
          </cell>
          <cell r="NK27">
            <v>43089</v>
          </cell>
          <cell r="NL27">
            <v>43090</v>
          </cell>
          <cell r="NM27">
            <v>43091</v>
          </cell>
          <cell r="NN27">
            <v>43092</v>
          </cell>
          <cell r="NO27">
            <v>43093</v>
          </cell>
          <cell r="NP27">
            <v>43094</v>
          </cell>
          <cell r="NQ27">
            <v>43095</v>
          </cell>
          <cell r="NR27">
            <v>43096</v>
          </cell>
          <cell r="NS27">
            <v>43097</v>
          </cell>
          <cell r="NT27">
            <v>43098</v>
          </cell>
          <cell r="NU27">
            <v>43099</v>
          </cell>
          <cell r="NV27">
            <v>43100</v>
          </cell>
          <cell r="NW27">
            <v>43101</v>
          </cell>
          <cell r="NX27">
            <v>43102</v>
          </cell>
          <cell r="NY27">
            <v>43103</v>
          </cell>
          <cell r="NZ27">
            <v>43104</v>
          </cell>
          <cell r="OA27">
            <v>43105</v>
          </cell>
          <cell r="OB27">
            <v>43106</v>
          </cell>
          <cell r="OC27">
            <v>43107</v>
          </cell>
          <cell r="OD27">
            <v>43108</v>
          </cell>
          <cell r="OE27">
            <v>43109</v>
          </cell>
          <cell r="OF27">
            <v>43110</v>
          </cell>
          <cell r="OG27">
            <v>43111</v>
          </cell>
          <cell r="OH27">
            <v>43112</v>
          </cell>
          <cell r="OI27">
            <v>43113</v>
          </cell>
          <cell r="OJ27">
            <v>43114</v>
          </cell>
          <cell r="OK27">
            <v>43115</v>
          </cell>
          <cell r="OL27">
            <v>43116</v>
          </cell>
          <cell r="OM27">
            <v>43117</v>
          </cell>
          <cell r="ON27">
            <v>43118</v>
          </cell>
          <cell r="OO27">
            <v>43119</v>
          </cell>
          <cell r="OP27">
            <v>43120</v>
          </cell>
          <cell r="OQ27">
            <v>43121</v>
          </cell>
          <cell r="OR27">
            <v>43122</v>
          </cell>
          <cell r="OS27">
            <v>43123</v>
          </cell>
          <cell r="OT27">
            <v>43124</v>
          </cell>
          <cell r="OU27">
            <v>43125</v>
          </cell>
          <cell r="OV27">
            <v>43126</v>
          </cell>
          <cell r="OW27">
            <v>43127</v>
          </cell>
          <cell r="OX27">
            <v>43128</v>
          </cell>
          <cell r="OY27">
            <v>43129</v>
          </cell>
          <cell r="OZ27">
            <v>43130</v>
          </cell>
          <cell r="PA27">
            <v>43131</v>
          </cell>
          <cell r="PB27">
            <v>43132</v>
          </cell>
          <cell r="PC27">
            <v>43133</v>
          </cell>
          <cell r="PD27">
            <v>43134</v>
          </cell>
          <cell r="PE27">
            <v>43135</v>
          </cell>
          <cell r="PF27">
            <v>43136</v>
          </cell>
          <cell r="PG27">
            <v>43137</v>
          </cell>
          <cell r="PH27">
            <v>43138</v>
          </cell>
          <cell r="PI27">
            <v>43139</v>
          </cell>
          <cell r="PJ27">
            <v>43140</v>
          </cell>
          <cell r="PK27">
            <v>43141</v>
          </cell>
          <cell r="PL27">
            <v>43142</v>
          </cell>
          <cell r="PM27">
            <v>43143</v>
          </cell>
          <cell r="PN27">
            <v>43144</v>
          </cell>
          <cell r="PO27">
            <v>43145</v>
          </cell>
          <cell r="PP27">
            <v>43146</v>
          </cell>
          <cell r="PQ27">
            <v>43147</v>
          </cell>
          <cell r="PR27">
            <v>43148</v>
          </cell>
          <cell r="PS27">
            <v>43149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sheetData>
      <sheetData sheetId="14"/>
      <sheetData sheetId="15"/>
      <sheetData sheetId="16"/>
      <sheetData sheetId="17"/>
      <sheetData sheetId="1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Documents and Setting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CUADRILLAS"/>
      <sheetName val="UNIDAD DE MEDIDAS"/>
      <sheetName val="ITEMS"/>
      <sheetName val="APU"/>
      <sheetName val="AIU"/>
      <sheetName val="5094_2003"/>
      <sheetName val="Form5 _Pág_ 1"/>
      <sheetName val="Form5 _Pág_ 2"/>
      <sheetName val="TARIFAS"/>
      <sheetName val="Listado"/>
      <sheetName val="ESPEC"/>
      <sheetName val="#¡REF"/>
      <sheetName val="Reservas de Petróleo"/>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Civil work"/>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Res-Accide-10"/>
      <sheetName val="COSTOS OFICINA"/>
      <sheetName val="Formatos"/>
      <sheetName val="ESTADO RED"/>
      <sheetName val="CARRETERAS"/>
      <sheetName val="GENERALIDADES "/>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RESPONS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APU´S"/>
      <sheetName val="TTR"/>
      <sheetName val="CPM-PERT, RED MEDIDA"/>
      <sheetName val="CUADRO DE EVENTOS"/>
    </sheetNames>
    <sheetDataSet>
      <sheetData sheetId="0">
        <row r="2">
          <cell r="C2" t="str">
            <v>EQ</v>
          </cell>
        </row>
        <row r="448">
          <cell r="C448" t="str">
            <v>AYUDANTE</v>
          </cell>
          <cell r="D448" t="str">
            <v>JORNAL</v>
          </cell>
          <cell r="E448">
            <v>66000</v>
          </cell>
        </row>
        <row r="449">
          <cell r="C449" t="str">
            <v>OFICIAL</v>
          </cell>
          <cell r="D449" t="str">
            <v>JORNAL</v>
          </cell>
          <cell r="E449">
            <v>87080</v>
          </cell>
        </row>
        <row r="450">
          <cell r="C450" t="str">
            <v>AYUDANTE PINTURA</v>
          </cell>
          <cell r="D450" t="str">
            <v>JORNAL</v>
          </cell>
          <cell r="E450">
            <v>74560</v>
          </cell>
        </row>
        <row r="451">
          <cell r="C451" t="str">
            <v>OFICIAL PINTURA</v>
          </cell>
          <cell r="D451" t="str">
            <v>JORNAL</v>
          </cell>
          <cell r="E451">
            <v>106000</v>
          </cell>
        </row>
        <row r="452">
          <cell r="C452" t="str">
            <v>AYUDANTE INSTALACIONES</v>
          </cell>
          <cell r="D452" t="str">
            <v>JORNAL</v>
          </cell>
          <cell r="E452">
            <v>80500</v>
          </cell>
        </row>
        <row r="453">
          <cell r="C453" t="str">
            <v>OFICIAL INSTALACIONES</v>
          </cell>
          <cell r="D453" t="str">
            <v>JORNAL</v>
          </cell>
          <cell r="E453">
            <v>111000</v>
          </cell>
        </row>
        <row r="454">
          <cell r="C454" t="str">
            <v>CADENERO (Incluidas prestaciones, viajes y viaticos)</v>
          </cell>
          <cell r="D454" t="str">
            <v>JORNAL</v>
          </cell>
          <cell r="E454">
            <v>103333.33333333333</v>
          </cell>
        </row>
        <row r="455">
          <cell r="C455" t="str">
            <v>TOPOGRAFO (Incluidas pestaciones, viajes y viaticos)</v>
          </cell>
          <cell r="D455" t="str">
            <v>JORNAL</v>
          </cell>
          <cell r="E455">
            <v>128333.33333333333</v>
          </cell>
        </row>
        <row r="456">
          <cell r="C456" t="str">
            <v>INGENIERO ESPECIALISTA</v>
          </cell>
          <cell r="D456" t="str">
            <v>JORNAL</v>
          </cell>
          <cell r="E456">
            <v>637500</v>
          </cell>
        </row>
        <row r="457">
          <cell r="C457" t="str">
            <v>TOPOGRAFO</v>
          </cell>
          <cell r="D457" t="str">
            <v>JORNAL</v>
          </cell>
          <cell r="E457">
            <v>222000</v>
          </cell>
        </row>
        <row r="462">
          <cell r="C462" t="str">
            <v>HERRAMIENTA MENOR</v>
          </cell>
        </row>
        <row r="463">
          <cell r="C463" t="str">
            <v>CARROTANQUE</v>
          </cell>
        </row>
        <row r="464">
          <cell r="C464" t="str">
            <v>CAMIÓN GRÚA</v>
          </cell>
        </row>
        <row r="465">
          <cell r="C465" t="str">
            <v>ANDAMIO METALICO TUBO CAL. 116 11/4 SECC 1.50X1.50</v>
          </cell>
        </row>
        <row r="466">
          <cell r="C466" t="str">
            <v>COMPRESOR PINTURA</v>
          </cell>
        </row>
        <row r="467">
          <cell r="C467" t="str">
            <v>EQUIPO DE TRABAJO LINEA VIVA</v>
          </cell>
        </row>
        <row r="468">
          <cell r="C468" t="str">
            <v>EQUIPO DE TRABAJO EN ALTURAS</v>
          </cell>
        </row>
        <row r="469">
          <cell r="C469" t="str">
            <v>EQUIPO DE TOPOGRAFIA (ALQUILER CALIBRADO)</v>
          </cell>
        </row>
        <row r="470">
          <cell r="C470" t="str">
            <v>EQUIPO DE SOLDADURA ELECTRICA 220 AMP</v>
          </cell>
        </row>
        <row r="471">
          <cell r="C471" t="str">
            <v>FROMALETA PARA CONCRETO A LA VISTA</v>
          </cell>
        </row>
        <row r="472">
          <cell r="C472" t="str">
            <v>FORMALETA PARA MURO DE CONTENCION EN CONCRETO A LA VISTA INCLUYE ACCESORIOS</v>
          </cell>
        </row>
        <row r="473">
          <cell r="C473" t="str">
            <v>GRÚA</v>
          </cell>
        </row>
        <row r="474">
          <cell r="C474" t="str">
            <v>MAQUINA DOBLADORA PORTATIL PARA FABRICACION DE TEJA STANDING SEAM SIN TRASLAPO</v>
          </cell>
        </row>
        <row r="475">
          <cell r="C475" t="str">
            <v>MARTILLO NEUMATICO</v>
          </cell>
        </row>
        <row r="476">
          <cell r="C476" t="str">
            <v>MEZCLADORA DE CONCRETO 1BTL</v>
          </cell>
        </row>
        <row r="477">
          <cell r="C477" t="str">
            <v>MONTACARGAS</v>
          </cell>
        </row>
        <row r="478">
          <cell r="C478" t="str">
            <v>RETROEXCAVADORA DE LLANTA</v>
          </cell>
        </row>
        <row r="479">
          <cell r="C479" t="str">
            <v>SECCION DE ANDAMIOS</v>
          </cell>
        </row>
        <row r="480">
          <cell r="C480" t="str">
            <v>VIBROCOMPACTADOR O RANA</v>
          </cell>
        </row>
        <row r="481">
          <cell r="C481" t="str">
            <v>VIBRADOR DE CONCRETO A GASOLINA</v>
          </cell>
        </row>
      </sheetData>
      <sheetData sheetId="1"/>
      <sheetData sheetId="2"/>
      <sheetData sheetId="3"/>
      <sheetData sheetId="4"/>
      <sheetData sheetId="5"/>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ORREGIDO"/>
      <sheetName val="APU CORREGIDO NUEVOS"/>
      <sheetName val="listado precios"/>
      <sheetName val="analisis cuadrilla"/>
      <sheetName val="Presupuesto obra"/>
      <sheetName val="EQUI"/>
      <sheetName val="MAT"/>
      <sheetName val="PRES"/>
    </sheetNames>
    <sheetDataSet>
      <sheetData sheetId="0"/>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S"/>
      <sheetName val="Insumos"/>
      <sheetName val="F. APU GARIBAY"/>
      <sheetName val="F. APU HATILLO "/>
      <sheetName val="F. APU CARARE"/>
      <sheetName val="TTR"/>
      <sheetName val="PASOS"/>
      <sheetName val="F. APU BÁSICOS"/>
      <sheetName val="ANALISIS CAPITULO CS"/>
    </sheetNames>
    <sheetDataSet>
      <sheetData sheetId="0"/>
      <sheetData sheetId="1">
        <row r="2">
          <cell r="A2" t="str">
            <v>1,1</v>
          </cell>
          <cell r="C2" t="str">
            <v>ML</v>
          </cell>
        </row>
        <row r="3">
          <cell r="C3" t="str">
            <v>M3</v>
          </cell>
        </row>
        <row r="4">
          <cell r="C4" t="str">
            <v>M3</v>
          </cell>
        </row>
        <row r="5">
          <cell r="C5" t="str">
            <v>M3</v>
          </cell>
        </row>
        <row r="6">
          <cell r="C6" t="str">
            <v>UN</v>
          </cell>
        </row>
        <row r="7">
          <cell r="C7" t="str">
            <v>ML</v>
          </cell>
        </row>
        <row r="8">
          <cell r="C8" t="str">
            <v>M2</v>
          </cell>
        </row>
        <row r="9">
          <cell r="C9" t="str">
            <v>UN</v>
          </cell>
        </row>
        <row r="10">
          <cell r="C10" t="str">
            <v>UN</v>
          </cell>
        </row>
        <row r="11">
          <cell r="C11" t="str">
            <v>UN</v>
          </cell>
        </row>
        <row r="12">
          <cell r="C12" t="str">
            <v>CARGA</v>
          </cell>
        </row>
        <row r="13">
          <cell r="C13" t="str">
            <v>UN</v>
          </cell>
        </row>
        <row r="14">
          <cell r="C14" t="str">
            <v>ML</v>
          </cell>
        </row>
        <row r="15">
          <cell r="C15" t="str">
            <v>M3</v>
          </cell>
        </row>
        <row r="16">
          <cell r="C16" t="str">
            <v>M3</v>
          </cell>
        </row>
        <row r="17">
          <cell r="C17" t="str">
            <v>M3</v>
          </cell>
        </row>
        <row r="18">
          <cell r="C18" t="str">
            <v>M3</v>
          </cell>
        </row>
        <row r="19">
          <cell r="C19" t="str">
            <v>KG</v>
          </cell>
        </row>
        <row r="20">
          <cell r="C20" t="str">
            <v>KG</v>
          </cell>
        </row>
        <row r="21">
          <cell r="C21" t="str">
            <v>M2</v>
          </cell>
        </row>
        <row r="22">
          <cell r="C22" t="str">
            <v>M2</v>
          </cell>
        </row>
        <row r="23">
          <cell r="C23" t="str">
            <v>M2</v>
          </cell>
        </row>
        <row r="24">
          <cell r="C24" t="str">
            <v>M3</v>
          </cell>
        </row>
        <row r="25">
          <cell r="C25" t="str">
            <v>M3</v>
          </cell>
        </row>
        <row r="26">
          <cell r="C26" t="str">
            <v>M3</v>
          </cell>
        </row>
        <row r="27">
          <cell r="C27" t="str">
            <v>GLB</v>
          </cell>
        </row>
        <row r="28">
          <cell r="C28" t="str">
            <v>M2</v>
          </cell>
        </row>
        <row r="29">
          <cell r="C29" t="str">
            <v>M2</v>
          </cell>
        </row>
        <row r="30">
          <cell r="C30" t="str">
            <v>UN</v>
          </cell>
        </row>
        <row r="31">
          <cell r="C31" t="str">
            <v>UN</v>
          </cell>
        </row>
        <row r="32">
          <cell r="C32" t="str">
            <v>M3</v>
          </cell>
        </row>
        <row r="33">
          <cell r="C33" t="str">
            <v>M3</v>
          </cell>
        </row>
        <row r="34">
          <cell r="C34" t="str">
            <v>M3</v>
          </cell>
        </row>
        <row r="35">
          <cell r="C35" t="str">
            <v>M3</v>
          </cell>
        </row>
        <row r="36">
          <cell r="C36" t="str">
            <v>M2</v>
          </cell>
        </row>
        <row r="37">
          <cell r="C37" t="str">
            <v>KG</v>
          </cell>
        </row>
        <row r="38">
          <cell r="C38" t="str">
            <v>M2</v>
          </cell>
        </row>
        <row r="39">
          <cell r="C39" t="str">
            <v>M2</v>
          </cell>
        </row>
        <row r="40">
          <cell r="C40" t="str">
            <v>M2</v>
          </cell>
        </row>
        <row r="41">
          <cell r="C41" t="str">
            <v>UN</v>
          </cell>
        </row>
        <row r="42">
          <cell r="C42" t="str">
            <v>UN</v>
          </cell>
        </row>
        <row r="43">
          <cell r="C43" t="str">
            <v>UN</v>
          </cell>
        </row>
        <row r="44">
          <cell r="C44" t="str">
            <v>M2</v>
          </cell>
        </row>
        <row r="45">
          <cell r="C45" t="str">
            <v>M2</v>
          </cell>
        </row>
        <row r="46">
          <cell r="C46" t="str">
            <v>UN</v>
          </cell>
        </row>
        <row r="47">
          <cell r="C47" t="str">
            <v>UN</v>
          </cell>
        </row>
        <row r="48">
          <cell r="C48" t="str">
            <v>UN</v>
          </cell>
        </row>
        <row r="49">
          <cell r="C49" t="str">
            <v>UN</v>
          </cell>
        </row>
        <row r="50">
          <cell r="C50" t="str">
            <v>UN</v>
          </cell>
        </row>
        <row r="51">
          <cell r="C51" t="str">
            <v>M2</v>
          </cell>
        </row>
        <row r="52">
          <cell r="C52" t="str">
            <v>M2</v>
          </cell>
        </row>
        <row r="53">
          <cell r="C53" t="str">
            <v>UN</v>
          </cell>
        </row>
        <row r="54">
          <cell r="C54" t="str">
            <v>ML</v>
          </cell>
        </row>
        <row r="55">
          <cell r="C55" t="str">
            <v>M3</v>
          </cell>
        </row>
        <row r="56">
          <cell r="C56" t="str">
            <v>KG</v>
          </cell>
        </row>
        <row r="57">
          <cell r="C57" t="str">
            <v>M2</v>
          </cell>
        </row>
        <row r="58">
          <cell r="C58" t="str">
            <v>M2</v>
          </cell>
        </row>
        <row r="59">
          <cell r="C59" t="str">
            <v>UN</v>
          </cell>
        </row>
        <row r="60">
          <cell r="C60" t="str">
            <v>UN</v>
          </cell>
        </row>
        <row r="61">
          <cell r="C61" t="str">
            <v>M3</v>
          </cell>
        </row>
        <row r="62">
          <cell r="C62" t="str">
            <v>M3</v>
          </cell>
        </row>
        <row r="63">
          <cell r="C63" t="str">
            <v>M3</v>
          </cell>
        </row>
        <row r="64">
          <cell r="C64">
            <v>0</v>
          </cell>
        </row>
        <row r="65">
          <cell r="C65" t="str">
            <v>GLB</v>
          </cell>
        </row>
        <row r="66">
          <cell r="C66" t="str">
            <v>ACUEDUCTO VEREDA HATILLO</v>
          </cell>
        </row>
        <row r="67">
          <cell r="C67" t="str">
            <v>ML</v>
          </cell>
        </row>
        <row r="68">
          <cell r="C68" t="str">
            <v>M3</v>
          </cell>
        </row>
        <row r="69">
          <cell r="C69" t="str">
            <v>M3</v>
          </cell>
        </row>
        <row r="70">
          <cell r="C70" t="str">
            <v>M3</v>
          </cell>
        </row>
        <row r="71">
          <cell r="C71" t="str">
            <v>UN</v>
          </cell>
        </row>
        <row r="72">
          <cell r="C72" t="str">
            <v>ML</v>
          </cell>
        </row>
        <row r="73">
          <cell r="C73" t="str">
            <v>M2</v>
          </cell>
        </row>
        <row r="74">
          <cell r="C74" t="str">
            <v>UN</v>
          </cell>
        </row>
        <row r="75">
          <cell r="C75" t="str">
            <v>UN</v>
          </cell>
        </row>
        <row r="76">
          <cell r="C76" t="str">
            <v>UN</v>
          </cell>
        </row>
        <row r="77">
          <cell r="C77" t="str">
            <v>CARGA</v>
          </cell>
        </row>
        <row r="78">
          <cell r="C78" t="str">
            <v>ML</v>
          </cell>
        </row>
        <row r="79">
          <cell r="C79" t="str">
            <v>ML</v>
          </cell>
        </row>
        <row r="80">
          <cell r="C80" t="str">
            <v>ML</v>
          </cell>
        </row>
        <row r="81">
          <cell r="C81" t="str">
            <v>UN</v>
          </cell>
        </row>
        <row r="82">
          <cell r="C82" t="str">
            <v>UN</v>
          </cell>
        </row>
        <row r="83">
          <cell r="C83" t="str">
            <v>UN</v>
          </cell>
        </row>
        <row r="84">
          <cell r="C84" t="str">
            <v>UN</v>
          </cell>
        </row>
        <row r="85">
          <cell r="C85" t="str">
            <v>UN</v>
          </cell>
        </row>
        <row r="86">
          <cell r="C86" t="str">
            <v>GLB</v>
          </cell>
        </row>
        <row r="87">
          <cell r="C87" t="str">
            <v>UN</v>
          </cell>
        </row>
        <row r="88">
          <cell r="C88" t="str">
            <v>ML</v>
          </cell>
        </row>
        <row r="89">
          <cell r="C89" t="str">
            <v>M3</v>
          </cell>
        </row>
        <row r="90">
          <cell r="C90" t="str">
            <v>M3</v>
          </cell>
        </row>
        <row r="91">
          <cell r="C91">
            <v>0</v>
          </cell>
        </row>
        <row r="92">
          <cell r="C92" t="str">
            <v>M3</v>
          </cell>
        </row>
        <row r="93">
          <cell r="C93" t="str">
            <v>M3</v>
          </cell>
        </row>
        <row r="94">
          <cell r="C94" t="str">
            <v>KG</v>
          </cell>
        </row>
        <row r="95">
          <cell r="C95" t="str">
            <v>KG</v>
          </cell>
        </row>
        <row r="96">
          <cell r="C96" t="str">
            <v>M2</v>
          </cell>
        </row>
        <row r="97">
          <cell r="C97" t="str">
            <v>M2</v>
          </cell>
        </row>
        <row r="98">
          <cell r="C98" t="str">
            <v>M2</v>
          </cell>
        </row>
        <row r="99">
          <cell r="C99" t="str">
            <v>M3</v>
          </cell>
        </row>
        <row r="100">
          <cell r="C100" t="str">
            <v>M3</v>
          </cell>
        </row>
        <row r="101">
          <cell r="C101" t="str">
            <v>M3</v>
          </cell>
        </row>
        <row r="102">
          <cell r="C102" t="str">
            <v>GLB</v>
          </cell>
        </row>
        <row r="103">
          <cell r="C103" t="str">
            <v>M3</v>
          </cell>
        </row>
        <row r="104">
          <cell r="C104" t="str">
            <v>M2</v>
          </cell>
        </row>
        <row r="105">
          <cell r="C105" t="str">
            <v>ML</v>
          </cell>
        </row>
        <row r="106">
          <cell r="C106" t="str">
            <v>UN</v>
          </cell>
        </row>
        <row r="107">
          <cell r="C107" t="str">
            <v>UN</v>
          </cell>
        </row>
        <row r="108">
          <cell r="C108" t="str">
            <v>GLB</v>
          </cell>
        </row>
        <row r="109">
          <cell r="C109" t="str">
            <v>ACUEDUCTO VEREDA CARARE</v>
          </cell>
        </row>
        <row r="110">
          <cell r="C110" t="str">
            <v>M2</v>
          </cell>
        </row>
        <row r="111">
          <cell r="C111" t="str">
            <v>M3</v>
          </cell>
        </row>
        <row r="112">
          <cell r="C112" t="str">
            <v>M3</v>
          </cell>
        </row>
        <row r="113">
          <cell r="C113" t="str">
            <v>ML</v>
          </cell>
        </row>
        <row r="114">
          <cell r="C114" t="str">
            <v>M2</v>
          </cell>
        </row>
        <row r="115">
          <cell r="C115" t="str">
            <v>M3</v>
          </cell>
        </row>
        <row r="116">
          <cell r="C116" t="str">
            <v>M3</v>
          </cell>
        </row>
        <row r="117">
          <cell r="C117" t="str">
            <v>M3</v>
          </cell>
        </row>
        <row r="118">
          <cell r="C118" t="str">
            <v>M2</v>
          </cell>
        </row>
        <row r="119">
          <cell r="C119" t="str">
            <v>KG</v>
          </cell>
        </row>
        <row r="120">
          <cell r="C120" t="str">
            <v>KG</v>
          </cell>
        </row>
        <row r="121">
          <cell r="C121" t="str">
            <v>ML</v>
          </cell>
        </row>
        <row r="122">
          <cell r="C122" t="str">
            <v>M2</v>
          </cell>
        </row>
        <row r="123">
          <cell r="C123" t="str">
            <v>M2</v>
          </cell>
        </row>
        <row r="124">
          <cell r="C124" t="str">
            <v>UN</v>
          </cell>
        </row>
        <row r="125">
          <cell r="C125" t="str">
            <v>UN</v>
          </cell>
        </row>
        <row r="126">
          <cell r="C126" t="str">
            <v>UN</v>
          </cell>
        </row>
        <row r="127">
          <cell r="C127" t="str">
            <v>UN</v>
          </cell>
        </row>
        <row r="128">
          <cell r="C128" t="str">
            <v>UN</v>
          </cell>
        </row>
        <row r="129">
          <cell r="C129" t="str">
            <v>ML</v>
          </cell>
        </row>
        <row r="130">
          <cell r="C130" t="str">
            <v>ML</v>
          </cell>
        </row>
        <row r="131">
          <cell r="C131" t="str">
            <v>CARGA</v>
          </cell>
        </row>
        <row r="132">
          <cell r="C132" t="str">
            <v>ML</v>
          </cell>
        </row>
        <row r="133">
          <cell r="C133" t="str">
            <v>M3</v>
          </cell>
        </row>
        <row r="134">
          <cell r="C134" t="str">
            <v>M3</v>
          </cell>
        </row>
        <row r="135">
          <cell r="C135" t="str">
            <v>M3</v>
          </cell>
        </row>
        <row r="138">
          <cell r="B138" t="str">
            <v>ACUEDUCTO VEREDA GARIBAY</v>
          </cell>
        </row>
        <row r="139">
          <cell r="B139" t="str">
            <v>ACUEDUCTO VEREDA HATILLO</v>
          </cell>
        </row>
        <row r="140">
          <cell r="B140" t="str">
            <v>ACUEDUCTO VEREDA CARARE</v>
          </cell>
        </row>
      </sheetData>
      <sheetData sheetId="2"/>
      <sheetData sheetId="3"/>
      <sheetData sheetId="4"/>
      <sheetData sheetId="5"/>
      <sheetData sheetId="6"/>
      <sheetData sheetId="7"/>
      <sheetData sheetId="8"/>
      <sheetData sheetId="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sheetName val="PRESUPUESTO ULTIMO RADICADO"/>
      <sheetName val="PRESUPUESTO"/>
      <sheetName val="MEMORIAS DE CALCULO"/>
      <sheetName val="PRESUPUESTO FINAL RESUMEN"/>
      <sheetName val="PRESUPUESTO URBAN"/>
      <sheetName val="PRESUPUESTO URBAN RESUMEN"/>
      <sheetName val="DESCUENTOS"/>
      <sheetName val="A.P.U."/>
      <sheetName val="INSUMOS"/>
      <sheetName val="INSUMOS FINAL"/>
      <sheetName val="INSUMOS A PRESENTAR"/>
      <sheetName val="RESUMEN PRESUPUESTO TOTAL"/>
      <sheetName val="CALCULO DEL AIU"/>
      <sheetName val="FLUJO DE CAJA PROYECTADO"/>
      <sheetName val="CALCULO ADMON PLAN DE VIVIENDA"/>
      <sheetName val="oferta Viv Nva"/>
      <sheetName val="Anx AV1"/>
      <sheetName val="Anx AV2"/>
      <sheetName val="Anx AV3"/>
      <sheetName val="Predios"/>
      <sheetName val="EQUIPOS Y TRANS."/>
      <sheetName val="SALARIOS"/>
      <sheetName val="ADMINISTRACION"/>
      <sheetName val="SALVAMENTO"/>
      <sheetName val="EVALUACION FINANCIERA"/>
      <sheetName val="PROPUESTA GRUPO G2"/>
      <sheetName val="PROPUESTA HECTOR TORRES"/>
    </sheetNames>
    <sheetDataSet>
      <sheetData sheetId="0"/>
      <sheetData sheetId="1"/>
      <sheetData sheetId="2"/>
      <sheetData sheetId="3"/>
      <sheetData sheetId="4"/>
      <sheetData sheetId="5"/>
      <sheetData sheetId="6"/>
      <sheetData sheetId="7"/>
      <sheetData sheetId="8"/>
      <sheetData sheetId="9"/>
      <sheetData sheetId="10">
        <row r="8">
          <cell r="B8" t="str">
            <v>ACERO CORRU./FIG. PR-60</v>
          </cell>
        </row>
        <row r="9">
          <cell r="B9" t="str">
            <v>ACONDICIONADOR NOVAFORT</v>
          </cell>
        </row>
        <row r="10">
          <cell r="B10" t="str">
            <v>ADHESIVO NOVAFORT</v>
          </cell>
        </row>
        <row r="11">
          <cell r="B11" t="str">
            <v>AGUA</v>
          </cell>
        </row>
        <row r="12">
          <cell r="B12" t="str">
            <v>AMARRES PARA TEJA ETERNIT</v>
          </cell>
        </row>
        <row r="13">
          <cell r="B13" t="str">
            <v>ALAMBRE NEGRO       No.18</v>
          </cell>
        </row>
        <row r="14">
          <cell r="B14" t="str">
            <v>ARENA DE PEÑA INCLUYE TRANSPORTE</v>
          </cell>
        </row>
        <row r="15">
          <cell r="B15" t="str">
            <v>BLOQUE No 4</v>
          </cell>
        </row>
        <row r="16">
          <cell r="B16" t="str">
            <v>BLOQUE No.5</v>
          </cell>
        </row>
        <row r="17">
          <cell r="B17" t="str">
            <v>CABALLETE</v>
          </cell>
        </row>
        <row r="18">
          <cell r="B18" t="str">
            <v>CEMENTO BLANCO</v>
          </cell>
        </row>
        <row r="19">
          <cell r="B19" t="str">
            <v>CEMENTO GRIS</v>
          </cell>
        </row>
        <row r="20">
          <cell r="B20" t="str">
            <v xml:space="preserve">CEMENTO GRIS  </v>
          </cell>
        </row>
        <row r="21">
          <cell r="B21" t="str">
            <v>CODO 90º  GALVANIZADO 1/2"</v>
          </cell>
        </row>
        <row r="22">
          <cell r="B22" t="str">
            <v>CODO 90º  PVC PRESION 1/2"</v>
          </cell>
        </row>
        <row r="23">
          <cell r="B23" t="str">
            <v>CODO 90º  PVC PRESION 3/4"</v>
          </cell>
        </row>
        <row r="24">
          <cell r="B24" t="str">
            <v>CODO 90º  SANITARIO PVC 2"</v>
          </cell>
        </row>
        <row r="25">
          <cell r="B25" t="str">
            <v>CODO 90º  SANITARIO PVC 3"</v>
          </cell>
        </row>
        <row r="26">
          <cell r="B26" t="str">
            <v>CODO 90º  SANITARIO PVC 4"</v>
          </cell>
        </row>
        <row r="27">
          <cell r="B27" t="str">
            <v>COLLARIN 3X 1/2"</v>
          </cell>
        </row>
        <row r="28">
          <cell r="B28" t="str">
            <v>CONCRETO 3000 PSI (210) TREMIE</v>
          </cell>
        </row>
        <row r="29">
          <cell r="B29" t="str">
            <v>CONCRETO GRAVA COMUN 2000 PSI (140)</v>
          </cell>
        </row>
        <row r="30">
          <cell r="B30" t="str">
            <v>CONCRETO GRAVA COMUN 2500 PSI (175)</v>
          </cell>
        </row>
        <row r="31">
          <cell r="B31" t="str">
            <v>CONCRETO GRAVA COMUN 3000 PSI (210)</v>
          </cell>
        </row>
        <row r="32">
          <cell r="B32" t="str">
            <v>CONCRETO GRAVILLA FINA IMPERMEABILIZADO 4000 PSI</v>
          </cell>
        </row>
        <row r="33">
          <cell r="B33" t="str">
            <v>ENCHAPE CERAMICO 20,5X20,5  PARED</v>
          </cell>
        </row>
        <row r="34">
          <cell r="B34" t="str">
            <v>ENCHAPE CERAMICO 20,5X20,5  PISO</v>
          </cell>
        </row>
        <row r="35">
          <cell r="B35" t="str">
            <v>ESTACAS, HILOS Y OTROS</v>
          </cell>
        </row>
        <row r="36">
          <cell r="B36" t="str">
            <v>FORMALETA MADERA COMUN</v>
          </cell>
        </row>
        <row r="37">
          <cell r="B37" t="str">
            <v>GANCHOS PARA TEJA ETERNIT</v>
          </cell>
        </row>
        <row r="38">
          <cell r="B38" t="str">
            <v>GEOTEXTIL NT 3000</v>
          </cell>
        </row>
        <row r="39">
          <cell r="B39" t="str">
            <v>LADRILLO TOLETE COMÚN</v>
          </cell>
        </row>
        <row r="40">
          <cell r="B40" t="str">
            <v>LADRILLO TOLETE RECOCIDO</v>
          </cell>
        </row>
        <row r="41">
          <cell r="B41" t="str">
            <v>LAVAPLATOS INCLUYE GRIFERIA</v>
          </cell>
        </row>
        <row r="42">
          <cell r="B42" t="str">
            <v>LIMPIADOR Y SOLDADURA</v>
          </cell>
        </row>
        <row r="43">
          <cell r="B43" t="str">
            <v>MANGUERA PF +UAD 1/2"</v>
          </cell>
        </row>
        <row r="44">
          <cell r="B44" t="str">
            <v>MEDIDOR 1/2" Y CAJILLA</v>
          </cell>
        </row>
        <row r="45">
          <cell r="B45" t="str">
            <v>MORTERO 1000 PSI (1:4)</v>
          </cell>
        </row>
        <row r="46">
          <cell r="B46" t="str">
            <v>MORTERO 1500 PSI (1:5)</v>
          </cell>
        </row>
        <row r="47">
          <cell r="B47" t="str">
            <v>MORTERO 2000 PSI (1:3)</v>
          </cell>
        </row>
        <row r="48">
          <cell r="B48" t="str">
            <v>MORTERO 3000 PSI</v>
          </cell>
        </row>
        <row r="49">
          <cell r="B49" t="str">
            <v>MORTERO IMPERMEABILIZADO 1:2</v>
          </cell>
        </row>
        <row r="50">
          <cell r="B50" t="str">
            <v>MORTERO IMPERMEABILIZADO PARA PAÑETE 1:3</v>
          </cell>
        </row>
        <row r="51">
          <cell r="B51" t="str">
            <v>MORTERO IMPERMEABILIZADO PARA PAÑETE 1:5</v>
          </cell>
        </row>
        <row r="52">
          <cell r="B52" t="str">
            <v>MORTERO PARA PEGA 1:3</v>
          </cell>
        </row>
        <row r="53">
          <cell r="B53" t="str">
            <v xml:space="preserve">MORTERO PARA PEGA 1:4  </v>
          </cell>
        </row>
        <row r="54">
          <cell r="B54" t="str">
            <v>MORTERO PARA PEGA 1:4 IMPERMEABILIZADO</v>
          </cell>
        </row>
        <row r="55">
          <cell r="B55" t="str">
            <v xml:space="preserve">MORTERO PARA PEGA 1:5  </v>
          </cell>
        </row>
        <row r="56">
          <cell r="B56" t="str">
            <v>PEGACOR GRIS</v>
          </cell>
        </row>
        <row r="57">
          <cell r="B57" t="str">
            <v>PEGAMAX GRIS</v>
          </cell>
        </row>
        <row r="58">
          <cell r="B58" t="str">
            <v>PEGANTE PEGATEX</v>
          </cell>
        </row>
        <row r="59">
          <cell r="B59" t="str">
            <v>PUERTA MADERA 0,70 X 2,05 INCLUYE MARCO</v>
          </cell>
        </row>
        <row r="60">
          <cell r="B60" t="str">
            <v>PUERTA METALICA 1 X 2,05 INCLUYE MARCO</v>
          </cell>
        </row>
        <row r="61">
          <cell r="B61" t="str">
            <v xml:space="preserve">PUERTA METALICA DE 0,75x 2,05  </v>
          </cell>
        </row>
        <row r="62">
          <cell r="B62" t="str">
            <v>PUNTILLA C/CABEZA      2"</v>
          </cell>
        </row>
        <row r="63">
          <cell r="B63" t="str">
            <v xml:space="preserve">PUNTILLA DE 1 1/2" SIN CABEZA  </v>
          </cell>
        </row>
        <row r="64">
          <cell r="B64" t="str">
            <v>RECEBO  B-200 NO INCLUYE TRANSPORTE</v>
          </cell>
        </row>
        <row r="65">
          <cell r="B65" t="str">
            <v>RECEBO  B-400 NO INCLUYE TRANSPORTE</v>
          </cell>
        </row>
        <row r="66">
          <cell r="B66" t="str">
            <v>RECEBO  B-600 NO INCLUYE TRANSPORTE</v>
          </cell>
        </row>
        <row r="67">
          <cell r="B67" t="str">
            <v>REGISTRO INCORPORACION O CORTE 1/2"</v>
          </cell>
        </row>
        <row r="68">
          <cell r="B68" t="str">
            <v>REGISTRO BOLA 1/2"</v>
          </cell>
        </row>
        <row r="69">
          <cell r="B69" t="str">
            <v>SILLA YEE  400 X 110 mm NOVAFORT</v>
          </cell>
        </row>
        <row r="70">
          <cell r="B70" t="str">
            <v>TEJA ONDULADA No. 6 ETERNIT</v>
          </cell>
        </row>
        <row r="71">
          <cell r="B71" t="str">
            <v>TRITURADO DE 1"</v>
          </cell>
        </row>
        <row r="72">
          <cell r="B72" t="str">
            <v>TUBERIA PVC-P 1"</v>
          </cell>
        </row>
        <row r="73">
          <cell r="B73" t="str">
            <v>TUBERIA PVC-P 1/2"</v>
          </cell>
        </row>
        <row r="74">
          <cell r="B74" t="str">
            <v>TUBO ACUED. PRES. PVC  1 1/2"  RDE 21</v>
          </cell>
        </row>
        <row r="75">
          <cell r="B75" t="str">
            <v>TUBO ACUED. PRES. PVC 3/4"  RDE 11</v>
          </cell>
        </row>
        <row r="76">
          <cell r="B76" t="str">
            <v>TUBO ALCANTARILLADO PVC NOVAFORT  160 mm</v>
          </cell>
        </row>
        <row r="77">
          <cell r="B77" t="str">
            <v>TUBO CONDUIT PVC 1/2"</v>
          </cell>
        </row>
        <row r="78">
          <cell r="B78" t="str">
            <v>TUBO CONDUIT PVC 1"</v>
          </cell>
        </row>
        <row r="79">
          <cell r="B79" t="str">
            <v>TUBO SANITARIO PVC 2"</v>
          </cell>
        </row>
        <row r="80">
          <cell r="B80" t="str">
            <v>TUBO SANITARIO PVC 3"</v>
          </cell>
        </row>
        <row r="81">
          <cell r="B81" t="str">
            <v>TUBO SANITARIO PVC 4"</v>
          </cell>
        </row>
        <row r="82">
          <cell r="B82" t="str">
            <v>VARILLA COBRE  5/8" X 2,40 M</v>
          </cell>
        </row>
        <row r="83">
          <cell r="B83" t="str">
            <v>ANTICORROSIVO ROJO</v>
          </cell>
        </row>
        <row r="84">
          <cell r="B84" t="str">
            <v>BISAGRA EN ALUMINIO</v>
          </cell>
        </row>
        <row r="85">
          <cell r="B85" t="str">
            <v>SOLDADURA ELECTRICA</v>
          </cell>
        </row>
        <row r="86">
          <cell r="B86" t="str">
            <v>ANGULO HIERRO</v>
          </cell>
        </row>
        <row r="87">
          <cell r="B87" t="str">
            <v>TUBERIA PVC PRESION 3"</v>
          </cell>
        </row>
        <row r="88">
          <cell r="B88" t="str">
            <v>TUBERIA PVC PRESION 4"</v>
          </cell>
        </row>
        <row r="89">
          <cell r="B89" t="str">
            <v>TUBERIA PVC PRESION 6"</v>
          </cell>
        </row>
        <row r="90">
          <cell r="B90" t="str">
            <v>CODO PVC PRESION 3"</v>
          </cell>
        </row>
        <row r="91">
          <cell r="B91" t="str">
            <v>CODO PVC PRESION 4"</v>
          </cell>
        </row>
        <row r="92">
          <cell r="B92" t="str">
            <v>CODO PVC PRESION 6"</v>
          </cell>
        </row>
        <row r="93">
          <cell r="B93" t="str">
            <v>TEE φ 3"</v>
          </cell>
        </row>
        <row r="94">
          <cell r="B94" t="str">
            <v>TEE φ 4"</v>
          </cell>
        </row>
        <row r="95">
          <cell r="B95" t="str">
            <v>TEE φ 6"</v>
          </cell>
        </row>
        <row r="96">
          <cell r="B96" t="str">
            <v>TEE REDUCIDA φ 4"4"3"</v>
          </cell>
        </row>
        <row r="97">
          <cell r="B97" t="str">
            <v>BUJE 6" A 4"</v>
          </cell>
        </row>
        <row r="98">
          <cell r="B98" t="str">
            <v>BUJE 4" A 3"</v>
          </cell>
        </row>
        <row r="99">
          <cell r="B99" t="str">
            <v>CRUCE φ 3*3*3*3"</v>
          </cell>
        </row>
        <row r="100">
          <cell r="B100" t="str">
            <v>CRUCE φ 3*3*4*4"</v>
          </cell>
        </row>
        <row r="101">
          <cell r="B101" t="str">
            <v>CRUCE φ 3*6*3*6"</v>
          </cell>
        </row>
        <row r="102">
          <cell r="B102" t="str">
            <v>CRUCE φ 4*3*3*3"</v>
          </cell>
        </row>
        <row r="103">
          <cell r="B103" t="str">
            <v>CRUCE φ 4*3*4*3"</v>
          </cell>
        </row>
        <row r="104">
          <cell r="B104" t="str">
            <v>CRUCE φ 4*4*3*4"</v>
          </cell>
        </row>
        <row r="105">
          <cell r="B105" t="str">
            <v>CRUCE φ 6*3*3*4"</v>
          </cell>
        </row>
        <row r="106">
          <cell r="B106" t="str">
            <v>CRUCE φ 6*3*6*4"</v>
          </cell>
        </row>
        <row r="107">
          <cell r="B107" t="str">
            <v>CRUCE φ 12*6*6*3"</v>
          </cell>
        </row>
        <row r="108">
          <cell r="B108" t="str">
            <v>CRUCE φ 6*6*3*3"</v>
          </cell>
        </row>
        <row r="109">
          <cell r="B109" t="str">
            <v>VALVULA φ 3"</v>
          </cell>
        </row>
        <row r="110">
          <cell r="B110" t="str">
            <v>VALVULA φ 4"</v>
          </cell>
        </row>
        <row r="111">
          <cell r="B111" t="str">
            <v>VALVULA φ 6"</v>
          </cell>
        </row>
        <row r="112">
          <cell r="B112" t="str">
            <v>HIDRANTE 3" CON SALIDA EN 2 1/2"</v>
          </cell>
        </row>
        <row r="113">
          <cell r="B113" t="str">
            <v>UNION DRESSER φ 3"</v>
          </cell>
        </row>
        <row r="114">
          <cell r="B114" t="str">
            <v>UNION DRESSER φ 4"</v>
          </cell>
        </row>
        <row r="115">
          <cell r="B115" t="str">
            <v>UNION DRESSER φ 6"</v>
          </cell>
        </row>
        <row r="116">
          <cell r="B116" t="str">
            <v>UNION DRESSER φ 12"</v>
          </cell>
        </row>
        <row r="117">
          <cell r="B117" t="str">
            <v>LUBRICANTE PVC</v>
          </cell>
        </row>
        <row r="118">
          <cell r="B118" t="str">
            <v>CODO H.D. 3" EXT. LISO</v>
          </cell>
        </row>
        <row r="119">
          <cell r="B119" t="str">
            <v>TUBERIA ALCANTARILLADO PVC 8"</v>
          </cell>
        </row>
        <row r="120">
          <cell r="B120" t="str">
            <v>TUBERIA ALCANTARILLADO PVC 10"</v>
          </cell>
        </row>
        <row r="121">
          <cell r="B121" t="str">
            <v>CODO ALCANTARILLADO 10"</v>
          </cell>
        </row>
        <row r="122">
          <cell r="B122" t="str">
            <v>TEE ALCANTARILLADO 10"</v>
          </cell>
        </row>
        <row r="123">
          <cell r="B123" t="str">
            <v>ARO TAPA PARA POZO D=1,70 m</v>
          </cell>
        </row>
        <row r="124">
          <cell r="B124" t="str">
            <v>ADAPTADOR TERMINAL CONDUIT PVC ½"</v>
          </cell>
        </row>
        <row r="125">
          <cell r="B125" t="str">
            <v>ADAPTADOR TERMINAL CONDUIT PVC ¾"</v>
          </cell>
        </row>
        <row r="126">
          <cell r="B126" t="str">
            <v>ADAPTADOR TERMINAL CONDUIT PVC 1"</v>
          </cell>
        </row>
        <row r="127">
          <cell r="B127" t="str">
            <v>ARENA DE PEÑA</v>
          </cell>
        </row>
        <row r="128">
          <cell r="B128" t="str">
            <v>BOMBILLO INCANDECENTE 100W</v>
          </cell>
        </row>
        <row r="129">
          <cell r="B129" t="str">
            <v>BOQUILLA + CONTRATUERCA DE 1"</v>
          </cell>
        </row>
        <row r="130">
          <cell r="B130" t="str">
            <v>BORNA DE PONCHAR 10-12 AWG</v>
          </cell>
        </row>
        <row r="131">
          <cell r="B131" t="str">
            <v>BORNA DE PONCHAR 8 AWG UN HUECO</v>
          </cell>
        </row>
        <row r="132">
          <cell r="B132" t="str">
            <v>BREAKER MULTI9 MONOPOLAR C60N 50A</v>
          </cell>
        </row>
        <row r="133">
          <cell r="B133" t="str">
            <v>CABLE ANTIFRAUDE 1 x 8 + 1 x 8 AWG NEUTRO CONCENTRICO</v>
          </cell>
        </row>
        <row r="134">
          <cell r="B134" t="str">
            <v>CABLE DESNUDO 12 AWG COBRE</v>
          </cell>
        </row>
        <row r="135">
          <cell r="B135" t="str">
            <v>CABLE DESNUDO 4 AWG COBRE</v>
          </cell>
        </row>
        <row r="136">
          <cell r="B136" t="str">
            <v>CABLE TELEFONICO 2 x 0.6 INTERIOR</v>
          </cell>
        </row>
        <row r="137">
          <cell r="B137" t="str">
            <v>CABLE THWN 10 AWG 600V COBRE</v>
          </cell>
        </row>
        <row r="138">
          <cell r="B138" t="str">
            <v>CABLE THWN 12 AWG 600V COBRE</v>
          </cell>
        </row>
        <row r="139">
          <cell r="B139" t="str">
            <v>CABLE THWN 8 AWG 600V COBRE</v>
          </cell>
        </row>
        <row r="140">
          <cell r="B140" t="str">
            <v>CAJA PARA 1 CONTADOR AE 301 - ET 901 300 x 185 x 185</v>
          </cell>
        </row>
        <row r="141">
          <cell r="B141" t="str">
            <v>CAJA PVC Ref. 2400</v>
          </cell>
        </row>
        <row r="142">
          <cell r="B142" t="str">
            <v>CAJA PVC Ref. 5800</v>
          </cell>
        </row>
        <row r="143">
          <cell r="B143" t="str">
            <v>CAPACETE ALUMINIO 1"</v>
          </cell>
        </row>
        <row r="144">
          <cell r="B144" t="str">
            <v>CEMENTO GRIS</v>
          </cell>
        </row>
        <row r="145">
          <cell r="B145" t="str">
            <v>CINTA BAND-IT 5/8"</v>
          </cell>
        </row>
        <row r="146">
          <cell r="B146" t="str">
            <v>CURVA CONDUIT GALVANIZADA Ø= 1"</v>
          </cell>
        </row>
        <row r="147">
          <cell r="B147" t="str">
            <v>CURVA CONDUIT PVC 90° ½"</v>
          </cell>
        </row>
        <row r="148">
          <cell r="B148" t="str">
            <v>CURVA CONDUIT PVC 90° ¾"</v>
          </cell>
        </row>
        <row r="149">
          <cell r="B149" t="str">
            <v>CURVA CONDUIT PVC 90° 1"</v>
          </cell>
        </row>
        <row r="150">
          <cell r="B150" t="str">
            <v>HEBILLA PARA BAND-IT 5/8"</v>
          </cell>
        </row>
        <row r="151">
          <cell r="B151" t="str">
            <v>INTERRUPTOR SENCILLO LUMINEX</v>
          </cell>
        </row>
        <row r="152">
          <cell r="B152" t="str">
            <v>JUEGO (MARCO Y TAPA) 30 x 30 ORNAMENTAL</v>
          </cell>
        </row>
        <row r="153">
          <cell r="B153" t="str">
            <v>LADRILLO RECOCIDO</v>
          </cell>
        </row>
        <row r="154">
          <cell r="B154" t="str">
            <v>LIMPIADOR REMOVEDOR PVC (300g) 16 oz.</v>
          </cell>
        </row>
        <row r="155">
          <cell r="B155" t="str">
            <v>MEDIDOR MONOFASICO 15/60A 120V</v>
          </cell>
        </row>
        <row r="156">
          <cell r="B156" t="str">
            <v>MIXTO DE RIO</v>
          </cell>
        </row>
        <row r="157">
          <cell r="B157" t="str">
            <v>RECEBO</v>
          </cell>
        </row>
        <row r="158">
          <cell r="B158" t="str">
            <v>SOLDADURA LIQUIDA PVC 1/8 GAL.</v>
          </cell>
        </row>
        <row r="159">
          <cell r="B159" t="str">
            <v>TABLERO MONOF. TML-6 6 CTOS SQUARE-D</v>
          </cell>
        </row>
        <row r="160">
          <cell r="B160" t="str">
            <v>TACO ENCHUFABLE DSE 1 x 20 A. C.I. 10KA.</v>
          </cell>
        </row>
        <row r="161">
          <cell r="B161" t="str">
            <v>TACO ENCHUFABLE DSE 1 x 30 A. C.I. 10KA.</v>
          </cell>
        </row>
        <row r="162">
          <cell r="B162" t="str">
            <v>TACO ENCHUFABLE DSE 1 x 50 A. C.I. 10KA.</v>
          </cell>
        </row>
        <row r="163">
          <cell r="B163" t="str">
            <v>TOMACORRIENTE DOBLE CON POLO A TIERRA LUMINEX</v>
          </cell>
        </row>
        <row r="164">
          <cell r="B164" t="str">
            <v>TOMACORRIENTE DOBLE GFCI</v>
          </cell>
        </row>
        <row r="165">
          <cell r="B165" t="str">
            <v>TOMACORRIENTE PATA TRABADA 15A</v>
          </cell>
        </row>
        <row r="166">
          <cell r="B166" t="str">
            <v>TUBO CONDUIT GALVANIZADA ½" + UNION</v>
          </cell>
        </row>
        <row r="167">
          <cell r="B167" t="str">
            <v>TUBO CONDUIT GALVANIZADA 1" + UNION</v>
          </cell>
        </row>
        <row r="168">
          <cell r="B168" t="str">
            <v>TUBO CONDUIT PVC Ø=¾"</v>
          </cell>
        </row>
        <row r="169">
          <cell r="B169" t="str">
            <v>VARILLA COBRE-COBRE 5/8" x 2.40 MTS</v>
          </cell>
        </row>
        <row r="175">
          <cell r="B175">
            <v>0</v>
          </cell>
        </row>
        <row r="176">
          <cell r="B176">
            <v>0</v>
          </cell>
        </row>
        <row r="177">
          <cell r="B177">
            <v>0</v>
          </cell>
        </row>
        <row r="179">
          <cell r="B179" t="str">
            <v>MATERIAL</v>
          </cell>
        </row>
        <row r="180">
          <cell r="B180" t="str">
            <v>AISLADOR CARRETE ANSI 53-3</v>
          </cell>
        </row>
        <row r="181">
          <cell r="B181" t="str">
            <v>AISLADOR DE PIN 55-4 13.2 KV</v>
          </cell>
        </row>
        <row r="182">
          <cell r="B182" t="str">
            <v>AISLADOR PIN 55-5 15KV.</v>
          </cell>
        </row>
        <row r="183">
          <cell r="B183" t="str">
            <v>AISLADOR SUSPENSION 52-1 15 KV. 6"</v>
          </cell>
        </row>
        <row r="184">
          <cell r="B184" t="str">
            <v>AISLADOR TENSOR 54-2 15KV</v>
          </cell>
        </row>
        <row r="185">
          <cell r="B185" t="str">
            <v>AISLADOR TIPO CARRETE ANSI 53-3</v>
          </cell>
        </row>
        <row r="186">
          <cell r="B186" t="str">
            <v>ALAMBRE GALVANIZADO No.12 AWG</v>
          </cell>
        </row>
        <row r="187">
          <cell r="B187" t="str">
            <v>ARRIMADA DE MATERIAL</v>
          </cell>
        </row>
        <row r="188">
          <cell r="B188" t="str">
            <v>ASESORIA Y OBTENCION DE CERTIFICACION</v>
          </cell>
        </row>
        <row r="189">
          <cell r="B189" t="str">
            <v>AYUDANTE DE INSTALACIONES</v>
          </cell>
        </row>
        <row r="190">
          <cell r="B190" t="str">
            <v>BORNA DE PONCHAR 2/0 AWG UN HUECO</v>
          </cell>
        </row>
        <row r="191">
          <cell r="B191" t="str">
            <v>CABLE ACERO GALVA 9.5mm (3/8")</v>
          </cell>
        </row>
        <row r="192">
          <cell r="B192" t="str">
            <v>CABLE ACSR 2 AWG</v>
          </cell>
        </row>
        <row r="193">
          <cell r="B193" t="str">
            <v>CABLE ACSR 2/0 AWG.</v>
          </cell>
        </row>
        <row r="194">
          <cell r="B194" t="str">
            <v>CABLE ACSR 4/0 AWG.</v>
          </cell>
        </row>
        <row r="195">
          <cell r="B195" t="str">
            <v>CABLE DESNUDO 2/0 AWG COBRE</v>
          </cell>
        </row>
        <row r="196">
          <cell r="B196" t="str">
            <v>CABLE DESNUDO 4 AWG COBRE</v>
          </cell>
        </row>
        <row r="197">
          <cell r="B197" t="str">
            <v>CABLE THWN 2/0 AWG 600V COBRE</v>
          </cell>
        </row>
        <row r="198">
          <cell r="B198" t="str">
            <v>CABLE THWN 4/0 AWG 600V COBRE</v>
          </cell>
        </row>
        <row r="199">
          <cell r="B199" t="str">
            <v>CAJA DERIVACION B.T. RED TRENZADA</v>
          </cell>
        </row>
        <row r="200">
          <cell r="B200" t="str">
            <v>CAMA BAJA</v>
          </cell>
        </row>
        <row r="201">
          <cell r="B201" t="str">
            <v>CANASTA LINEA VIVA</v>
          </cell>
        </row>
        <row r="202">
          <cell r="B202" t="str">
            <v>CINTA BAND-IT 1/2"</v>
          </cell>
        </row>
        <row r="203">
          <cell r="B203" t="str">
            <v>COLLARIN 1 SALIDA 8-10 200 MM TIPO 3</v>
          </cell>
        </row>
        <row r="204">
          <cell r="B204" t="str">
            <v>COLLARIN SIN SALIDA 6-8 180MM TIPO 2</v>
          </cell>
        </row>
        <row r="205">
          <cell r="B205" t="str">
            <v>COLLARIN U No.1 P/CTA 150MM</v>
          </cell>
        </row>
        <row r="206">
          <cell r="B206" t="str">
            <v>COLLARIN U No.2 P/CTA 180 MM</v>
          </cell>
        </row>
        <row r="207">
          <cell r="B207" t="str">
            <v>CONECTOR COMPRESION (3/0-4/0) a (1-2/0) DBH5</v>
          </cell>
        </row>
        <row r="208">
          <cell r="B208" t="str">
            <v>CONECTOR COMPRESION (3/0-4/0) a (3/0-4/0) DBH7</v>
          </cell>
        </row>
        <row r="209">
          <cell r="B209" t="str">
            <v>CONECTOR RANURAS PARALELAS 1 PERNO No.4 CABLE 4/0</v>
          </cell>
        </row>
        <row r="210">
          <cell r="B210" t="str">
            <v>CONECTOR RANURAS PARALELAS 2 PERNOS CABLE 4/0-4</v>
          </cell>
        </row>
        <row r="211">
          <cell r="B211" t="str">
            <v>CONECTOR TIPO TORNILLO PARA PUESTA A TIERRA KSU-22</v>
          </cell>
        </row>
        <row r="212">
          <cell r="B212" t="str">
            <v>CONECTOR VARILLA COOPER WELL 5/8</v>
          </cell>
        </row>
        <row r="213">
          <cell r="B213" t="str">
            <v>CORTACIRCUITO CAÑUELA 15 KV EEB</v>
          </cell>
        </row>
        <row r="214">
          <cell r="B214" t="str">
            <v>CRUCETA MADERA  INMUNIZADA 2.5m</v>
          </cell>
        </row>
        <row r="215">
          <cell r="B215" t="str">
            <v>CRUCETA MADERA LIMATON INMUNIZADO 4.00m</v>
          </cell>
        </row>
        <row r="216">
          <cell r="B216" t="str">
            <v>CRUCETA METALICA GALVANIZADA DE 1.5 MTS 2½" x 1¼"</v>
          </cell>
        </row>
        <row r="217">
          <cell r="B217" t="str">
            <v>CRUCETA METALICA GALVANIZADA DE 1.5MT 2½"x3/16"</v>
          </cell>
        </row>
        <row r="218">
          <cell r="B218" t="str">
            <v>CRUCETA METALICA GALVANIZADA DE 2.0 MTS 2½" x 3/16"</v>
          </cell>
        </row>
        <row r="219">
          <cell r="B219" t="str">
            <v>CRUCETA METALICA GALVANIZADA DE 2.0 MTS 2½" x 3/16" RETENCION</v>
          </cell>
        </row>
        <row r="220">
          <cell r="B220" t="str">
            <v>CRUCETA METALICA GALVANIZADA DE 2.4 MTS 2½" x 3/16"</v>
          </cell>
        </row>
        <row r="221">
          <cell r="B221" t="str">
            <v>CRUCETA METALICA GALVANIZADA DE 5.0 MTS 3" x ¼"</v>
          </cell>
        </row>
        <row r="222">
          <cell r="B222" t="str">
            <v>DIAGONAL EN ANGULO TIPO BANDERA DE 1½"x3/16"x1.77MT</v>
          </cell>
        </row>
        <row r="223">
          <cell r="B223" t="str">
            <v>DIAGONAL RECTA CRUCETA METALICA DE 1½" x 3/16" x 1.10 MTS</v>
          </cell>
        </row>
        <row r="224">
          <cell r="B224" t="str">
            <v>DIAGONAL RECTA CRUCETA METALICA DE 1½" x 3/16" x 1.5 MTS</v>
          </cell>
        </row>
        <row r="225">
          <cell r="B225" t="str">
            <v>DIAGONAL VARILLA 3/4" x 0.77 MTS TIPO 2</v>
          </cell>
        </row>
        <row r="226">
          <cell r="B226" t="str">
            <v>DIAGONAL VARILLA 5/8"x0.77MT TIPO 1</v>
          </cell>
        </row>
        <row r="227">
          <cell r="B227" t="str">
            <v>ESPARRAGO DE 5/8" x 18"</v>
          </cell>
        </row>
        <row r="228">
          <cell r="B228" t="str">
            <v>ESPARRAGO DE 5/8" x 20"</v>
          </cell>
        </row>
        <row r="229">
          <cell r="B229" t="str">
            <v>ESPIGO CRUCETA METALICA DE ¾" x 8" 13.2kV</v>
          </cell>
        </row>
        <row r="230">
          <cell r="B230" t="str">
            <v>ESPIGO CRUCETA METALICA DE 5/8" x 7 1/2" 13.2kV</v>
          </cell>
        </row>
        <row r="231">
          <cell r="B231" t="str">
            <v>Excavación a mano o con equipo, cualquier tipo de terreno,  excepto el rocoso.</v>
          </cell>
        </row>
        <row r="232">
          <cell r="B232" t="str">
            <v>FUSIBLE K Y T 15A 15kV</v>
          </cell>
        </row>
        <row r="233">
          <cell r="B233" t="str">
            <v>FUSIBLE NH-2 200 AMPERIOS</v>
          </cell>
        </row>
        <row r="234">
          <cell r="B234" t="str">
            <v>GRAPA DE OPERAR EN CALIENTE</v>
          </cell>
        </row>
        <row r="235">
          <cell r="B235" t="str">
            <v>GRAPA PRENSADORA DE 1½" x ¼" x 6" 3PERNOS</v>
          </cell>
        </row>
        <row r="236">
          <cell r="B236" t="str">
            <v>GRAPA RETENCION RECTA 2/0-4/0</v>
          </cell>
        </row>
        <row r="237">
          <cell r="B237" t="str">
            <v>GRAPA RETENCION RECTA 6 - 2/0</v>
          </cell>
        </row>
        <row r="238">
          <cell r="B238" t="str">
            <v>GRUA PARA POSTERIA</v>
          </cell>
        </row>
        <row r="239">
          <cell r="B239" t="str">
            <v>GUARDACABO PESADO 1/2"</v>
          </cell>
        </row>
        <row r="240">
          <cell r="B240" t="str">
            <v>GUARDACABO PESADO 3/8</v>
          </cell>
        </row>
        <row r="241">
          <cell r="B241" t="str">
            <v>HEBILLA PARA BAND IT ½"</v>
          </cell>
        </row>
        <row r="242">
          <cell r="B242" t="str">
            <v>HERRAJE</v>
          </cell>
        </row>
        <row r="243">
          <cell r="B243" t="str">
            <v>HERRAMIENTA MENOR</v>
          </cell>
        </row>
        <row r="244">
          <cell r="B244" t="str">
            <v>INGENIERO ELECTRICO</v>
          </cell>
        </row>
        <row r="245">
          <cell r="B245" t="str">
            <v>Montaje transformador trifásico en poste hasta 150 KVA.</v>
          </cell>
        </row>
        <row r="246">
          <cell r="B246" t="str">
            <v>OFICIAL INSTALACIONES</v>
          </cell>
        </row>
        <row r="247">
          <cell r="B247" t="str">
            <v>PARARRAYO 10kA 15kV DISTRIBUCION</v>
          </cell>
        </row>
        <row r="248">
          <cell r="B248" t="str">
            <v>PERCHA PORTA AISLADOR 1 PUESTO TIPO PESADO</v>
          </cell>
        </row>
        <row r="249">
          <cell r="B249" t="str">
            <v>PERNO DE OJO DE 5/8" x 10"</v>
          </cell>
        </row>
        <row r="250">
          <cell r="B250" t="str">
            <v>PERNO DE OJO DE 5/8" x 12"</v>
          </cell>
        </row>
        <row r="251">
          <cell r="B251" t="str">
            <v>PERNO DE OJO DE 5/8" x 18"</v>
          </cell>
        </row>
        <row r="252">
          <cell r="B252" t="str">
            <v>PERNO DE OJO DE 5/8"x20"</v>
          </cell>
        </row>
        <row r="253">
          <cell r="B253" t="str">
            <v>POSTE CONCRETO  10M  510KG</v>
          </cell>
        </row>
        <row r="254">
          <cell r="B254" t="str">
            <v>POSTE CONCRETO  12M  1050KG</v>
          </cell>
        </row>
        <row r="255">
          <cell r="B255" t="str">
            <v>POSTE CONCRETO  12M  510KG</v>
          </cell>
        </row>
        <row r="256">
          <cell r="B256" t="str">
            <v>POSTE CONCRETO  12M 750 KG</v>
          </cell>
        </row>
        <row r="257">
          <cell r="B257" t="str">
            <v>SECCIONADOR MONOPOLAR 14.4 KV 600A</v>
          </cell>
        </row>
        <row r="258">
          <cell r="B258" t="str">
            <v>SECCIONADOR MONOPOLAR 400A 15kV</v>
          </cell>
        </row>
        <row r="259">
          <cell r="B259" t="str">
            <v>TORNILLO CARRIAJE 5/8"x1½"</v>
          </cell>
        </row>
        <row r="260">
          <cell r="B260" t="str">
            <v>TORNILLO DE ACERO GALVANIZADO 5/8" x 2"</v>
          </cell>
        </row>
        <row r="261">
          <cell r="B261" t="str">
            <v>TORNILLO DE ACERO GALVANIZADO 5/8" x 5"</v>
          </cell>
        </row>
        <row r="262">
          <cell r="B262" t="str">
            <v>TORNILLO DE ACERO GALVANIZADO 5/8" x 6"</v>
          </cell>
        </row>
        <row r="263">
          <cell r="B263" t="str">
            <v>TORNILLO DE ACERO GALVANIZADO 5/8" x 8"</v>
          </cell>
        </row>
        <row r="264">
          <cell r="B264" t="str">
            <v>TORNILLO DE ACERO GALVANIZADO 5/8"x10"</v>
          </cell>
        </row>
        <row r="265">
          <cell r="B265" t="str">
            <v>TRANSFORMADOR MONOFASICO ACEITE 75 KVA 7620/120V</v>
          </cell>
        </row>
        <row r="266">
          <cell r="B266" t="str">
            <v>TRANSPORTE GENERAL</v>
          </cell>
        </row>
        <row r="267">
          <cell r="B267" t="str">
            <v>TUBO CONDUIT GALVANIZADA 1½" + UNION</v>
          </cell>
        </row>
        <row r="268">
          <cell r="B268" t="str">
            <v>TUERCA OJO ALARGADO DE 5/8"</v>
          </cell>
        </row>
        <row r="269">
          <cell r="B269" t="str">
            <v>VARILLA ANCLAJE 3/4"x2 M</v>
          </cell>
        </row>
        <row r="270">
          <cell r="B270" t="str">
            <v>VARILLA ANCLAJE 5/8" x 1.50MTS</v>
          </cell>
        </row>
        <row r="271">
          <cell r="B271" t="str">
            <v>VARILLA PUESTA A TIERRA ELECTRODEPOSITADA 5/8 x 2.40 MTS Y CONECTOR</v>
          </cell>
        </row>
        <row r="272">
          <cell r="B272" t="str">
            <v>VIGUETA DE CONCRETO PIRAMIDAL 15kV</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V 3.0"/>
      <sheetName val="PTO INTERV"/>
      <sheetName val="A.P.U"/>
      <sheetName val="MEMORIA DE CANTIDADES"/>
      <sheetName val="A.I.U V.2"/>
      <sheetName val="PGIO"/>
      <sheetName val="PRESUPUESTO"/>
      <sheetName val="INSUMOS"/>
      <sheetName val="CRONOGRAMA "/>
      <sheetName val="CRONOGRAMA 2"/>
      <sheetName val="A.I.U"/>
      <sheetName val="Hoja1"/>
      <sheetName val="AIU luis eduardo"/>
    </sheetNames>
    <sheetDataSet>
      <sheetData sheetId="0"/>
      <sheetData sheetId="1"/>
      <sheetData sheetId="2"/>
      <sheetData sheetId="3"/>
      <sheetData sheetId="4"/>
      <sheetData sheetId="5"/>
      <sheetData sheetId="6">
        <row r="2">
          <cell r="A2" t="str">
            <v>CD</v>
          </cell>
        </row>
        <row r="106">
          <cell r="G106">
            <v>576194251.47000015</v>
          </cell>
        </row>
        <row r="136">
          <cell r="F136">
            <v>0.01</v>
          </cell>
        </row>
        <row r="137">
          <cell r="F137">
            <v>0.04</v>
          </cell>
        </row>
      </sheetData>
      <sheetData sheetId="7"/>
      <sheetData sheetId="8"/>
      <sheetData sheetId="9"/>
      <sheetData sheetId="10"/>
      <sheetData sheetId="11"/>
      <sheetData sheetId="12"/>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GRAL"/>
      <sheetName val="PRES-1"/>
      <sheetName val="LISTADO PRECIOS"/>
      <sheetName val="INSUMOS"/>
      <sheetName val="AN.TRF.VLQ"/>
      <sheetName val="MO"/>
      <sheetName val="CUADRILLAS MANO DE OBRA"/>
      <sheetName val="Fact Prestac"/>
      <sheetName val="AIU BILBAO"/>
      <sheetName val="INTERVENTORIA"/>
      <sheetName val="Fact Mult"/>
      <sheetName val="SUELDOS"/>
      <sheetName val="1B"/>
      <sheetName val="2B"/>
      <sheetName val="3B"/>
      <sheetName val="4B"/>
      <sheetName val="5B"/>
      <sheetName val="6B"/>
      <sheetName val="7B"/>
      <sheetName val="8B"/>
      <sheetName val="5.A"/>
      <sheetName val="14"/>
      <sheetName val="15"/>
      <sheetName val="18"/>
      <sheetName val="19"/>
      <sheetName val="20"/>
      <sheetName val="34"/>
      <sheetName val="35"/>
      <sheetName val="36"/>
      <sheetName val="39"/>
      <sheetName val="58"/>
      <sheetName val="121"/>
      <sheetName val="121A"/>
      <sheetName val="122"/>
      <sheetName val="124"/>
      <sheetName val="140"/>
      <sheetName val="141"/>
      <sheetName val="143"/>
      <sheetName val="144"/>
      <sheetName val="147"/>
      <sheetName val="148"/>
      <sheetName val="152"/>
      <sheetName val="153"/>
      <sheetName val="154"/>
      <sheetName val="155"/>
      <sheetName val="156"/>
      <sheetName val="157"/>
      <sheetName val="161"/>
      <sheetName val="162"/>
      <sheetName val="201"/>
      <sheetName val="202"/>
      <sheetName val="203"/>
      <sheetName val="206"/>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57"/>
      <sheetName val="358"/>
      <sheetName val="360"/>
      <sheetName val="361"/>
      <sheetName val="362"/>
      <sheetName val="363"/>
      <sheetName val="364"/>
      <sheetName val="365"/>
      <sheetName val="366"/>
      <sheetName val="375"/>
      <sheetName val="DESC PRESTACIONES SOCIALES"/>
    </sheetNames>
    <sheetDataSet>
      <sheetData sheetId="0"/>
      <sheetData sheetId="1"/>
      <sheetData sheetId="2"/>
      <sheetData sheetId="3">
        <row r="1">
          <cell r="A1" t="str">
            <v>LISTA DE INSUMOS</v>
          </cell>
          <cell r="B1">
            <v>0</v>
          </cell>
          <cell r="C1">
            <v>0</v>
          </cell>
          <cell r="D1">
            <v>0</v>
          </cell>
        </row>
        <row r="2">
          <cell r="A2" t="str">
            <v>CODIGO</v>
          </cell>
          <cell r="B2" t="str">
            <v>DESCRIPCION</v>
          </cell>
          <cell r="C2" t="str">
            <v>UNIDAD</v>
          </cell>
          <cell r="D2" t="str">
            <v>VALOR UNITARIO</v>
          </cell>
        </row>
        <row r="3">
          <cell r="A3" t="str">
            <v>MATERIALES</v>
          </cell>
          <cell r="B3">
            <v>0</v>
          </cell>
          <cell r="C3">
            <v>0</v>
          </cell>
          <cell r="D3">
            <v>0</v>
          </cell>
        </row>
        <row r="4">
          <cell r="A4">
            <v>1.1000000000000001</v>
          </cell>
          <cell r="B4" t="str">
            <v xml:space="preserve">Mortero 1:4 </v>
          </cell>
          <cell r="C4" t="str">
            <v>M3</v>
          </cell>
          <cell r="D4">
            <v>602934</v>
          </cell>
        </row>
        <row r="5">
          <cell r="A5">
            <v>1.2</v>
          </cell>
          <cell r="B5" t="str">
            <v>Mezcla Concreto 1:2:3 3000 PSI-21.0 Mpa</v>
          </cell>
          <cell r="C5" t="str">
            <v>M3</v>
          </cell>
          <cell r="D5">
            <v>632004</v>
          </cell>
        </row>
        <row r="6">
          <cell r="A6">
            <v>1.3</v>
          </cell>
          <cell r="B6" t="str">
            <v>Mezcla Concreto 2000 PSI-14.0 Mpa</v>
          </cell>
          <cell r="C6" t="str">
            <v>M3</v>
          </cell>
          <cell r="D6">
            <v>582454</v>
          </cell>
        </row>
        <row r="7">
          <cell r="A7">
            <v>1.4</v>
          </cell>
          <cell r="B7" t="str">
            <v xml:space="preserve">Mortero 1:6 </v>
          </cell>
          <cell r="C7" t="str">
            <v>M3</v>
          </cell>
          <cell r="D7">
            <v>534527</v>
          </cell>
        </row>
        <row r="8">
          <cell r="A8">
            <v>1.5</v>
          </cell>
          <cell r="B8" t="str">
            <v>Mezcla Concreto 2500 PSI-17.0 Mpa</v>
          </cell>
          <cell r="C8" t="str">
            <v>M3</v>
          </cell>
          <cell r="D8">
            <v>601404</v>
          </cell>
        </row>
        <row r="9">
          <cell r="A9">
            <v>1.6</v>
          </cell>
          <cell r="B9" t="str">
            <v>Mezcla Concreto 1:2:2 4000 PSI-28.0 Mpa</v>
          </cell>
          <cell r="C9" t="str">
            <v>M3</v>
          </cell>
          <cell r="D9">
            <v>675304</v>
          </cell>
        </row>
        <row r="10">
          <cell r="A10">
            <v>1.7</v>
          </cell>
          <cell r="B10" t="str">
            <v>Mezcla Concreto Impermeabilizado 1:2:2 4000 PSI-28.0 Mpa123</v>
          </cell>
          <cell r="C10" t="str">
            <v>M3</v>
          </cell>
          <cell r="D10">
            <v>700544</v>
          </cell>
        </row>
        <row r="11">
          <cell r="A11">
            <v>1.8</v>
          </cell>
          <cell r="B11" t="str">
            <v>Mezcla Concreto Impermeabilizado 1:2:3 3000 PSI-21.0 Mpa</v>
          </cell>
          <cell r="C11" t="str">
            <v>M3</v>
          </cell>
          <cell r="D11">
            <v>651235</v>
          </cell>
        </row>
        <row r="12">
          <cell r="A12">
            <v>1</v>
          </cell>
          <cell r="B12" t="str">
            <v>ACERO 60000 PSI</v>
          </cell>
          <cell r="C12" t="str">
            <v>KG</v>
          </cell>
          <cell r="D12">
            <v>2659.65</v>
          </cell>
        </row>
        <row r="13">
          <cell r="A13">
            <v>2</v>
          </cell>
          <cell r="B13" t="str">
            <v>ACERO DE REFUERZO PDR 60</v>
          </cell>
          <cell r="C13" t="str">
            <v>KG</v>
          </cell>
          <cell r="D13">
            <v>2659.65</v>
          </cell>
        </row>
        <row r="14">
          <cell r="A14">
            <v>3</v>
          </cell>
          <cell r="B14" t="str">
            <v>ADHESIVO EPOXICO</v>
          </cell>
          <cell r="C14" t="str">
            <v>GLN</v>
          </cell>
          <cell r="D14">
            <v>406496</v>
          </cell>
        </row>
        <row r="15">
          <cell r="A15">
            <v>4</v>
          </cell>
          <cell r="B15" t="str">
            <v>AGUA</v>
          </cell>
          <cell r="C15" t="str">
            <v>LT</v>
          </cell>
          <cell r="D15">
            <v>50</v>
          </cell>
        </row>
        <row r="16">
          <cell r="A16">
            <v>5</v>
          </cell>
          <cell r="B16" t="str">
            <v>ALAMBRE NEGRO</v>
          </cell>
          <cell r="C16" t="str">
            <v>KG</v>
          </cell>
          <cell r="D16">
            <v>2676</v>
          </cell>
        </row>
        <row r="17">
          <cell r="A17">
            <v>6</v>
          </cell>
          <cell r="B17" t="str">
            <v>ANTISOL ROJO</v>
          </cell>
          <cell r="C17" t="str">
            <v>KG</v>
          </cell>
          <cell r="D17">
            <v>11305</v>
          </cell>
        </row>
        <row r="18">
          <cell r="A18">
            <v>7</v>
          </cell>
          <cell r="B18" t="str">
            <v>ARENA</v>
          </cell>
          <cell r="C18" t="str">
            <v>M3</v>
          </cell>
          <cell r="D18">
            <v>40000</v>
          </cell>
        </row>
        <row r="19">
          <cell r="A19">
            <v>8</v>
          </cell>
          <cell r="B19" t="str">
            <v>ARENA LAVADA DE RIO</v>
          </cell>
          <cell r="C19" t="str">
            <v>M3</v>
          </cell>
          <cell r="D19">
            <v>40000</v>
          </cell>
        </row>
        <row r="20">
          <cell r="A20">
            <v>9</v>
          </cell>
          <cell r="B20" t="str">
            <v>BARRAS DE UNION DE ACERO CORRUGADO 1/2"</v>
          </cell>
          <cell r="C20" t="str">
            <v>KG</v>
          </cell>
          <cell r="D20">
            <v>2098.3333333333335</v>
          </cell>
        </row>
        <row r="21">
          <cell r="A21">
            <v>10</v>
          </cell>
          <cell r="B21" t="str">
            <v>BASE GRANULAR BG (NORMA ET-2005 IDU)</v>
          </cell>
          <cell r="C21" t="str">
            <v>M3</v>
          </cell>
          <cell r="D21">
            <v>50000</v>
          </cell>
        </row>
        <row r="22">
          <cell r="A22">
            <v>11</v>
          </cell>
          <cell r="B22" t="str">
            <v>BASE PARA POZO D=170CM  E=20CM PREFABRICADA</v>
          </cell>
          <cell r="C22" t="str">
            <v>M</v>
          </cell>
          <cell r="D22">
            <v>962115</v>
          </cell>
        </row>
        <row r="23">
          <cell r="A23">
            <v>12</v>
          </cell>
          <cell r="B23" t="str">
            <v>CEMENTO GRIS</v>
          </cell>
          <cell r="C23" t="str">
            <v>KG</v>
          </cell>
          <cell r="D23">
            <v>570</v>
          </cell>
        </row>
        <row r="24">
          <cell r="A24">
            <v>13</v>
          </cell>
          <cell r="B24" t="str">
            <v>CINTA MÉTRICA METÁLICA</v>
          </cell>
          <cell r="C24" t="str">
            <v>M</v>
          </cell>
          <cell r="D24">
            <v>2336.3666666666668</v>
          </cell>
        </row>
        <row r="25">
          <cell r="A25">
            <v>14</v>
          </cell>
          <cell r="B25" t="str">
            <v xml:space="preserve">CINTA DE SEÑALIZACIÓN </v>
          </cell>
          <cell r="C25" t="str">
            <v>M</v>
          </cell>
          <cell r="D25">
            <v>149</v>
          </cell>
        </row>
        <row r="26">
          <cell r="A26">
            <v>15</v>
          </cell>
          <cell r="B26" t="str">
            <v>CIZALLA</v>
          </cell>
          <cell r="C26" t="str">
            <v>H</v>
          </cell>
          <cell r="D26">
            <v>575</v>
          </cell>
        </row>
        <row r="27">
          <cell r="A27">
            <v>16</v>
          </cell>
          <cell r="B27" t="str">
            <v>CODO 45° 6" PEAD ALC</v>
          </cell>
          <cell r="C27" t="str">
            <v>UN</v>
          </cell>
          <cell r="D27">
            <v>49640.85</v>
          </cell>
        </row>
        <row r="28">
          <cell r="A28">
            <v>17</v>
          </cell>
          <cell r="B28" t="str">
            <v>CODO 90° 6" PEAD ALC</v>
          </cell>
          <cell r="C28" t="str">
            <v>UN</v>
          </cell>
          <cell r="D28">
            <v>56911.75</v>
          </cell>
        </row>
        <row r="29">
          <cell r="A29">
            <v>18</v>
          </cell>
          <cell r="B29" t="str">
            <v>CONCRETO F'C 14 MPA MEZCLADO EN OBRA</v>
          </cell>
          <cell r="C29" t="str">
            <v>M3</v>
          </cell>
          <cell r="D29">
            <v>284982</v>
          </cell>
        </row>
        <row r="30">
          <cell r="A30">
            <v>19</v>
          </cell>
          <cell r="B30" t="str">
            <v>CONCRETO F'C 21 MPA (210 KG/CM2) MEZCLADO EN OBRA</v>
          </cell>
          <cell r="C30" t="str">
            <v>M3</v>
          </cell>
          <cell r="D30">
            <v>330356</v>
          </cell>
        </row>
        <row r="31">
          <cell r="A31">
            <v>20</v>
          </cell>
          <cell r="B31" t="str">
            <v>ESLINGAS</v>
          </cell>
          <cell r="C31" t="str">
            <v>UN</v>
          </cell>
          <cell r="D31">
            <v>180000</v>
          </cell>
        </row>
        <row r="32">
          <cell r="A32">
            <v>21</v>
          </cell>
          <cell r="B32" t="str">
            <v>ESTACA DE MADERA</v>
          </cell>
          <cell r="C32" t="str">
            <v>UN</v>
          </cell>
          <cell r="D32">
            <v>1281</v>
          </cell>
        </row>
        <row r="33">
          <cell r="A33">
            <v>22</v>
          </cell>
          <cell r="B33" t="str">
            <v>ESTROBOS</v>
          </cell>
          <cell r="C33" t="str">
            <v>UN</v>
          </cell>
          <cell r="D33">
            <v>250000</v>
          </cell>
        </row>
        <row r="34">
          <cell r="A34">
            <v>23</v>
          </cell>
          <cell r="B34" t="str">
            <v>FORMALETA ANCLAJE</v>
          </cell>
          <cell r="C34" t="str">
            <v>M2</v>
          </cell>
          <cell r="D34">
            <v>6000</v>
          </cell>
        </row>
        <row r="35">
          <cell r="A35">
            <v>24</v>
          </cell>
          <cell r="B35" t="str">
            <v>FORMALETA CAJA</v>
          </cell>
          <cell r="C35" t="str">
            <v>M2</v>
          </cell>
          <cell r="D35">
            <v>12770</v>
          </cell>
        </row>
        <row r="36">
          <cell r="A36">
            <v>25</v>
          </cell>
          <cell r="B36" t="str">
            <v>FORMALETA EN MADERA</v>
          </cell>
          <cell r="C36" t="str">
            <v>M3</v>
          </cell>
          <cell r="D36">
            <v>213834</v>
          </cell>
        </row>
        <row r="37">
          <cell r="A37">
            <v>26</v>
          </cell>
          <cell r="B37" t="str">
            <v>GRAVA 1/2"</v>
          </cell>
          <cell r="C37" t="str">
            <v>M3</v>
          </cell>
          <cell r="D37">
            <v>90000</v>
          </cell>
        </row>
        <row r="38">
          <cell r="A38">
            <v>27</v>
          </cell>
          <cell r="B38" t="str">
            <v>GRAVILLA</v>
          </cell>
          <cell r="C38" t="str">
            <v>M3</v>
          </cell>
          <cell r="D38">
            <v>90000</v>
          </cell>
        </row>
        <row r="39">
          <cell r="A39">
            <v>28</v>
          </cell>
          <cell r="B39" t="str">
            <v>HERRAMIENTA MENOR</v>
          </cell>
          <cell r="C39" t="str">
            <v>%MO</v>
          </cell>
          <cell r="D39">
            <v>0</v>
          </cell>
        </row>
        <row r="40">
          <cell r="A40">
            <v>29</v>
          </cell>
          <cell r="B40" t="str">
            <v>INSERTA TEE 15" X6" PEAD ALC</v>
          </cell>
          <cell r="C40" t="str">
            <v>UN</v>
          </cell>
          <cell r="D40">
            <v>182087.85</v>
          </cell>
        </row>
        <row r="41">
          <cell r="A41">
            <v>30</v>
          </cell>
          <cell r="B41" t="str">
            <v>INSERTA TEE 24"X6" PEAD ALC</v>
          </cell>
          <cell r="C41" t="str">
            <v>UN</v>
          </cell>
          <cell r="D41">
            <v>200749.43</v>
          </cell>
        </row>
        <row r="42">
          <cell r="A42">
            <v>31</v>
          </cell>
          <cell r="B42" t="str">
            <v>LAMINA METALICA</v>
          </cell>
          <cell r="C42" t="str">
            <v>UN</v>
          </cell>
          <cell r="D42">
            <v>4000</v>
          </cell>
        </row>
        <row r="43">
          <cell r="A43">
            <v>32</v>
          </cell>
          <cell r="B43" t="str">
            <v xml:space="preserve">LIMPIADOR  </v>
          </cell>
          <cell r="C43" t="str">
            <v>GL</v>
          </cell>
          <cell r="D43">
            <v>53550</v>
          </cell>
        </row>
        <row r="44">
          <cell r="A44">
            <v>33</v>
          </cell>
          <cell r="B44" t="str">
            <v>LONA VERDE</v>
          </cell>
          <cell r="C44" t="str">
            <v>M</v>
          </cell>
          <cell r="D44">
            <v>1959</v>
          </cell>
        </row>
        <row r="45">
          <cell r="A45">
            <v>34</v>
          </cell>
          <cell r="B45" t="str">
            <v>LUBRICANTE (500 G)</v>
          </cell>
          <cell r="C45" t="str">
            <v>UN</v>
          </cell>
          <cell r="D45">
            <v>22705</v>
          </cell>
        </row>
        <row r="46">
          <cell r="A46">
            <v>35</v>
          </cell>
          <cell r="B46" t="str">
            <v>MORTERO 1:6</v>
          </cell>
          <cell r="C46" t="str">
            <v>M3</v>
          </cell>
          <cell r="D46">
            <v>235663</v>
          </cell>
        </row>
        <row r="47">
          <cell r="A47">
            <v>36</v>
          </cell>
          <cell r="B47" t="str">
            <v>PASADORES DE ACERO LISO 1 1/4"</v>
          </cell>
          <cell r="C47" t="str">
            <v>KG</v>
          </cell>
          <cell r="D47">
            <v>2117.0282708744244</v>
          </cell>
        </row>
        <row r="48">
          <cell r="A48">
            <v>37</v>
          </cell>
          <cell r="B48" t="str">
            <v>PERFIL METALICO</v>
          </cell>
          <cell r="C48" t="str">
            <v>M</v>
          </cell>
          <cell r="D48">
            <v>2000</v>
          </cell>
        </row>
        <row r="49">
          <cell r="A49">
            <v>38</v>
          </cell>
          <cell r="B49" t="str">
            <v xml:space="preserve">PLACA CUBIERTA POZO D=170CM-E=20CM--27,6MPA-4000PSI </v>
          </cell>
          <cell r="C49" t="str">
            <v>M</v>
          </cell>
          <cell r="D49">
            <v>1012809</v>
          </cell>
        </row>
        <row r="50">
          <cell r="A50">
            <v>39</v>
          </cell>
          <cell r="B50" t="str">
            <v>PUNTAL SECCIÓN 0.10 X 0.20 M LONG. 3 M</v>
          </cell>
          <cell r="C50" t="str">
            <v>M</v>
          </cell>
          <cell r="D50">
            <v>9666.6666666666661</v>
          </cell>
        </row>
        <row r="51">
          <cell r="A51">
            <v>40</v>
          </cell>
          <cell r="B51" t="str">
            <v>PUNTILLA 1`` - 4``</v>
          </cell>
          <cell r="C51" t="str">
            <v>KG</v>
          </cell>
          <cell r="D51">
            <v>4190</v>
          </cell>
        </row>
        <row r="52">
          <cell r="A52">
            <v>41</v>
          </cell>
          <cell r="B52" t="str">
            <v>RECEBO</v>
          </cell>
          <cell r="C52" t="str">
            <v>M3</v>
          </cell>
          <cell r="D52">
            <v>25000</v>
          </cell>
        </row>
        <row r="53">
          <cell r="A53">
            <v>42</v>
          </cell>
          <cell r="B53" t="str">
            <v>REPISA 0.05X0.10X3 M</v>
          </cell>
          <cell r="C53" t="str">
            <v>UN</v>
          </cell>
          <cell r="D53">
            <v>8139</v>
          </cell>
        </row>
        <row r="54">
          <cell r="A54">
            <v>43</v>
          </cell>
          <cell r="B54" t="str">
            <v>SECCION CILINDRICA DE POZO D=100CM</v>
          </cell>
          <cell r="C54" t="str">
            <v>M</v>
          </cell>
          <cell r="D54">
            <v>716261</v>
          </cell>
        </row>
        <row r="55">
          <cell r="A55">
            <v>44</v>
          </cell>
          <cell r="B55" t="str">
            <v>SENALIZADOR TRAFICO 1.3M BASE CAUCHO</v>
          </cell>
          <cell r="C55" t="str">
            <v>UN</v>
          </cell>
          <cell r="D55">
            <v>33900</v>
          </cell>
        </row>
        <row r="56">
          <cell r="A56">
            <v>45</v>
          </cell>
          <cell r="B56" t="str">
            <v>SIKASET L</v>
          </cell>
          <cell r="C56" t="str">
            <v>KG</v>
          </cell>
          <cell r="D56">
            <v>6426</v>
          </cell>
        </row>
        <row r="57">
          <cell r="A57">
            <v>46</v>
          </cell>
          <cell r="B57" t="str">
            <v>SOLDADURA E70XX</v>
          </cell>
          <cell r="C57" t="str">
            <v>KG</v>
          </cell>
          <cell r="D57">
            <v>14500</v>
          </cell>
        </row>
        <row r="58">
          <cell r="A58">
            <v>47</v>
          </cell>
          <cell r="B58" t="str">
            <v>SUBBASE GRANULAR SBG4 (NORMA ET-2005 IDU)</v>
          </cell>
          <cell r="C58" t="str">
            <v>M3</v>
          </cell>
          <cell r="D58">
            <v>40000</v>
          </cell>
        </row>
        <row r="59">
          <cell r="A59">
            <v>48</v>
          </cell>
          <cell r="B59" t="str">
            <v>TABLA BURRA ORDINARIO 0.04 X 0.20 X 3.0 M</v>
          </cell>
          <cell r="C59" t="str">
            <v>M</v>
          </cell>
          <cell r="D59">
            <v>6000</v>
          </cell>
        </row>
        <row r="60">
          <cell r="A60">
            <v>49</v>
          </cell>
          <cell r="B60" t="str">
            <v xml:space="preserve">TAPA PARA POZO D=70CM MATERIAL NO RECICLABLE </v>
          </cell>
          <cell r="C60" t="str">
            <v>UN</v>
          </cell>
          <cell r="D60">
            <v>172788</v>
          </cell>
        </row>
        <row r="61">
          <cell r="A61">
            <v>50</v>
          </cell>
          <cell r="B61" t="str">
            <v>TORNILLERIA</v>
          </cell>
          <cell r="C61" t="str">
            <v>GL</v>
          </cell>
          <cell r="D61">
            <v>1500</v>
          </cell>
        </row>
        <row r="62">
          <cell r="A62">
            <v>51</v>
          </cell>
          <cell r="B62" t="str">
            <v>TRITURADO 3/4"</v>
          </cell>
          <cell r="C62" t="str">
            <v>M3</v>
          </cell>
          <cell r="D62">
            <v>85000</v>
          </cell>
        </row>
        <row r="63">
          <cell r="A63">
            <v>52</v>
          </cell>
          <cell r="B63" t="str">
            <v>TUBERÍA POLIETILENO CORRUGADO JUNTA MECÁNICA CON HIDROSELLO DE CAUCHO NTC5447 DIÁMETRO NOMINAL 250 MM (10")</v>
          </cell>
          <cell r="C63" t="str">
            <v>M</v>
          </cell>
          <cell r="D63">
            <v>67574.149999999994</v>
          </cell>
        </row>
        <row r="64">
          <cell r="A64">
            <v>53</v>
          </cell>
          <cell r="B64" t="str">
            <v>TUBERÍA POLIETILENO CORRUGADO JUNTA MECÁNICA CON HIDROSELLO DE CAUCHO NTC5447 DIÁMETRO NOMINAL 150 MM (6")</v>
          </cell>
          <cell r="C64" t="str">
            <v>M</v>
          </cell>
          <cell r="D64">
            <v>34730.15</v>
          </cell>
        </row>
        <row r="65">
          <cell r="A65">
            <v>54</v>
          </cell>
          <cell r="B65" t="str">
            <v>TUBERÍA POLIETILENO CORRUGADO JUNTA MECÁNICA CON HIDROSELLO DE CAUCHO NTC5447 DIÁMETRO NOMINAL 200 MM (8")</v>
          </cell>
          <cell r="C65" t="str">
            <v>M</v>
          </cell>
          <cell r="D65">
            <v>45963.75</v>
          </cell>
        </row>
        <row r="66">
          <cell r="A66">
            <v>55</v>
          </cell>
          <cell r="B66" t="str">
            <v>TUBERÍA POLIETILENO CORRUGADO JUNTA MECÁNICA CON HIDROSELLO DE CAUCHO NTC5447 DIÁMETRO NOMINAL 300 MM (12")</v>
          </cell>
          <cell r="C66" t="str">
            <v>M</v>
          </cell>
          <cell r="D66">
            <v>100138.5</v>
          </cell>
        </row>
        <row r="67">
          <cell r="A67">
            <v>56</v>
          </cell>
          <cell r="B67" t="str">
            <v>TUBERÍA POLIETILENO CORRUGADO JUNTA MECÁNICA CON HIDROSELLO DE CAUCHO NTC5447 DIÁMETRO NOMINAL 375 MM (15")</v>
          </cell>
          <cell r="C67" t="str">
            <v>M</v>
          </cell>
          <cell r="D67">
            <v>154295.4</v>
          </cell>
        </row>
        <row r="68">
          <cell r="A68">
            <v>57</v>
          </cell>
          <cell r="B68" t="str">
            <v>TUBERÍA POLIETILENO CORRUGADO JUNTA MECÁNICA CON HIDROSELLO DE CAUCHO NTC5447 DIÁMETRO NOMINAL 450 MM (18")</v>
          </cell>
          <cell r="C68" t="str">
            <v>M</v>
          </cell>
          <cell r="D68">
            <v>218234.09999999998</v>
          </cell>
        </row>
        <row r="69">
          <cell r="A69">
            <v>58</v>
          </cell>
          <cell r="B69" t="str">
            <v>TUBERÍA POLIETILENO CORRUGADO JUNTA MECÁNICA CON HIDROSELLO DE CAUCHO NTC5447 DIÁMETRO NOMINAL 600 MM (24")</v>
          </cell>
          <cell r="C69" t="str">
            <v>M</v>
          </cell>
          <cell r="D69">
            <v>394461.19999999995</v>
          </cell>
        </row>
        <row r="70">
          <cell r="A70">
            <v>59</v>
          </cell>
          <cell r="B70" t="str">
            <v>TUBERÍA POLIETILENO CORRUGADO JUNTA MECÁNICA CON HIDROSELLO DE CAUCHO NTC5447 DIÁMETRO NOMINAL 1050 MM (42")</v>
          </cell>
          <cell r="C70" t="str">
            <v>M</v>
          </cell>
          <cell r="D70">
            <v>1644651.4</v>
          </cell>
        </row>
        <row r="71">
          <cell r="A71">
            <v>60</v>
          </cell>
          <cell r="B71" t="str">
            <v>VARA DE CLAVO</v>
          </cell>
          <cell r="C71" t="str">
            <v>M</v>
          </cell>
          <cell r="D71">
            <v>1552</v>
          </cell>
        </row>
        <row r="72">
          <cell r="A72">
            <v>61</v>
          </cell>
          <cell r="B72" t="str">
            <v>YEE 6"X10" PEAD ALC</v>
          </cell>
          <cell r="C72" t="str">
            <v>UN</v>
          </cell>
          <cell r="D72">
            <v>215754.13999999998</v>
          </cell>
        </row>
        <row r="73">
          <cell r="A73">
            <v>62</v>
          </cell>
          <cell r="B73" t="str">
            <v>YEE 6"X12" PEAD ALC</v>
          </cell>
          <cell r="C73" t="str">
            <v>UN</v>
          </cell>
          <cell r="D73">
            <v>360823.47</v>
          </cell>
        </row>
        <row r="74">
          <cell r="A74">
            <v>63</v>
          </cell>
          <cell r="B74" t="str">
            <v>YEE 6"X8" PEAD ALC</v>
          </cell>
          <cell r="C74" t="str">
            <v>UN</v>
          </cell>
          <cell r="D74">
            <v>103025.44</v>
          </cell>
        </row>
        <row r="75">
          <cell r="A75">
            <v>64</v>
          </cell>
          <cell r="B75" t="str">
            <v>MORTERO 1:4</v>
          </cell>
          <cell r="C75" t="str">
            <v>M3</v>
          </cell>
          <cell r="D75">
            <v>297692</v>
          </cell>
        </row>
        <row r="76">
          <cell r="A76">
            <v>65</v>
          </cell>
          <cell r="B76" t="str">
            <v>ESTACÓN 2,50 METROS X 10 CM</v>
          </cell>
          <cell r="C76" t="str">
            <v>UN</v>
          </cell>
          <cell r="D76">
            <v>28900</v>
          </cell>
        </row>
        <row r="77">
          <cell r="A77">
            <v>66</v>
          </cell>
          <cell r="B77" t="str">
            <v>BAKE-ROD ESPUMA DE POLIETILENO</v>
          </cell>
          <cell r="C77" t="str">
            <v>M</v>
          </cell>
          <cell r="D77">
            <v>714</v>
          </cell>
        </row>
        <row r="78">
          <cell r="A78">
            <v>67</v>
          </cell>
          <cell r="B78" t="str">
            <v>SELLADOR ELÁSTICO POLIURETANO</v>
          </cell>
          <cell r="C78" t="str">
            <v>UN</v>
          </cell>
          <cell r="D78">
            <v>26775</v>
          </cell>
        </row>
        <row r="79">
          <cell r="A79">
            <v>68</v>
          </cell>
          <cell r="B79" t="str">
            <v>SOLDADURAS</v>
          </cell>
          <cell r="C79" t="str">
            <v>GL</v>
          </cell>
          <cell r="D79">
            <v>1500</v>
          </cell>
        </row>
        <row r="80">
          <cell r="A80">
            <v>69</v>
          </cell>
          <cell r="B80" t="str">
            <v>SELLO ELASTOMERICO PEAD 6"</v>
          </cell>
          <cell r="C80" t="str">
            <v>UN</v>
          </cell>
          <cell r="D80">
            <v>6910.33</v>
          </cell>
        </row>
        <row r="81">
          <cell r="A81">
            <v>70</v>
          </cell>
          <cell r="B81" t="str">
            <v>SELLO ELASTOMERICO PEAD 8"</v>
          </cell>
          <cell r="C81" t="str">
            <v>UN</v>
          </cell>
          <cell r="D81">
            <v>13047.16</v>
          </cell>
        </row>
        <row r="82">
          <cell r="A82">
            <v>71</v>
          </cell>
          <cell r="B82" t="str">
            <v>SELLO ELASTOMERICO PEAD 10"</v>
          </cell>
          <cell r="C82" t="str">
            <v>UN</v>
          </cell>
          <cell r="D82">
            <v>29663.129999999997</v>
          </cell>
        </row>
        <row r="83">
          <cell r="A83">
            <v>72</v>
          </cell>
          <cell r="B83" t="str">
            <v>SELLO ELASTOMERICO PEAD 12"</v>
          </cell>
          <cell r="C83" t="str">
            <v>UN</v>
          </cell>
          <cell r="D83">
            <v>52615.85</v>
          </cell>
        </row>
        <row r="84">
          <cell r="A84">
            <v>73</v>
          </cell>
          <cell r="B84" t="str">
            <v>SELLO ELASTOMERICO PEAD 15"</v>
          </cell>
          <cell r="C84" t="str">
            <v>UN</v>
          </cell>
          <cell r="D84">
            <v>36559.18</v>
          </cell>
        </row>
        <row r="85">
          <cell r="A85">
            <v>74</v>
          </cell>
          <cell r="B85" t="str">
            <v>SELLO ELASTOMERICO PEAD 18"</v>
          </cell>
          <cell r="C85" t="str">
            <v>UN</v>
          </cell>
          <cell r="D85">
            <v>58780.049999999996</v>
          </cell>
        </row>
        <row r="86">
          <cell r="A86">
            <v>75</v>
          </cell>
          <cell r="B86" t="str">
            <v>SELLO ELASTOMERICO PEAD 24"</v>
          </cell>
          <cell r="C86" t="str">
            <v>UN</v>
          </cell>
          <cell r="D86">
            <v>75983.87999999999</v>
          </cell>
        </row>
        <row r="87">
          <cell r="A87">
            <v>76</v>
          </cell>
          <cell r="B87" t="str">
            <v>SELLO ELASTOMERICO PEAD 42"</v>
          </cell>
          <cell r="C87" t="str">
            <v>UN</v>
          </cell>
          <cell r="D87">
            <v>168346.91999999998</v>
          </cell>
        </row>
        <row r="88">
          <cell r="A88">
            <v>77</v>
          </cell>
          <cell r="B88" t="str">
            <v xml:space="preserve">ACERO A36 </v>
          </cell>
          <cell r="C88" t="str">
            <v>KG</v>
          </cell>
          <cell r="D88">
            <v>8400</v>
          </cell>
        </row>
        <row r="89">
          <cell r="A89">
            <v>78</v>
          </cell>
          <cell r="B89" t="str">
            <v>ACERO A325</v>
          </cell>
          <cell r="C89" t="str">
            <v>KG</v>
          </cell>
          <cell r="D89">
            <v>4125</v>
          </cell>
        </row>
        <row r="90">
          <cell r="A90">
            <v>79</v>
          </cell>
          <cell r="B90" t="str">
            <v>ACERO A572</v>
          </cell>
          <cell r="C90" t="str">
            <v>KG</v>
          </cell>
          <cell r="D90">
            <v>10000</v>
          </cell>
        </row>
        <row r="91">
          <cell r="A91">
            <v>80</v>
          </cell>
          <cell r="B91" t="str">
            <v>SOLDADURA ELECTRODOS E70XX</v>
          </cell>
          <cell r="C91" t="str">
            <v>KG</v>
          </cell>
          <cell r="D91">
            <v>9000</v>
          </cell>
        </row>
        <row r="92">
          <cell r="A92">
            <v>81</v>
          </cell>
          <cell r="B92" t="str">
            <v>ANTICORROSIVO ALQUÍDICO</v>
          </cell>
          <cell r="C92" t="str">
            <v>GLN</v>
          </cell>
          <cell r="D92">
            <v>75900</v>
          </cell>
        </row>
        <row r="93">
          <cell r="A93">
            <v>82</v>
          </cell>
          <cell r="B93" t="str">
            <v>ESMALTE SINTÉTICO</v>
          </cell>
          <cell r="C93" t="str">
            <v>GLN</v>
          </cell>
          <cell r="D93">
            <v>67000</v>
          </cell>
        </row>
        <row r="94">
          <cell r="A94">
            <v>83</v>
          </cell>
          <cell r="B94" t="str">
            <v>TUBERÍA POLIETILENO CORRUGADO JUNTA MECÁNICA CON HIDROSELLO DE CAUCHO NTC5447 DIÁMETRO NOMINAL 1000 MM (40")</v>
          </cell>
          <cell r="C94" t="str">
            <v>M</v>
          </cell>
          <cell r="D94">
            <v>1428583.0999999999</v>
          </cell>
        </row>
        <row r="95">
          <cell r="A95">
            <v>84</v>
          </cell>
          <cell r="B95" t="str">
            <v>TUBERÍA POLIETILENO CORRUGADO JUNTA MECÁNICA CON HIDROSELLO DE CAUCHO NTC5447 DIÁMETRO NOMINAL 1200 MM (48")</v>
          </cell>
          <cell r="C95" t="str">
            <v>M</v>
          </cell>
          <cell r="D95">
            <v>2231636.75</v>
          </cell>
        </row>
        <row r="96">
          <cell r="A96">
            <v>85</v>
          </cell>
          <cell r="B96" t="str">
            <v>TUBERÍA POLIETILENO CORRUGADO JUNTA MECÁNICA CON HIDROSELLO DE CAUCHO NTC5447 DIÁMETRO NOMINAL 750 MM (30")</v>
          </cell>
          <cell r="C96" t="str">
            <v>M</v>
          </cell>
          <cell r="D96">
            <v>554450.75</v>
          </cell>
        </row>
        <row r="97">
          <cell r="A97">
            <v>86</v>
          </cell>
          <cell r="B97" t="str">
            <v>TUBERÍA POLIETILENO CORRUGADO JUNTA MECÁNICA CON HIDROSELLO DE CAUCHO NTC5447 DIÁMETRO NOMINAL 900 MM (36")</v>
          </cell>
          <cell r="C97" t="str">
            <v>M</v>
          </cell>
          <cell r="D97">
            <v>1041892.6</v>
          </cell>
        </row>
        <row r="98">
          <cell r="A98">
            <v>87</v>
          </cell>
          <cell r="B98" t="str">
            <v>LADRILLOS 0,06 X 0,12 X 0,24 M</v>
          </cell>
          <cell r="C98" t="str">
            <v xml:space="preserve"> UN </v>
          </cell>
          <cell r="D98">
            <v>718.10344827586209</v>
          </cell>
        </row>
        <row r="99">
          <cell r="A99">
            <v>88</v>
          </cell>
          <cell r="B99" t="str">
            <v>GEOTEXTIL NT 1600</v>
          </cell>
          <cell r="C99" t="str">
            <v xml:space="preserve"> M2 </v>
          </cell>
          <cell r="D99">
            <v>3631.5517241379316</v>
          </cell>
        </row>
        <row r="100">
          <cell r="A100">
            <v>89</v>
          </cell>
          <cell r="B100" t="str">
            <v>ESPUMA DE POLIURETANO</v>
          </cell>
          <cell r="C100" t="str">
            <v xml:space="preserve"> M2 </v>
          </cell>
          <cell r="D100">
            <v>1846.5517241379312</v>
          </cell>
        </row>
        <row r="101">
          <cell r="A101">
            <v>90</v>
          </cell>
          <cell r="B101" t="str">
            <v>IMPERMEABILIZANTE PARA MORTERO (SIKA 1 O SIMILAR)</v>
          </cell>
          <cell r="C101" t="str">
            <v>KG</v>
          </cell>
          <cell r="D101">
            <v>11662</v>
          </cell>
        </row>
        <row r="102">
          <cell r="A102">
            <v>91</v>
          </cell>
          <cell r="B102" t="str">
            <v>FORMALETA POZOS INSPECCION</v>
          </cell>
          <cell r="C102" t="str">
            <v>M2</v>
          </cell>
          <cell r="D102">
            <v>13100</v>
          </cell>
        </row>
        <row r="103">
          <cell r="A103">
            <v>92</v>
          </cell>
          <cell r="B103" t="str">
            <v>IMPERMEABILIZANTE PARA CONCRETO (PLASTOCRETE DM O SIMILAR)</v>
          </cell>
          <cell r="C103" t="str">
            <v>KG</v>
          </cell>
          <cell r="D103">
            <v>12019.111111111111</v>
          </cell>
        </row>
        <row r="104">
          <cell r="A104">
            <v>93</v>
          </cell>
          <cell r="B104" t="str">
            <v>CONCRETO SIMPLE 4000 PSI</v>
          </cell>
          <cell r="C104" t="str">
            <v>M3</v>
          </cell>
          <cell r="D104">
            <v>369016</v>
          </cell>
        </row>
        <row r="105">
          <cell r="A105">
            <v>94</v>
          </cell>
          <cell r="B105" t="str">
            <v>FORMALETA CABEZAL DESCARGA</v>
          </cell>
          <cell r="C105" t="str">
            <v>M2</v>
          </cell>
          <cell r="D105">
            <v>13000</v>
          </cell>
        </row>
        <row r="106">
          <cell r="A106">
            <v>95</v>
          </cell>
          <cell r="B106" t="str">
            <v>CONCRETO F'C 17 MPA MEZCLADO EN OBRA</v>
          </cell>
          <cell r="C106" t="str">
            <v>M3</v>
          </cell>
          <cell r="D106">
            <v>302540</v>
          </cell>
        </row>
        <row r="107">
          <cell r="A107">
            <v>96</v>
          </cell>
          <cell r="B107" t="str">
            <v>SELLO ELASTOMERICO PEAD 30"</v>
          </cell>
          <cell r="C107" t="str">
            <v>UN</v>
          </cell>
          <cell r="D107">
            <v>134333.15</v>
          </cell>
        </row>
        <row r="108">
          <cell r="A108">
            <v>97</v>
          </cell>
          <cell r="B108" t="str">
            <v>SELLO ELASTOMERICO PEAD 36"</v>
          </cell>
          <cell r="C108" t="str">
            <v>UN</v>
          </cell>
          <cell r="D108">
            <v>157702.37</v>
          </cell>
        </row>
        <row r="109">
          <cell r="A109">
            <v>98</v>
          </cell>
          <cell r="B109" t="str">
            <v>TEE PEAD ALCANTARILLADO 12"</v>
          </cell>
          <cell r="C109" t="str">
            <v>UN</v>
          </cell>
          <cell r="D109">
            <v>467253.5</v>
          </cell>
        </row>
        <row r="110">
          <cell r="A110">
            <v>99</v>
          </cell>
          <cell r="B110" t="str">
            <v>CODO 90° PEAD ALCANTARILLADO 12"</v>
          </cell>
          <cell r="C110" t="str">
            <v>UN</v>
          </cell>
          <cell r="D110">
            <v>408258.06</v>
          </cell>
        </row>
        <row r="111">
          <cell r="A111">
            <v>100</v>
          </cell>
          <cell r="B111" t="str">
            <v>TEE PEAD ALCANTARILLADO 36"</v>
          </cell>
          <cell r="C111" t="str">
            <v>UN</v>
          </cell>
          <cell r="D111">
            <v>11187825.459999999</v>
          </cell>
        </row>
        <row r="112">
          <cell r="A112">
            <v>101</v>
          </cell>
          <cell r="B112" t="str">
            <v>CODO 90° PEAD ALCANTARILLADO 36"</v>
          </cell>
          <cell r="C112" t="str">
            <v>UN</v>
          </cell>
          <cell r="D112">
            <v>9285904.3899999987</v>
          </cell>
        </row>
        <row r="113">
          <cell r="A113">
            <v>102</v>
          </cell>
          <cell r="B113" t="str">
            <v>COLLARIN DE FIJACIÓN PARA TUBERÍA DE  12"</v>
          </cell>
          <cell r="C113" t="str">
            <v>UN</v>
          </cell>
          <cell r="D113">
            <v>119000</v>
          </cell>
        </row>
        <row r="114">
          <cell r="A114">
            <v>103</v>
          </cell>
          <cell r="B114" t="str">
            <v>ADHESIVO ESTRUCTURAL 600 ML</v>
          </cell>
          <cell r="C114" t="str">
            <v>UN</v>
          </cell>
          <cell r="D114">
            <v>123760</v>
          </cell>
        </row>
        <row r="115">
          <cell r="A115">
            <v>104</v>
          </cell>
          <cell r="B115" t="str">
            <v>JUEGO DE PERNOS DE ANCLAJE</v>
          </cell>
          <cell r="C115" t="str">
            <v>UN</v>
          </cell>
          <cell r="D115">
            <v>30000</v>
          </cell>
        </row>
        <row r="116">
          <cell r="A116">
            <v>105</v>
          </cell>
          <cell r="B116" t="str">
            <v xml:space="preserve">ELASTOMERO </v>
          </cell>
          <cell r="C116" t="str">
            <v>M</v>
          </cell>
          <cell r="D116">
            <v>46000</v>
          </cell>
        </row>
        <row r="117">
          <cell r="A117">
            <v>106</v>
          </cell>
          <cell r="B117" t="str">
            <v>TEE PEAD ALCANTARILLADO 15"</v>
          </cell>
          <cell r="C117" t="str">
            <v>UN</v>
          </cell>
          <cell r="D117">
            <v>1577949.52</v>
          </cell>
        </row>
        <row r="118">
          <cell r="A118">
            <v>107</v>
          </cell>
          <cell r="B118" t="str">
            <v>CODO 90° PEAD ALCANTARILLADO 15"</v>
          </cell>
          <cell r="C118" t="str">
            <v>UN</v>
          </cell>
          <cell r="D118">
            <v>1510794.25</v>
          </cell>
        </row>
        <row r="119">
          <cell r="A119">
            <v>108</v>
          </cell>
          <cell r="B119" t="str">
            <v>TEE PEAD ALCANTARILLADO 18"</v>
          </cell>
          <cell r="C119" t="str">
            <v>UN</v>
          </cell>
          <cell r="D119">
            <v>2370009.9499999997</v>
          </cell>
        </row>
        <row r="120">
          <cell r="A120">
            <v>109</v>
          </cell>
          <cell r="B120" t="str">
            <v>CODO 90° PEAD ALCANTARILLADO 18"</v>
          </cell>
          <cell r="C120" t="str">
            <v>UN</v>
          </cell>
          <cell r="D120">
            <v>1817298.98</v>
          </cell>
        </row>
        <row r="121">
          <cell r="A121">
            <v>110</v>
          </cell>
          <cell r="B121" t="str">
            <v>EMULSIÓN ASFÁLTICA CRR-1</v>
          </cell>
          <cell r="C121" t="str">
            <v>LT</v>
          </cell>
          <cell r="D121">
            <v>3078</v>
          </cell>
        </row>
        <row r="122">
          <cell r="A122">
            <v>111</v>
          </cell>
          <cell r="B122" t="str">
            <v>MEZCLA ASFÁLTICA (MDC 1)</v>
          </cell>
          <cell r="C122" t="str">
            <v>M3</v>
          </cell>
          <cell r="D122">
            <v>461637.93103448278</v>
          </cell>
        </row>
        <row r="123">
          <cell r="A123">
            <v>112</v>
          </cell>
          <cell r="B123" t="str">
            <v>CONCRETO  4000 PSI IMPERMEABILIZADO</v>
          </cell>
          <cell r="C123" t="str">
            <v>M3</v>
          </cell>
          <cell r="D123">
            <v>1004040</v>
          </cell>
        </row>
        <row r="124">
          <cell r="A124">
            <v>113</v>
          </cell>
          <cell r="B124" t="str">
            <v>FORMALETA SECCIÓN CILÍNDRICA POZOS INSPECCION SECCIÓN 1 M</v>
          </cell>
          <cell r="C124" t="str">
            <v>DIA</v>
          </cell>
          <cell r="D124">
            <v>76160</v>
          </cell>
        </row>
        <row r="125">
          <cell r="A125">
            <v>114</v>
          </cell>
          <cell r="B125" t="str">
            <v>ADHESIVO EPÓXICO SIKADUR 32 PRIMER O SIMILAR</v>
          </cell>
          <cell r="C125" t="str">
            <v>KG</v>
          </cell>
          <cell r="D125">
            <v>73780</v>
          </cell>
        </row>
        <row r="126">
          <cell r="A126">
            <v>115</v>
          </cell>
          <cell r="B126" t="str">
            <v>EMPAQUE 42X80 CM POLIPROPILENO</v>
          </cell>
          <cell r="C126" t="str">
            <v>UN</v>
          </cell>
          <cell r="D126">
            <v>800</v>
          </cell>
        </row>
        <row r="127">
          <cell r="A127">
            <v>116</v>
          </cell>
          <cell r="B127" t="str">
            <v>CONCRETO F'C 21 MPA (210 KG/CM2) IMPERMEABILIZADO  MEZCLADO EN OBRA</v>
          </cell>
          <cell r="C127" t="str">
            <v>M3</v>
          </cell>
          <cell r="D127">
            <v>349587</v>
          </cell>
        </row>
        <row r="128">
          <cell r="A128">
            <v>117</v>
          </cell>
          <cell r="B128" t="str">
            <v>SUMINISTRO DE TUBERÍA  POLIETILENO CORRUGADO JUNTA MECÁNICA CON HIDROSELLO DE CAUCHO NTC5447 DN  774 MM (30")</v>
          </cell>
          <cell r="C128" t="str">
            <v>M</v>
          </cell>
          <cell r="D128">
            <v>554450.75</v>
          </cell>
        </row>
        <row r="129">
          <cell r="A129">
            <v>118</v>
          </cell>
          <cell r="B129" t="str">
            <v>SUMINISTRO DE TUBERÍA  POLIETILENO CORRUGADO JUNTA MECÁNICA CON HIDROSELLO DE CAUCHO NTC5447 DN  900 MM (36")</v>
          </cell>
          <cell r="C129" t="str">
            <v>M</v>
          </cell>
          <cell r="D129">
            <v>1041892.6</v>
          </cell>
        </row>
        <row r="130">
          <cell r="A130">
            <v>119</v>
          </cell>
          <cell r="B130" t="str">
            <v>TEE PEAD ALCANTARILLADO 8"</v>
          </cell>
          <cell r="C130" t="str">
            <v>UN</v>
          </cell>
          <cell r="D130">
            <v>112343.14</v>
          </cell>
        </row>
        <row r="131">
          <cell r="A131">
            <v>120</v>
          </cell>
          <cell r="B131" t="str">
            <v>CODO 90° PEAD ALCANTARILLADO 8"</v>
          </cell>
          <cell r="C131" t="str">
            <v>UN</v>
          </cell>
          <cell r="D131">
            <v>101912.79</v>
          </cell>
        </row>
        <row r="132">
          <cell r="A132">
            <v>121</v>
          </cell>
          <cell r="B132" t="str">
            <v>TEE PEAD ALCANTARILLADO 24"</v>
          </cell>
          <cell r="C132" t="str">
            <v>UN</v>
          </cell>
          <cell r="D132">
            <v>4550430.29</v>
          </cell>
        </row>
        <row r="133">
          <cell r="A133">
            <v>122</v>
          </cell>
          <cell r="B133" t="str">
            <v>CODO 90° PEAD ALCANTARILLADO 24"</v>
          </cell>
          <cell r="C133" t="str">
            <v>UN</v>
          </cell>
          <cell r="D133">
            <v>3035305.63</v>
          </cell>
        </row>
        <row r="134">
          <cell r="A134">
            <v>123</v>
          </cell>
          <cell r="B134" t="str">
            <v>CÁMARAS DE INSPECCIÓN EN GRP POLIÉSTER REFORZADO CON FIBRA DE VIDRIO NORMAS NTC 3936, 3826, 3870, 3871, 3877 O EN PEAD NORMAS PERFIL CERRADO SN8 UNE 13476-2 ASTM F894 POZOC1 ALTURA DE CHIMENEA 7.9 M DN2000 MM SALIDA EN 30" ENTRADA EN 30" 15 MÓDULOS DE ESCALERA</v>
          </cell>
          <cell r="C134" t="str">
            <v>UN</v>
          </cell>
          <cell r="D134">
            <v>25720915.849999998</v>
          </cell>
        </row>
        <row r="135">
          <cell r="A135">
            <v>124</v>
          </cell>
          <cell r="B135" t="str">
            <v>CÁMARAS DE INSPECCIÓN GRP POLIÉSTER REFORZADO CON FIBRA DE VIDRIO NORMAS NTC 3936, 3826, 3870, 3871, 3877  O EN PEAD NORMAS PERFIL CERRADO SN8 UNE 13476-2 ASTM F894 POZOC2 ALTURA DE CHIMENEA 7.81 M DN1800 MM SALIDA EN 30" ENTRADA EN 30" 15 MÓDULOS DE ESCALERA INCLUYE LAMINACIÓN TUBO 8"</v>
          </cell>
          <cell r="C135" t="str">
            <v>UN</v>
          </cell>
          <cell r="D135">
            <v>23871734.390000001</v>
          </cell>
        </row>
        <row r="136">
          <cell r="A136">
            <v>125</v>
          </cell>
          <cell r="B136" t="str">
            <v>CÁMARAS DE INSPECCIÓN GRP POLIÉSTER REFORZADO CON FIBRA DE VIDRIO NORMAS NTC 3936, 3826, 3870, 3871, 3877 O EN PEAD NORMAS PERFIL CERRADO SN8 UNE 13476-2 ASTM F894  POZOC3 ALTURA DE CHIMENEA 7.69 M DN1800 MM SALIDA EN 30" ENTRADA EN 30" 15 MÓDULOS DE ESCALERA</v>
          </cell>
          <cell r="C136" t="str">
            <v>UN</v>
          </cell>
          <cell r="D136">
            <v>22832612.109999999</v>
          </cell>
        </row>
        <row r="137">
          <cell r="A137">
            <v>126</v>
          </cell>
          <cell r="B137" t="str">
            <v>CÁMARAS DE INSPECCIÓN GRP POLIÉSTER REFORZADO CON FIBRA DE VIDRIO NORMAS NTC 3936, 3826, 3870, 3871, 3877  O EN PEAD NORMAS PERFIL CERRADO SN8 UNE 13476-2 ASTM F894  POZOC4 ALTURA DE CHIMENEA 7.6 M DN1800 MM SALIDA EN 36" ENTRADA EN 30" 14 MÓDULOS DE ESCALERA</v>
          </cell>
          <cell r="C137" t="str">
            <v>UN</v>
          </cell>
          <cell r="D137">
            <v>23187864</v>
          </cell>
        </row>
        <row r="138">
          <cell r="A138">
            <v>127</v>
          </cell>
          <cell r="B138" t="str">
            <v>CÁMARAS DE INSPECCIÓN GRP POLIÉSTER REFORZADO CON FIBRA DE VIDRIO NORMAS NTC 3936, 3826, 3870, 3871, 3877  O EN PEAD NORMAS PERFIL CERRADO SN8 UNE 13476-2 ASTM F894  POZOC5 ALTURA DE CHIMENEA 7.07 M DN1800 MM SALIDA EN 36" ENTRADA EN 36" 13 MÓDULOS DE ESCALERA INCLUYE LAMINACIÓN TUBO 8"</v>
          </cell>
          <cell r="C138" t="str">
            <v>UN</v>
          </cell>
          <cell r="D138">
            <v>23971523.029999997</v>
          </cell>
        </row>
        <row r="139">
          <cell r="A139">
            <v>128</v>
          </cell>
          <cell r="B139" t="str">
            <v>CÁMARAS DE INSPECCIÓN GRP POLIÉSTER REFORZADO CON FIBRA DE VIDRIO NORMAS NTC 3936, 3826, 3870, 3871, 3877  O EN PEAD NORMAS PERFIL CERRADO SN8 UNE 13476-2 ASTM F894  POZOC6 ALTURA DE CHIMENEA 7.7 M DN1800 MM SALIDA EN 36" ENTRADA EN 36" 15 MÓDULOS DE ESCALERA</v>
          </cell>
          <cell r="C139" t="str">
            <v>UN</v>
          </cell>
          <cell r="D139">
            <v>24553053.419999998</v>
          </cell>
        </row>
        <row r="140">
          <cell r="A140">
            <v>129</v>
          </cell>
          <cell r="B140" t="str">
            <v>CÁMARAS DE INSPECCIÓN GRP POLIÉSTER REFORZADO CON FIBRA DE VIDRIO NORMAS NTC 3936, 3826, 3870, 3871, 3877 O EN PEAD NORMAS PERFIL CERRADO SN8 UNE 13476-2 ASTM F894  POZOC7 ALTURA DE CHIMENEA 6.55 M DN1800 MM SALIDA EN 36" ENTRADA EN 36" 12 MÓDULOS DE ESCALERA</v>
          </cell>
          <cell r="C140" t="str">
            <v>UN</v>
          </cell>
          <cell r="D140">
            <v>22069849.48</v>
          </cell>
        </row>
        <row r="141">
          <cell r="A141">
            <v>130</v>
          </cell>
          <cell r="B141" t="str">
            <v>CÁMARAS DE INSPECCIÓN GRP POLIÉSTER REFORZADO CON FIBRA DE VIDRIO NORMAS NTC 3936, 3826, 3870, 3871, 3877 O EN PEAD NORMAS PERFIL CERRADO SN8 UNE 13476-2 ASTM F894  POZOC8 ALTURA DE CHIMENEA 5.95 M DN1800 MM SALIDA EN 36" ENTRADA EN 36" 11 MÓDULOS DE ESCALERA INCLUYE  (2) LAMINACIÓN TUBO 24"</v>
          </cell>
          <cell r="C141" t="str">
            <v>UN</v>
          </cell>
          <cell r="D141">
            <v>26284964.783</v>
          </cell>
        </row>
        <row r="142">
          <cell r="A142">
            <v>131</v>
          </cell>
          <cell r="B142" t="str">
            <v>CÁMARAS DE INSPECCIÓN GRP POLIÉSTER REFORZADO CON FIBRA DE VIDRIO NORMAS NTC 3936, 3826, 3870, 3871, 3877  O EN PEAD NORMAS PERFIL CERRADO SN8 UNE 13476-2 ASTM F894  POZOC9 ALTURA DE CHIMENEA 5.14 M DN1800 MM SALIDA EN 36" ENTRADA EN 36" 9 MÓDULOS DE ESCALERA</v>
          </cell>
          <cell r="C142" t="str">
            <v>UN</v>
          </cell>
          <cell r="D142">
            <v>19247184.949999999</v>
          </cell>
        </row>
        <row r="143">
          <cell r="A143">
            <v>132</v>
          </cell>
          <cell r="B143" t="str">
            <v>CÁMARAS DE INSPECCIÓN GRP POLIÉSTER REFORZADO CON FIBRA DE VIDRIO NORMAS NTC 3936, 3826, 3870, 3871, 3877 O EN PEAD NORMAS PERFIL CERRADO SN8 UNE 13476-2 ASTM F894   POZOC10 ALTURA DE CHIMENEA 5.15 M DN1800 MM SALIDA EN 36" ENTRADA EN 36" 9 MÓDULOS DE ESCALERA</v>
          </cell>
          <cell r="C143" t="str">
            <v>UN</v>
          </cell>
          <cell r="D143">
            <v>19260241.629999999</v>
          </cell>
        </row>
        <row r="144">
          <cell r="A144">
            <v>133</v>
          </cell>
          <cell r="B144" t="str">
            <v>CÁMARAS DE INSPECCIÓN GRP POLIÉSTER REFORZADO CON FIBRA DE VIDRIO NORMAS NTC 3936, 3826, 3870, 3871, 3877 O EN PEAD NORMAS PERFIL CERRADO SN8 UNE 13476-2 ASTM F894  POZOC11 ALTURA DE CHIMENEA 5.15 M DN1800 MM SALIDA EN 36" ENTRADA EN 36" 9 MÓDULOS DE ESCALERA</v>
          </cell>
          <cell r="C144" t="str">
            <v>UN</v>
          </cell>
          <cell r="D144">
            <v>19273297.119999997</v>
          </cell>
        </row>
        <row r="145">
          <cell r="A145">
            <v>134</v>
          </cell>
          <cell r="B145" t="str">
            <v>CÁMARAS DE INSPECCIÓN GRP POLIÉSTER REFORZADO CON FIBRA DE VIDRIO NORMAS NTC 3936, 3826, 3870, 3871, 3877  O EN PEAD NORMAS PERFIL CERRADO SN8 UNE 13476-2 ASTM F894  POZOC12 ALTURA DE CHIMENEA 4.34 M DN1800 MM SALIDA EN 36" ENTRADA EN 36" 8 MÓDULOS DE ESCALERA</v>
          </cell>
          <cell r="C145" t="str">
            <v>UN</v>
          </cell>
          <cell r="D145">
            <v>17888501.259999998</v>
          </cell>
        </row>
        <row r="146">
          <cell r="A146">
            <v>135</v>
          </cell>
          <cell r="B146" t="str">
            <v>CÁMARAS DE INSPECCIÓN GRP POLIÉSTER REFORZADO CON FIBRA DE VIDRIO NORMAS NTC 3936, 3826, 3870, 3871, 3877 O EN PEAD NORMAS PERFIL CERRADO SN8 UNE 13476-2 ASTM F894  POZOC13 ALTURA DE CHIMENEA 4.38 M DN1800 MM SALIDA EN 36" ENTRADA EN 36" 8 MÓDULOS DE ESCALERA</v>
          </cell>
          <cell r="C146" t="str">
            <v>UN</v>
          </cell>
          <cell r="D146">
            <v>17940725.599999998</v>
          </cell>
        </row>
        <row r="147">
          <cell r="A147">
            <v>136</v>
          </cell>
          <cell r="B147" t="str">
            <v>FLETE CÁMARAS GRP GARZÓN</v>
          </cell>
          <cell r="C147" t="str">
            <v>UN</v>
          </cell>
          <cell r="D147">
            <v>1151932.9984615385</v>
          </cell>
        </row>
        <row r="148">
          <cell r="A148">
            <v>137</v>
          </cell>
          <cell r="B148" t="str">
            <v>ACCESORIO DE CONEXIÓN CINTA REPARACIÓN EN CAMPO MAR MAC DN 750 MM</v>
          </cell>
          <cell r="C148" t="str">
            <v>UN</v>
          </cell>
          <cell r="D148">
            <v>659765.75</v>
          </cell>
        </row>
        <row r="149">
          <cell r="A149">
            <v>138</v>
          </cell>
          <cell r="B149" t="str">
            <v>ACCESORIO DE CONEXIÓN CINTA REPARACIÓN EN CAMPO MAR MAC DN 900 MM</v>
          </cell>
          <cell r="C149" t="str">
            <v>UN</v>
          </cell>
          <cell r="D149">
            <v>771878.02999999991</v>
          </cell>
        </row>
        <row r="150">
          <cell r="A150">
            <v>139</v>
          </cell>
          <cell r="B150" t="str">
            <v xml:space="preserve">INSERTA TEE 72" X 8" </v>
          </cell>
          <cell r="C150" t="str">
            <v>UN</v>
          </cell>
          <cell r="D150">
            <v>559079.85</v>
          </cell>
        </row>
        <row r="151">
          <cell r="A151">
            <v>140</v>
          </cell>
          <cell r="B151" t="str">
            <v>ACCESORIO DE CONEXIÓN CINTA REPARACIÓN EN CAMPO MAR MAC DN 600 MM</v>
          </cell>
          <cell r="C151" t="str">
            <v>UN</v>
          </cell>
          <cell r="D151">
            <v>577474.87</v>
          </cell>
        </row>
        <row r="152">
          <cell r="A152">
            <v>141</v>
          </cell>
          <cell r="B152" t="str">
            <v>ACCESORIO DE CONEXIÓN UNIÓN PASANTE (REPARACIÓN)  DN 200 MM</v>
          </cell>
          <cell r="C152" t="str">
            <v>UN</v>
          </cell>
          <cell r="D152">
            <v>180514.66999999998</v>
          </cell>
        </row>
        <row r="153">
          <cell r="A153">
            <v>142</v>
          </cell>
          <cell r="B153" t="str">
            <v>FORMALETA VIGA PERIMETRAL</v>
          </cell>
          <cell r="C153" t="str">
            <v>M2</v>
          </cell>
          <cell r="D153">
            <v>12770</v>
          </cell>
        </row>
        <row r="154">
          <cell r="A154">
            <v>143</v>
          </cell>
          <cell r="B154" t="str">
            <v>ESPUMA DE POLIURETANO 500 ML</v>
          </cell>
          <cell r="C154" t="str">
            <v>UN</v>
          </cell>
          <cell r="D154">
            <v>17900</v>
          </cell>
        </row>
        <row r="155">
          <cell r="A155">
            <v>144</v>
          </cell>
          <cell r="B155" t="str">
            <v>TUBO  HG 1/1-4"</v>
          </cell>
          <cell r="C155" t="str">
            <v>ML</v>
          </cell>
          <cell r="D155">
            <v>123810.12</v>
          </cell>
        </row>
        <row r="156">
          <cell r="A156">
            <v>145</v>
          </cell>
          <cell r="B156" t="str">
            <v>GANCHO DE ANCLAJE EN VARILLA 1  1/4"</v>
          </cell>
          <cell r="C156" t="str">
            <v>KG</v>
          </cell>
          <cell r="D156">
            <v>5100</v>
          </cell>
        </row>
        <row r="157">
          <cell r="A157">
            <v>146</v>
          </cell>
          <cell r="B157" t="str">
            <v>PLATINA METALICA 0,12*0,12*3/16</v>
          </cell>
          <cell r="C157" t="str">
            <v>UND</v>
          </cell>
          <cell r="D157">
            <v>5000</v>
          </cell>
        </row>
        <row r="158">
          <cell r="A158">
            <v>147</v>
          </cell>
          <cell r="B158" t="str">
            <v xml:space="preserve">REDUCCION DE COPA </v>
          </cell>
          <cell r="C158" t="str">
            <v>UND</v>
          </cell>
          <cell r="D158">
            <v>7540</v>
          </cell>
        </row>
        <row r="159">
          <cell r="A159">
            <v>148</v>
          </cell>
          <cell r="B159" t="str">
            <v>SOLDADURA E-6013</v>
          </cell>
          <cell r="C159" t="str">
            <v>KG</v>
          </cell>
          <cell r="D159">
            <v>9059</v>
          </cell>
        </row>
        <row r="160">
          <cell r="A160">
            <v>149</v>
          </cell>
          <cell r="B160" t="str">
            <v>TUBERIA ACERO INOX. Ø 6"</v>
          </cell>
          <cell r="C160" t="str">
            <v>ML</v>
          </cell>
          <cell r="D160">
            <v>1000000</v>
          </cell>
        </row>
        <row r="161">
          <cell r="A161">
            <v>150</v>
          </cell>
          <cell r="B161" t="str">
            <v>PASAMURO ACERO AL CARBON CLASE 40 EXTREMO LISO L &lt;= 0.4 M. 6"</v>
          </cell>
          <cell r="C161" t="str">
            <v>UND</v>
          </cell>
          <cell r="D161">
            <v>1064076</v>
          </cell>
        </row>
        <row r="162">
          <cell r="A162">
            <v>151</v>
          </cell>
          <cell r="B162" t="str">
            <v>TUBERIA ACERO INOX. Ø 4"</v>
          </cell>
          <cell r="C162" t="str">
            <v>ML</v>
          </cell>
          <cell r="D162">
            <v>800000</v>
          </cell>
        </row>
        <row r="163">
          <cell r="A163">
            <v>152</v>
          </cell>
          <cell r="B163" t="str">
            <v>VÁLVULA EXPULSIÓN DE GAS</v>
          </cell>
          <cell r="C163" t="str">
            <v>UND</v>
          </cell>
          <cell r="D163">
            <v>760000</v>
          </cell>
        </row>
        <row r="164">
          <cell r="A164">
            <v>153</v>
          </cell>
          <cell r="B164" t="str">
            <v>RETENEDOR DE ESPUMAS H. 0.70 M ACERO INX. CALIBRE 3/16"</v>
          </cell>
          <cell r="C164" t="str">
            <v>ML</v>
          </cell>
          <cell r="D164">
            <v>750000</v>
          </cell>
        </row>
        <row r="165">
          <cell r="A165">
            <v>154</v>
          </cell>
          <cell r="B165" t="str">
            <v>CERCHA</v>
          </cell>
          <cell r="C165" t="str">
            <v>KG</v>
          </cell>
          <cell r="D165">
            <v>6500</v>
          </cell>
        </row>
        <row r="166">
          <cell r="A166">
            <v>155</v>
          </cell>
          <cell r="B166" t="str">
            <v>PINTURA</v>
          </cell>
          <cell r="C166" t="str">
            <v>GALON</v>
          </cell>
          <cell r="D166">
            <v>67362</v>
          </cell>
        </row>
        <row r="167">
          <cell r="A167">
            <v>156</v>
          </cell>
          <cell r="B167" t="str">
            <v>CAMPANA DE RECOLECCION DE GAS Ø 0.80 M ACERO INOX.</v>
          </cell>
          <cell r="C167" t="str">
            <v>UND</v>
          </cell>
          <cell r="D167">
            <v>3750000</v>
          </cell>
        </row>
        <row r="168">
          <cell r="A168">
            <v>157</v>
          </cell>
          <cell r="B168" t="str">
            <v>PIEDRA</v>
          </cell>
          <cell r="C168" t="str">
            <v>M3</v>
          </cell>
          <cell r="D168">
            <v>90000</v>
          </cell>
        </row>
        <row r="169">
          <cell r="A169">
            <v>158</v>
          </cell>
          <cell r="B169" t="str">
            <v xml:space="preserve">FORMALETA EN MADERA </v>
          </cell>
          <cell r="C169" t="str">
            <v>M2</v>
          </cell>
          <cell r="D169">
            <v>26020</v>
          </cell>
        </row>
        <row r="170">
          <cell r="A170">
            <v>159</v>
          </cell>
          <cell r="B170" t="str">
            <v>FORMALETA PARA COLUMNA</v>
          </cell>
          <cell r="C170" t="str">
            <v>M2</v>
          </cell>
          <cell r="D170">
            <v>12770</v>
          </cell>
        </row>
        <row r="171">
          <cell r="A171">
            <v>160</v>
          </cell>
          <cell r="B171" t="str">
            <v>FORMALETA PARA ALFAJIA</v>
          </cell>
          <cell r="C171" t="str">
            <v>ML</v>
          </cell>
          <cell r="D171">
            <v>0</v>
          </cell>
        </row>
        <row r="172">
          <cell r="A172">
            <v>161</v>
          </cell>
          <cell r="B172" t="str">
            <v>FORMALETA VIGAS AEREAS</v>
          </cell>
          <cell r="C172" t="str">
            <v>M2</v>
          </cell>
          <cell r="D172">
            <v>13250</v>
          </cell>
        </row>
        <row r="173">
          <cell r="A173">
            <v>162</v>
          </cell>
          <cell r="B173" t="str">
            <v>MALLA ELECTROSOLDADA e=5mm</v>
          </cell>
          <cell r="C173" t="str">
            <v>KG</v>
          </cell>
          <cell r="D173">
            <v>7096.7</v>
          </cell>
        </row>
        <row r="174">
          <cell r="A174">
            <v>163</v>
          </cell>
          <cell r="B174" t="str">
            <v>ANTISOL BLANCO</v>
          </cell>
          <cell r="C174" t="str">
            <v>KG</v>
          </cell>
          <cell r="D174">
            <v>5117</v>
          </cell>
        </row>
        <row r="175">
          <cell r="A175">
            <v>164</v>
          </cell>
          <cell r="B175" t="str">
            <v>FORMALETA PARA ANDENES</v>
          </cell>
          <cell r="C175" t="str">
            <v>M2</v>
          </cell>
          <cell r="D175">
            <v>2100</v>
          </cell>
        </row>
        <row r="176">
          <cell r="A176">
            <v>165</v>
          </cell>
          <cell r="B176" t="str">
            <v>TEJA PARA CUBIERTA TERMO ACUSTICA  11,80X1,07 PVC</v>
          </cell>
          <cell r="C176" t="str">
            <v>M2</v>
          </cell>
          <cell r="D176">
            <v>39209</v>
          </cell>
        </row>
        <row r="177">
          <cell r="A177">
            <v>166</v>
          </cell>
          <cell r="B177" t="str">
            <v>TORNILLO AUTOPERFORANTE 8/18"x1/2" Zinc Hexagonal Metal Tecks</v>
          </cell>
          <cell r="C177" t="str">
            <v>UN</v>
          </cell>
          <cell r="D177">
            <v>2783</v>
          </cell>
        </row>
        <row r="178">
          <cell r="A178">
            <v>167</v>
          </cell>
          <cell r="B178" t="str">
            <v>CANALES EN LAMINA</v>
          </cell>
          <cell r="C178" t="str">
            <v>ML</v>
          </cell>
          <cell r="D178">
            <v>30000</v>
          </cell>
        </row>
        <row r="179">
          <cell r="A179">
            <v>168</v>
          </cell>
          <cell r="B179" t="str">
            <v>FLANCHES EN LAMINA</v>
          </cell>
          <cell r="C179" t="str">
            <v>ML</v>
          </cell>
          <cell r="D179">
            <v>25000</v>
          </cell>
        </row>
        <row r="180">
          <cell r="A180">
            <v>169</v>
          </cell>
          <cell r="B180" t="str">
            <v>BAJANTE EN LAMINA</v>
          </cell>
          <cell r="C180" t="str">
            <v>ML</v>
          </cell>
          <cell r="D180">
            <v>30000</v>
          </cell>
        </row>
        <row r="181">
          <cell r="A181">
            <v>170</v>
          </cell>
          <cell r="B181" t="str">
            <v>LADRILLO TOLETE COMUN</v>
          </cell>
          <cell r="C181" t="str">
            <v>M2</v>
          </cell>
          <cell r="D181">
            <v>890</v>
          </cell>
        </row>
        <row r="182">
          <cell r="A182">
            <v>171</v>
          </cell>
          <cell r="B182" t="str">
            <v>LADRILLO PESADO SANTA FE</v>
          </cell>
          <cell r="C182" t="str">
            <v>M2</v>
          </cell>
          <cell r="D182">
            <v>1100</v>
          </cell>
        </row>
        <row r="183">
          <cell r="A183">
            <v>172</v>
          </cell>
          <cell r="B183" t="str">
            <v>TUBO HG 2"</v>
          </cell>
          <cell r="C183" t="str">
            <v>UND</v>
          </cell>
          <cell r="D183">
            <v>170975.88</v>
          </cell>
        </row>
        <row r="184">
          <cell r="A184">
            <v>173</v>
          </cell>
          <cell r="B184" t="str">
            <v>TUBO HG 2-1/2"</v>
          </cell>
          <cell r="C184" t="str">
            <v>UND</v>
          </cell>
          <cell r="D184">
            <v>207442</v>
          </cell>
        </row>
        <row r="185">
          <cell r="A185">
            <v>174</v>
          </cell>
          <cell r="B185" t="str">
            <v>ANGULO DE 1"X1"X1-1/4"</v>
          </cell>
          <cell r="C185" t="str">
            <v>ML</v>
          </cell>
          <cell r="D185">
            <v>10500</v>
          </cell>
        </row>
        <row r="186">
          <cell r="A186">
            <v>175</v>
          </cell>
          <cell r="B186" t="str">
            <v>MALLA ESLABONADA CAL 10 Y ROMBO DE 2"</v>
          </cell>
          <cell r="C186" t="str">
            <v>M2</v>
          </cell>
          <cell r="D186">
            <v>25235</v>
          </cell>
        </row>
        <row r="187">
          <cell r="A187">
            <v>176</v>
          </cell>
          <cell r="B187" t="str">
            <v xml:space="preserve">CELOSIA EN LAMINA DE 0.7X1,3 </v>
          </cell>
          <cell r="C187" t="str">
            <v>UND</v>
          </cell>
          <cell r="D187">
            <v>200000</v>
          </cell>
        </row>
        <row r="188">
          <cell r="A188">
            <v>177</v>
          </cell>
          <cell r="B188" t="str">
            <v xml:space="preserve">ESTUCO PLASTICO </v>
          </cell>
          <cell r="C188" t="str">
            <v>GL</v>
          </cell>
          <cell r="D188">
            <v>15500</v>
          </cell>
        </row>
        <row r="189">
          <cell r="A189">
            <v>178</v>
          </cell>
          <cell r="B189" t="str">
            <v>VINILO TIPO 1</v>
          </cell>
          <cell r="C189" t="str">
            <v>GL</v>
          </cell>
          <cell r="D189">
            <v>50367</v>
          </cell>
        </row>
        <row r="190">
          <cell r="A190">
            <v>179</v>
          </cell>
          <cell r="B190" t="str">
            <v>CERRADURA METALICA PARA PUERTA</v>
          </cell>
          <cell r="C190" t="str">
            <v>UND</v>
          </cell>
          <cell r="D190">
            <v>90000</v>
          </cell>
        </row>
        <row r="191">
          <cell r="A191">
            <v>180</v>
          </cell>
          <cell r="B191" t="str">
            <v xml:space="preserve">CORREA METALICA TIPO C DE 8X4 cm </v>
          </cell>
          <cell r="C191" t="str">
            <v>KG</v>
          </cell>
          <cell r="D191">
            <v>5600</v>
          </cell>
        </row>
        <row r="192">
          <cell r="A192">
            <v>181</v>
          </cell>
          <cell r="B192" t="str">
            <v>TUBO CONDUIT PVC 1/2"</v>
          </cell>
          <cell r="C192" t="str">
            <v>M</v>
          </cell>
          <cell r="D192">
            <v>2300</v>
          </cell>
        </row>
        <row r="193">
          <cell r="A193">
            <v>182</v>
          </cell>
          <cell r="B193" t="str">
            <v>ALAMBRE DE COBRE# 12 AWG</v>
          </cell>
          <cell r="C193" t="str">
            <v>M</v>
          </cell>
          <cell r="D193">
            <v>750</v>
          </cell>
        </row>
        <row r="194">
          <cell r="A194">
            <v>183</v>
          </cell>
          <cell r="B194" t="str">
            <v>ADAPTADOR TERMINAL PVC 1/2"</v>
          </cell>
          <cell r="C194" t="str">
            <v>UND</v>
          </cell>
          <cell r="D194">
            <v>371</v>
          </cell>
        </row>
        <row r="195">
          <cell r="A195">
            <v>184</v>
          </cell>
          <cell r="B195" t="str">
            <v>CINTA AISLANTE</v>
          </cell>
          <cell r="C195" t="str">
            <v>UND</v>
          </cell>
          <cell r="D195">
            <v>1700</v>
          </cell>
        </row>
        <row r="196">
          <cell r="A196">
            <v>185</v>
          </cell>
          <cell r="B196" t="str">
            <v>CAJA GALVANIZADA DE 2X4</v>
          </cell>
          <cell r="C196" t="str">
            <v>UND</v>
          </cell>
          <cell r="D196">
            <v>1400</v>
          </cell>
        </row>
        <row r="197">
          <cell r="A197">
            <v>186</v>
          </cell>
          <cell r="B197" t="str">
            <v>PLAFON</v>
          </cell>
          <cell r="C197" t="str">
            <v>UND</v>
          </cell>
          <cell r="D197">
            <v>1400</v>
          </cell>
        </row>
        <row r="198">
          <cell r="A198">
            <v>187</v>
          </cell>
          <cell r="B198" t="str">
            <v>INTERRUPTOR SENCILLO</v>
          </cell>
          <cell r="C198" t="str">
            <v>UND</v>
          </cell>
          <cell r="D198">
            <v>4000</v>
          </cell>
        </row>
        <row r="199">
          <cell r="A199">
            <v>188</v>
          </cell>
          <cell r="B199" t="str">
            <v>SOLDADURA PVC (1/4 DE GAL)</v>
          </cell>
          <cell r="C199" t="str">
            <v>GALON</v>
          </cell>
          <cell r="D199">
            <v>86537</v>
          </cell>
        </row>
        <row r="200">
          <cell r="A200">
            <v>189</v>
          </cell>
          <cell r="B200" t="str">
            <v>LIMPIADOR PARA PVC (1/4 O 760 GRMS)</v>
          </cell>
          <cell r="C200" t="str">
            <v>UND</v>
          </cell>
          <cell r="D200">
            <v>38949</v>
          </cell>
        </row>
        <row r="201">
          <cell r="A201">
            <v>190</v>
          </cell>
          <cell r="B201" t="str">
            <v>LAMPARA DE 240 W</v>
          </cell>
          <cell r="C201" t="str">
            <v>UND</v>
          </cell>
          <cell r="D201">
            <v>90000</v>
          </cell>
        </row>
        <row r="202">
          <cell r="A202">
            <v>191</v>
          </cell>
          <cell r="B202" t="str">
            <v xml:space="preserve">SOLDADURA ELECTRICA LONGITUDINAL </v>
          </cell>
          <cell r="C202" t="str">
            <v>ML</v>
          </cell>
          <cell r="D202">
            <v>20000</v>
          </cell>
        </row>
        <row r="203">
          <cell r="A203">
            <v>192</v>
          </cell>
          <cell r="B203" t="str">
            <v>VÁLVULA DE MARIPOSA  Ø 16" CON RUEDA DE MANEJO</v>
          </cell>
          <cell r="C203" t="str">
            <v>UND</v>
          </cell>
          <cell r="D203">
            <v>6136400</v>
          </cell>
        </row>
        <row r="204">
          <cell r="A204">
            <v>193</v>
          </cell>
          <cell r="B204" t="str">
            <v>UNION TIPO DRESSER DN  16" (400 MM)</v>
          </cell>
          <cell r="C204" t="str">
            <v>UND</v>
          </cell>
          <cell r="D204">
            <v>933800</v>
          </cell>
        </row>
        <row r="205">
          <cell r="A205">
            <v>194</v>
          </cell>
          <cell r="B205" t="str">
            <v>VÁLVULA DE RETENCIÓN D = 16" EB</v>
          </cell>
          <cell r="C205" t="str">
            <v>UND</v>
          </cell>
          <cell r="D205">
            <v>6579056</v>
          </cell>
        </row>
        <row r="206">
          <cell r="A206">
            <v>195</v>
          </cell>
          <cell r="B206" t="str">
            <v>CODO ACERO EXTREMO LISO 90º X 16"</v>
          </cell>
          <cell r="C206" t="str">
            <v>UND</v>
          </cell>
          <cell r="D206">
            <v>2673800</v>
          </cell>
        </row>
        <row r="207">
          <cell r="A207">
            <v>196</v>
          </cell>
          <cell r="B207" t="str">
            <v>TEE HD EXTREMO BRIDA PARA PVC O AC 16"X16"</v>
          </cell>
          <cell r="C207" t="str">
            <v>UND</v>
          </cell>
          <cell r="D207">
            <v>4374360</v>
          </cell>
        </row>
        <row r="208">
          <cell r="A208">
            <v>197</v>
          </cell>
          <cell r="B208" t="str">
            <v>REDUCCION HD EXTREMO LISO PARA PVC O AC 16"X10"</v>
          </cell>
          <cell r="C208" t="str">
            <v>UND</v>
          </cell>
          <cell r="D208">
            <v>2040440</v>
          </cell>
        </row>
        <row r="209">
          <cell r="A209">
            <v>198</v>
          </cell>
          <cell r="B209" t="str">
            <v>VÁLVULA DE VENTOSA SENCILLA EB 2"</v>
          </cell>
          <cell r="C209" t="str">
            <v>UND</v>
          </cell>
          <cell r="D209">
            <v>320160</v>
          </cell>
        </row>
        <row r="210">
          <cell r="A210">
            <v>199</v>
          </cell>
          <cell r="B210" t="str">
            <v>BOMBA CENTRIFUGA DE EJE HORIZONTAL Q. 120 L/S HDT. 12 MCA AR</v>
          </cell>
          <cell r="C210" t="str">
            <v>UND</v>
          </cell>
          <cell r="D210">
            <v>19805840</v>
          </cell>
        </row>
        <row r="211">
          <cell r="A211">
            <v>200</v>
          </cell>
          <cell r="B211" t="str">
            <v>REDUCCION HD EXCENTRICA 16" X 10" EB</v>
          </cell>
          <cell r="C211" t="str">
            <v>UND</v>
          </cell>
          <cell r="D211">
            <v>2040440</v>
          </cell>
        </row>
        <row r="212">
          <cell r="A212">
            <v>201</v>
          </cell>
          <cell r="B212" t="str">
            <v>MACROMEDIDOR ULTRASONICO Ø 20"</v>
          </cell>
          <cell r="C212" t="str">
            <v>UND</v>
          </cell>
          <cell r="D212">
            <v>11649300</v>
          </cell>
        </row>
        <row r="213">
          <cell r="A213">
            <v>202</v>
          </cell>
          <cell r="B213" t="str">
            <v>TEE HD EXTREMO BRIDA PARA PVC O AC 20"X20"</v>
          </cell>
          <cell r="C213" t="str">
            <v>UND</v>
          </cell>
          <cell r="D213">
            <v>8864720</v>
          </cell>
        </row>
        <row r="214">
          <cell r="A214">
            <v>203</v>
          </cell>
          <cell r="B214" t="str">
            <v>TUBERIA DE ACERO SCH 40 Ø 20"</v>
          </cell>
          <cell r="C214" t="str">
            <v>ML</v>
          </cell>
          <cell r="D214">
            <v>467480</v>
          </cell>
        </row>
        <row r="215">
          <cell r="A215">
            <v>204</v>
          </cell>
          <cell r="B215" t="str">
            <v>REGISTRO DE 1/2"</v>
          </cell>
          <cell r="C215" t="str">
            <v>UND</v>
          </cell>
          <cell r="D215">
            <v>23064</v>
          </cell>
        </row>
        <row r="216">
          <cell r="A216">
            <v>205</v>
          </cell>
          <cell r="B216" t="str">
            <v>TUBERÍA PVC P 1/2"</v>
          </cell>
          <cell r="C216" t="str">
            <v>ML</v>
          </cell>
          <cell r="D216">
            <v>3789.17</v>
          </cell>
        </row>
        <row r="217">
          <cell r="A217">
            <v>206</v>
          </cell>
          <cell r="B217" t="str">
            <v>LLAVE MANGUERA</v>
          </cell>
          <cell r="C217" t="str">
            <v>UND</v>
          </cell>
          <cell r="D217">
            <v>10000</v>
          </cell>
        </row>
        <row r="218">
          <cell r="A218">
            <v>207</v>
          </cell>
          <cell r="B218" t="str">
            <v>TUBERIA SANITARIA PVC 3"</v>
          </cell>
          <cell r="C218" t="str">
            <v>ML</v>
          </cell>
          <cell r="D218">
            <v>17598.330000000002</v>
          </cell>
        </row>
        <row r="219">
          <cell r="A219">
            <v>208</v>
          </cell>
          <cell r="B219" t="str">
            <v>ACCESORIO SANITARIO PVC 3"</v>
          </cell>
          <cell r="C219" t="str">
            <v>UND</v>
          </cell>
          <cell r="D219">
            <v>9200</v>
          </cell>
        </row>
        <row r="220">
          <cell r="A220">
            <v>209</v>
          </cell>
          <cell r="B220" t="str">
            <v>ACCESORIOS PVC P 1/2"</v>
          </cell>
          <cell r="C220" t="str">
            <v>UND</v>
          </cell>
          <cell r="D220">
            <v>1200</v>
          </cell>
        </row>
        <row r="221">
          <cell r="A221">
            <v>210</v>
          </cell>
          <cell r="B221" t="str">
            <v xml:space="preserve">CINTA PVC DE 15 DE BULTO O SIMILAR </v>
          </cell>
          <cell r="C221" t="str">
            <v>ML</v>
          </cell>
          <cell r="D221">
            <v>9130</v>
          </cell>
        </row>
        <row r="222">
          <cell r="A222">
            <v>211</v>
          </cell>
          <cell r="B222" t="str">
            <v>TAPA CON MECANISMO DE SEGURIDAD HIERRO DUCTIL</v>
          </cell>
          <cell r="C222" t="str">
            <v>UND</v>
          </cell>
          <cell r="D222">
            <v>812321.07</v>
          </cell>
        </row>
        <row r="223">
          <cell r="A223">
            <v>212</v>
          </cell>
          <cell r="B223" t="str">
            <v>Valvula ventosa 2" EB Doble Accion</v>
          </cell>
          <cell r="C223" t="str">
            <v>UND</v>
          </cell>
          <cell r="D223">
            <v>319000</v>
          </cell>
        </row>
        <row r="224">
          <cell r="A224">
            <v>213</v>
          </cell>
          <cell r="B224" t="str">
            <v>Tee 4" x 2" HD EB</v>
          </cell>
          <cell r="C224" t="str">
            <v>UND</v>
          </cell>
          <cell r="D224">
            <v>377300</v>
          </cell>
        </row>
        <row r="225">
          <cell r="A225">
            <v>214</v>
          </cell>
          <cell r="B225" t="str">
            <v>Union Bria -portaflanche 4"</v>
          </cell>
          <cell r="C225" t="str">
            <v>UND</v>
          </cell>
          <cell r="D225">
            <v>94600</v>
          </cell>
        </row>
        <row r="226">
          <cell r="A226">
            <v>215</v>
          </cell>
          <cell r="B226" t="str">
            <v>Niple Pasamuro  HD  EL X EL         L = 0.51 m</v>
          </cell>
          <cell r="C226" t="str">
            <v>UND</v>
          </cell>
          <cell r="D226">
            <v>344001</v>
          </cell>
        </row>
        <row r="227">
          <cell r="A227">
            <v>216</v>
          </cell>
          <cell r="B227" t="str">
            <v>Niple Pasamuro  HD  EL X EL         L = 0.75 m</v>
          </cell>
          <cell r="C227" t="str">
            <v>UND</v>
          </cell>
          <cell r="D227">
            <v>430001</v>
          </cell>
        </row>
        <row r="228">
          <cell r="A228">
            <v>217</v>
          </cell>
          <cell r="B228" t="str">
            <v>Valvula compuerta 4" EB</v>
          </cell>
          <cell r="C228" t="str">
            <v>UND</v>
          </cell>
          <cell r="D228">
            <v>334400</v>
          </cell>
        </row>
        <row r="229">
          <cell r="A229">
            <v>218</v>
          </cell>
          <cell r="B229" t="str">
            <v>Niple  HD  EL X EL     L = 0.28 m</v>
          </cell>
          <cell r="C229" t="str">
            <v>UND</v>
          </cell>
          <cell r="D229">
            <v>344001</v>
          </cell>
        </row>
        <row r="230">
          <cell r="A230">
            <v>219</v>
          </cell>
          <cell r="B230" t="str">
            <v>Union de Desmontaje 4"</v>
          </cell>
          <cell r="C230" t="str">
            <v>UND</v>
          </cell>
          <cell r="D230">
            <v>426800</v>
          </cell>
        </row>
        <row r="231">
          <cell r="A231">
            <v>220</v>
          </cell>
          <cell r="B231" t="str">
            <v>TEJA ONDULADA FIBROCEMENTO #4</v>
          </cell>
          <cell r="C231" t="str">
            <v>M2</v>
          </cell>
          <cell r="D231">
            <v>17892.84</v>
          </cell>
        </row>
        <row r="232">
          <cell r="A232">
            <v>221</v>
          </cell>
          <cell r="B232" t="str">
            <v>CABALLETE FIJO EN FIBRO CEMENTO</v>
          </cell>
          <cell r="C232" t="str">
            <v>UN</v>
          </cell>
          <cell r="D232">
            <v>17900</v>
          </cell>
        </row>
        <row r="233">
          <cell r="A233">
            <v>222</v>
          </cell>
          <cell r="B233" t="str">
            <v xml:space="preserve">AMARRE PARA TEJA </v>
          </cell>
          <cell r="C233" t="str">
            <v>UN</v>
          </cell>
          <cell r="D233">
            <v>179</v>
          </cell>
        </row>
        <row r="234">
          <cell r="A234">
            <v>223</v>
          </cell>
          <cell r="B234" t="str">
            <v>GANCHO PARA TEJA FIBROCEMENTO</v>
          </cell>
          <cell r="C234" t="str">
            <v>UN</v>
          </cell>
          <cell r="D234">
            <v>550</v>
          </cell>
        </row>
        <row r="235">
          <cell r="A235">
            <v>224</v>
          </cell>
          <cell r="B235" t="str">
            <v xml:space="preserve">ACERO A36 </v>
          </cell>
          <cell r="C235" t="str">
            <v>KG</v>
          </cell>
          <cell r="D235">
            <v>6500</v>
          </cell>
        </row>
        <row r="236">
          <cell r="A236">
            <v>225</v>
          </cell>
          <cell r="B236" t="str">
            <v>ACERO A572</v>
          </cell>
          <cell r="C236" t="str">
            <v>KG</v>
          </cell>
          <cell r="D236">
            <v>6500</v>
          </cell>
        </row>
        <row r="237">
          <cell r="A237">
            <v>226</v>
          </cell>
          <cell r="B237" t="str">
            <v>VALVULA COMPUERTA HD 4" EXTREMOS CAMPANA</v>
          </cell>
          <cell r="C237" t="str">
            <v>UN</v>
          </cell>
          <cell r="D237">
            <v>798600</v>
          </cell>
        </row>
        <row r="238">
          <cell r="A238">
            <v>227</v>
          </cell>
          <cell r="B238" t="str">
            <v>ENCHAPE BLANCO DE 20X20 EN CERAMICA</v>
          </cell>
          <cell r="C238" t="str">
            <v>M2</v>
          </cell>
          <cell r="D238">
            <v>8344</v>
          </cell>
        </row>
        <row r="239">
          <cell r="A239">
            <v>228</v>
          </cell>
          <cell r="B239" t="str">
            <v>PEGACOR BLANCO</v>
          </cell>
          <cell r="C239" t="str">
            <v>KG</v>
          </cell>
          <cell r="D239">
            <v>1172</v>
          </cell>
        </row>
        <row r="240">
          <cell r="A240">
            <v>229</v>
          </cell>
          <cell r="B240" t="str">
            <v xml:space="preserve">BLINDBOQUILLA BLANCO </v>
          </cell>
          <cell r="C240" t="str">
            <v>KG</v>
          </cell>
          <cell r="D240">
            <v>3920</v>
          </cell>
        </row>
        <row r="241">
          <cell r="A241">
            <v>230</v>
          </cell>
          <cell r="B241" t="str">
            <v>EPÓXICO AUTOPRIMARIO MODIFICADO INCLUYE CATALIZADOR</v>
          </cell>
          <cell r="C241" t="str">
            <v>GLN</v>
          </cell>
          <cell r="D241">
            <v>231526.45659928661</v>
          </cell>
        </row>
        <row r="242">
          <cell r="A242">
            <v>231</v>
          </cell>
          <cell r="B242" t="str">
            <v>Malla Eslabonada Cal. 10 de 2"</v>
          </cell>
          <cell r="C242" t="str">
            <v>M2</v>
          </cell>
          <cell r="D242">
            <v>8995</v>
          </cell>
        </row>
        <row r="243">
          <cell r="A243">
            <v>232</v>
          </cell>
          <cell r="B243" t="str">
            <v>Alambre Galvanizado cal 18</v>
          </cell>
          <cell r="C243" t="str">
            <v>M2</v>
          </cell>
          <cell r="D243">
            <v>6900</v>
          </cell>
        </row>
        <row r="244">
          <cell r="A244">
            <v>233</v>
          </cell>
          <cell r="B244" t="str">
            <v xml:space="preserve">Soldadura </v>
          </cell>
          <cell r="C244" t="str">
            <v>KG</v>
          </cell>
          <cell r="D244">
            <v>9295</v>
          </cell>
        </row>
        <row r="245">
          <cell r="A245">
            <v>234</v>
          </cell>
          <cell r="B245" t="str">
            <v>Tuberia Galvanizada 2,80 Cal 14 2"</v>
          </cell>
          <cell r="C245" t="str">
            <v>KG</v>
          </cell>
          <cell r="D245">
            <v>25380.5</v>
          </cell>
        </row>
        <row r="246">
          <cell r="A246">
            <v>235</v>
          </cell>
          <cell r="B246" t="str">
            <v>Alambre de Pua Cal 16</v>
          </cell>
          <cell r="C246" t="str">
            <v>M</v>
          </cell>
          <cell r="D246">
            <v>500</v>
          </cell>
        </row>
        <row r="247">
          <cell r="A247">
            <v>236</v>
          </cell>
          <cell r="B247" t="str">
            <v>Argolla 1/4"</v>
          </cell>
          <cell r="C247" t="str">
            <v>M</v>
          </cell>
          <cell r="D247">
            <v>1300</v>
          </cell>
        </row>
        <row r="248">
          <cell r="A248">
            <v>237</v>
          </cell>
          <cell r="B248" t="str">
            <v>Tapon Metálico para Tubo</v>
          </cell>
          <cell r="C248" t="str">
            <v>UN</v>
          </cell>
          <cell r="D248">
            <v>5000</v>
          </cell>
        </row>
        <row r="249">
          <cell r="A249">
            <v>238</v>
          </cell>
          <cell r="B249" t="str">
            <v>ACERO DE REFUERZO fy 60,000 psi</v>
          </cell>
          <cell r="C249" t="str">
            <v>UN</v>
          </cell>
          <cell r="D249">
            <v>2659.65</v>
          </cell>
        </row>
        <row r="250">
          <cell r="A250">
            <v>239</v>
          </cell>
          <cell r="B250" t="str">
            <v>CEMENTO GRIS</v>
          </cell>
          <cell r="C250" t="str">
            <v>kg</v>
          </cell>
          <cell r="D250">
            <v>615.51724137931046</v>
          </cell>
        </row>
        <row r="251">
          <cell r="A251">
            <v>240</v>
          </cell>
          <cell r="B251" t="str">
            <v>ARENA LAVADA DE RÍO</v>
          </cell>
          <cell r="C251" t="str">
            <v>kg</v>
          </cell>
          <cell r="D251">
            <v>85557.5</v>
          </cell>
        </row>
        <row r="252">
          <cell r="A252">
            <v>241</v>
          </cell>
          <cell r="B252" t="str">
            <v>AGUA</v>
          </cell>
          <cell r="C252" t="str">
            <v>m3</v>
          </cell>
          <cell r="D252">
            <v>50</v>
          </cell>
        </row>
        <row r="253">
          <cell r="A253">
            <v>242</v>
          </cell>
          <cell r="B253" t="str">
            <v>UNIÓN DE BAJANTE</v>
          </cell>
          <cell r="C253" t="str">
            <v>UN</v>
          </cell>
          <cell r="D253">
            <v>5810</v>
          </cell>
        </row>
        <row r="254">
          <cell r="A254">
            <v>243</v>
          </cell>
          <cell r="B254" t="str">
            <v>BAJANTE EXTREMO LISO TRAMO 3 M</v>
          </cell>
          <cell r="C254" t="str">
            <v>UN</v>
          </cell>
          <cell r="D254">
            <v>92941</v>
          </cell>
        </row>
        <row r="255">
          <cell r="A255">
            <v>244</v>
          </cell>
          <cell r="B255" t="str">
            <v xml:space="preserve">CODO DE BAJANTE 90° </v>
          </cell>
          <cell r="C255" t="str">
            <v>UN</v>
          </cell>
          <cell r="D255">
            <v>9551</v>
          </cell>
        </row>
        <row r="256">
          <cell r="A256">
            <v>245</v>
          </cell>
          <cell r="B256" t="str">
            <v xml:space="preserve">CODO DE BAJANTE 45° </v>
          </cell>
          <cell r="C256" t="str">
            <v>UN</v>
          </cell>
          <cell r="D256">
            <v>8201</v>
          </cell>
        </row>
        <row r="257">
          <cell r="A257">
            <v>246</v>
          </cell>
          <cell r="B257" t="str">
            <v>CANAL TIPO RAINGO O SIMILAR TRAMO 3 M</v>
          </cell>
          <cell r="C257" t="str">
            <v>UN</v>
          </cell>
          <cell r="D257">
            <v>65478</v>
          </cell>
        </row>
        <row r="258">
          <cell r="A258">
            <v>247</v>
          </cell>
          <cell r="B258" t="str">
            <v>TAPA  EXTERNA CANAL</v>
          </cell>
          <cell r="C258" t="str">
            <v>UN</v>
          </cell>
          <cell r="D258">
            <v>8432</v>
          </cell>
        </row>
        <row r="259">
          <cell r="A259">
            <v>248</v>
          </cell>
          <cell r="B259" t="str">
            <v>UNIÓN CANAL A BAJANTE TIPO RAINGO O SIMILAR</v>
          </cell>
          <cell r="C259" t="str">
            <v>UN</v>
          </cell>
          <cell r="D259">
            <v>10480</v>
          </cell>
        </row>
        <row r="260">
          <cell r="A260">
            <v>249</v>
          </cell>
          <cell r="B260" t="str">
            <v>UNIÓN CANAL</v>
          </cell>
          <cell r="C260" t="str">
            <v>UN</v>
          </cell>
          <cell r="D260">
            <v>10025</v>
          </cell>
        </row>
        <row r="261">
          <cell r="A261">
            <v>250</v>
          </cell>
          <cell r="B261" t="str">
            <v>SOPORTE METÁLICO PARA CANAL TIPO RAINGO O SIMILAR</v>
          </cell>
          <cell r="C261" t="str">
            <v>UN</v>
          </cell>
          <cell r="D261">
            <v>9679</v>
          </cell>
        </row>
        <row r="262">
          <cell r="A262">
            <v>251</v>
          </cell>
          <cell r="B262" t="str">
            <v>SOPORTE DE BAJANTE</v>
          </cell>
          <cell r="C262" t="str">
            <v>UN</v>
          </cell>
          <cell r="D262">
            <v>3074</v>
          </cell>
        </row>
        <row r="263">
          <cell r="A263">
            <v>252</v>
          </cell>
          <cell r="B263" t="str">
            <v>LUBRICANTE DE SILICONA</v>
          </cell>
          <cell r="C263" t="str">
            <v>UN</v>
          </cell>
          <cell r="D263">
            <v>3070</v>
          </cell>
        </row>
        <row r="264">
          <cell r="A264">
            <v>253</v>
          </cell>
          <cell r="B264" t="str">
            <v>TORNILLOS INOXIDABLES</v>
          </cell>
          <cell r="C264" t="str">
            <v>UN</v>
          </cell>
          <cell r="D264">
            <v>235</v>
          </cell>
        </row>
        <row r="265">
          <cell r="A265">
            <v>254</v>
          </cell>
          <cell r="B265" t="str">
            <v xml:space="preserve">VARILLA DE 1/2 CORRUGADA </v>
          </cell>
          <cell r="C265" t="str">
            <v>ML</v>
          </cell>
          <cell r="D265">
            <v>2666.6666666666665</v>
          </cell>
        </row>
        <row r="266">
          <cell r="A266">
            <v>255</v>
          </cell>
          <cell r="B266" t="str">
            <v>TAPA BISAGRA CON ARO INCLUIDO TAPA 70CM –TRÁFICO VEHICULAR PESADO</v>
          </cell>
          <cell r="C266" t="str">
            <v>UN</v>
          </cell>
          <cell r="D266">
            <v>1243550</v>
          </cell>
        </row>
        <row r="267">
          <cell r="A267">
            <v>256</v>
          </cell>
          <cell r="B267" t="str">
            <v>VENTANA TIPO 1  DETALLES SEGÚN PLANOS Y COTIZACIÓN (VENTANAS EN MALLA ESLABONADA DE 2.80 X1.20 M)</v>
          </cell>
          <cell r="C267" t="str">
            <v>UN</v>
          </cell>
          <cell r="D267">
            <v>447508.95</v>
          </cell>
        </row>
        <row r="268">
          <cell r="A268">
            <v>257</v>
          </cell>
          <cell r="B268" t="str">
            <v>Suministro Niple D = 3" HD L = 0.0 - 0.5 m EB</v>
          </cell>
          <cell r="C268" t="str">
            <v>UN</v>
          </cell>
          <cell r="D268">
            <v>344001</v>
          </cell>
        </row>
        <row r="269">
          <cell r="A269">
            <v>258</v>
          </cell>
          <cell r="B269" t="str">
            <v>Suministro Adaptador brida x universal  3"</v>
          </cell>
          <cell r="C269" t="str">
            <v>UN</v>
          </cell>
          <cell r="D269">
            <v>95557</v>
          </cell>
        </row>
        <row r="270">
          <cell r="A270">
            <v>259</v>
          </cell>
          <cell r="B270" t="str">
            <v>Suministro Válvula compuerta elástica HD 3" junta hidráulica PVC vástago no ascendente</v>
          </cell>
          <cell r="C270" t="str">
            <v>UN</v>
          </cell>
          <cell r="D270">
            <v>510510</v>
          </cell>
        </row>
        <row r="271">
          <cell r="A271">
            <v>260</v>
          </cell>
          <cell r="B271" t="str">
            <v>Suministro Unión de desmontaje autoportante ISO PN10 HD  3"</v>
          </cell>
          <cell r="C271" t="str">
            <v>UN</v>
          </cell>
          <cell r="D271">
            <v>370447</v>
          </cell>
        </row>
        <row r="272">
          <cell r="A272">
            <v>261</v>
          </cell>
          <cell r="B272" t="str">
            <v>Suministro Tee HD EB 3"</v>
          </cell>
          <cell r="C272" t="str">
            <v>UN</v>
          </cell>
          <cell r="D272">
            <v>280500</v>
          </cell>
        </row>
        <row r="273">
          <cell r="A273">
            <v>262</v>
          </cell>
          <cell r="B273" t="str">
            <v>Suministro Codo 90° HD EB 3"</v>
          </cell>
          <cell r="C273" t="str">
            <v>UN</v>
          </cell>
          <cell r="D273">
            <v>210100</v>
          </cell>
        </row>
        <row r="274">
          <cell r="A274">
            <v>263</v>
          </cell>
          <cell r="B274" t="str">
            <v>Suministro válvula de compuerta 3" hd eb vna sello elástico</v>
          </cell>
          <cell r="C274" t="str">
            <v>UN</v>
          </cell>
          <cell r="D274">
            <v>534600</v>
          </cell>
        </row>
        <row r="275">
          <cell r="A275">
            <v>264</v>
          </cell>
          <cell r="B275" t="str">
            <v>Suministro yee d = 4" hd eb</v>
          </cell>
          <cell r="C275" t="str">
            <v>UN</v>
          </cell>
          <cell r="D275">
            <v>298100</v>
          </cell>
        </row>
        <row r="276">
          <cell r="A276">
            <v>265</v>
          </cell>
          <cell r="B276" t="str">
            <v>Macromedidor Electromagnetico 3" HD</v>
          </cell>
          <cell r="C276" t="str">
            <v>UN</v>
          </cell>
          <cell r="D276">
            <v>4700000</v>
          </cell>
        </row>
        <row r="277">
          <cell r="A277">
            <v>266</v>
          </cell>
          <cell r="B277" t="str">
            <v>Suministro válvula de compuerta 4" hd eb vna sello elástico</v>
          </cell>
          <cell r="C277" t="str">
            <v>UN</v>
          </cell>
          <cell r="D277">
            <v>397936</v>
          </cell>
        </row>
        <row r="278">
          <cell r="A278">
            <v>267</v>
          </cell>
          <cell r="B278" t="str">
            <v>Suministro yee d = 4" hd eb</v>
          </cell>
          <cell r="C278" t="str">
            <v>UN</v>
          </cell>
          <cell r="D278">
            <v>594286</v>
          </cell>
        </row>
        <row r="279">
          <cell r="A279">
            <v>268</v>
          </cell>
          <cell r="B279" t="str">
            <v>Suministro Adaptador Brida x Universal 4"</v>
          </cell>
          <cell r="C279" t="str">
            <v>UN</v>
          </cell>
          <cell r="D279">
            <v>112574</v>
          </cell>
        </row>
        <row r="280">
          <cell r="A280">
            <v>269</v>
          </cell>
          <cell r="B280" t="str">
            <v>Suministro Niple HD 4" EB L = 0.5 m</v>
          </cell>
          <cell r="C280" t="str">
            <v>UN</v>
          </cell>
          <cell r="D280">
            <v>430001</v>
          </cell>
        </row>
        <row r="281">
          <cell r="A281">
            <v>270</v>
          </cell>
          <cell r="B281" t="str">
            <v>Suministro Codo 90° HD EB 4"</v>
          </cell>
          <cell r="C281" t="str">
            <v>UN</v>
          </cell>
          <cell r="D281">
            <v>312851</v>
          </cell>
        </row>
        <row r="282">
          <cell r="A282">
            <v>271</v>
          </cell>
          <cell r="B282" t="str">
            <v>Suministro Tee HD EB 4"</v>
          </cell>
          <cell r="C282" t="str">
            <v>UN</v>
          </cell>
          <cell r="D282">
            <v>562870</v>
          </cell>
        </row>
        <row r="283">
          <cell r="A283">
            <v>272</v>
          </cell>
          <cell r="B283" t="str">
            <v>Suministro Unión de desmontaje autoportante ISO PN10 HD  4"</v>
          </cell>
          <cell r="C283" t="str">
            <v>UN</v>
          </cell>
          <cell r="D283">
            <v>416262</v>
          </cell>
        </row>
        <row r="284">
          <cell r="A284">
            <v>273</v>
          </cell>
          <cell r="B284" t="str">
            <v>Suministro Válvula compuerta elástica HD 4" EB vástago no ascendente</v>
          </cell>
          <cell r="C284" t="str">
            <v>UN</v>
          </cell>
          <cell r="D284">
            <v>661045</v>
          </cell>
        </row>
        <row r="285">
          <cell r="A285">
            <v>274</v>
          </cell>
          <cell r="B285" t="str">
            <v>Macromedidor Electromagnetico 4" HD</v>
          </cell>
          <cell r="C285" t="str">
            <v>UN</v>
          </cell>
          <cell r="D285">
            <v>7510000</v>
          </cell>
        </row>
        <row r="286">
          <cell r="A286">
            <v>275</v>
          </cell>
          <cell r="B286" t="str">
            <v>Suministro válvula ventosa 2" hd eb doble acción cámara sencilla</v>
          </cell>
          <cell r="C286" t="str">
            <v>UN</v>
          </cell>
          <cell r="D286">
            <v>379610</v>
          </cell>
        </row>
        <row r="287">
          <cell r="A287">
            <v>276</v>
          </cell>
          <cell r="B287" t="str">
            <v>Suministro Portaflanche PEAD 110 mm PN100</v>
          </cell>
          <cell r="C287" t="str">
            <v>UN</v>
          </cell>
          <cell r="D287">
            <v>42020</v>
          </cell>
        </row>
        <row r="288">
          <cell r="A288">
            <v>277</v>
          </cell>
          <cell r="B288" t="str">
            <v>Suministro Portaflanche PEAD 90 mm PE100 PN10</v>
          </cell>
          <cell r="C288" t="str">
            <v>UN</v>
          </cell>
          <cell r="D288">
            <v>32905</v>
          </cell>
        </row>
        <row r="289">
          <cell r="A289">
            <v>278</v>
          </cell>
          <cell r="B289" t="str">
            <v>Suministro Brida orientable metálica 90 mm</v>
          </cell>
          <cell r="C289" t="str">
            <v>UN</v>
          </cell>
          <cell r="D289">
            <v>48385</v>
          </cell>
        </row>
        <row r="290">
          <cell r="A290">
            <v>279</v>
          </cell>
          <cell r="B290" t="str">
            <v>Codo de 4"   HD 90° Extremos bridadas</v>
          </cell>
          <cell r="C290" t="str">
            <v>UN</v>
          </cell>
          <cell r="D290">
            <v>210100</v>
          </cell>
        </row>
        <row r="291">
          <cell r="A291">
            <v>280</v>
          </cell>
          <cell r="B291" t="str">
            <v>Codo de 4" pvc   90° Extremos bridadas</v>
          </cell>
          <cell r="C291" t="str">
            <v>UN</v>
          </cell>
          <cell r="D291">
            <v>192500</v>
          </cell>
        </row>
        <row r="292">
          <cell r="A292">
            <v>281</v>
          </cell>
          <cell r="B292" t="str">
            <v>Macromedidor 4" woltman</v>
          </cell>
          <cell r="C292" t="str">
            <v>UN</v>
          </cell>
          <cell r="D292">
            <v>2359193.2599999998</v>
          </cell>
        </row>
        <row r="293">
          <cell r="A293">
            <v>282</v>
          </cell>
          <cell r="B293" t="str">
            <v>Brida Ajustada pvc 4"</v>
          </cell>
          <cell r="C293" t="str">
            <v>UN</v>
          </cell>
          <cell r="D293">
            <v>123200</v>
          </cell>
        </row>
        <row r="294">
          <cell r="A294">
            <v>283</v>
          </cell>
          <cell r="B294" t="str">
            <v>Suministro Adaptador Brida x Universal 4"</v>
          </cell>
          <cell r="C294" t="str">
            <v>UN</v>
          </cell>
          <cell r="D294">
            <v>112574</v>
          </cell>
        </row>
        <row r="295">
          <cell r="A295">
            <v>284</v>
          </cell>
          <cell r="B295" t="str">
            <v>Tee 4" x 4" x 4" pvc</v>
          </cell>
          <cell r="C295" t="str">
            <v>UN</v>
          </cell>
          <cell r="D295">
            <v>245300</v>
          </cell>
        </row>
        <row r="296">
          <cell r="A296">
            <v>285</v>
          </cell>
          <cell r="B296" t="str">
            <v xml:space="preserve">tuberia de 4" </v>
          </cell>
          <cell r="C296" t="str">
            <v>UN</v>
          </cell>
          <cell r="D296">
            <v>41097</v>
          </cell>
        </row>
        <row r="297">
          <cell r="A297">
            <v>286</v>
          </cell>
          <cell r="B297" t="str">
            <v>CODO DE 90° 8 " PVC</v>
          </cell>
          <cell r="C297" t="str">
            <v>UN</v>
          </cell>
          <cell r="D297">
            <v>832799</v>
          </cell>
        </row>
        <row r="298">
          <cell r="A298">
            <v>287</v>
          </cell>
          <cell r="B298" t="str">
            <v>TEE 8" PVC</v>
          </cell>
          <cell r="C298" t="str">
            <v>UN</v>
          </cell>
          <cell r="D298">
            <v>1268384</v>
          </cell>
        </row>
        <row r="299">
          <cell r="A299">
            <v>288</v>
          </cell>
          <cell r="B299" t="str">
            <v>CODO DE 90° 4 " PVC</v>
          </cell>
          <cell r="C299" t="str">
            <v>UN</v>
          </cell>
          <cell r="D299">
            <v>103463</v>
          </cell>
        </row>
        <row r="300">
          <cell r="A300">
            <v>289</v>
          </cell>
          <cell r="B300" t="str">
            <v>TEE 4" PVC</v>
          </cell>
          <cell r="C300" t="str">
            <v>UN</v>
          </cell>
          <cell r="D300">
            <v>134619</v>
          </cell>
        </row>
        <row r="301">
          <cell r="A301">
            <v>290</v>
          </cell>
          <cell r="B301" t="str">
            <v xml:space="preserve">Valvula de compuerta elastica 8" HD </v>
          </cell>
          <cell r="C301" t="str">
            <v>UN</v>
          </cell>
          <cell r="D301">
            <v>1888700</v>
          </cell>
        </row>
        <row r="302">
          <cell r="A302">
            <v>291</v>
          </cell>
          <cell r="B302" t="str">
            <v>TUBERIA DE 8 " PVC</v>
          </cell>
          <cell r="C302" t="str">
            <v>ML</v>
          </cell>
          <cell r="D302">
            <v>152001</v>
          </cell>
        </row>
        <row r="303">
          <cell r="A303">
            <v>292</v>
          </cell>
          <cell r="B303" t="str">
            <v>TUBERIA DE 1/2 " PVC</v>
          </cell>
          <cell r="C303" t="str">
            <v>ML</v>
          </cell>
          <cell r="D303">
            <v>1000</v>
          </cell>
        </row>
        <row r="304">
          <cell r="A304">
            <v>293</v>
          </cell>
          <cell r="B304" t="str">
            <v>Codo 1/2" PVC Extremos campana</v>
          </cell>
          <cell r="C304" t="str">
            <v>UND.</v>
          </cell>
          <cell r="D304">
            <v>696</v>
          </cell>
        </row>
        <row r="305">
          <cell r="A305">
            <v>294</v>
          </cell>
          <cell r="B305" t="str">
            <v xml:space="preserve">Tee 1/2" PVC 90° Extremos Campana </v>
          </cell>
          <cell r="C305" t="str">
            <v>UND.</v>
          </cell>
          <cell r="D305">
            <v>2286</v>
          </cell>
        </row>
        <row r="306">
          <cell r="A306">
            <v>295</v>
          </cell>
          <cell r="B306" t="str">
            <v>Sifon 2" PVC Extremos campana</v>
          </cell>
          <cell r="C306" t="str">
            <v>UND.</v>
          </cell>
          <cell r="D306">
            <v>5921</v>
          </cell>
        </row>
        <row r="307">
          <cell r="A307">
            <v>296</v>
          </cell>
          <cell r="B307" t="str">
            <v>Codo 2" PVC 45° Extremos lisos</v>
          </cell>
          <cell r="C307" t="str">
            <v>UND.</v>
          </cell>
          <cell r="D307">
            <v>4282</v>
          </cell>
        </row>
        <row r="308">
          <cell r="A308">
            <v>297</v>
          </cell>
          <cell r="B308" t="str">
            <v>Yee 2" PVC Extremos campana</v>
          </cell>
          <cell r="C308" t="str">
            <v>UND.</v>
          </cell>
          <cell r="D308">
            <v>8207</v>
          </cell>
        </row>
        <row r="309">
          <cell r="A309">
            <v>298</v>
          </cell>
          <cell r="B309" t="str">
            <v>TUBERIA DE 2 " PVC</v>
          </cell>
          <cell r="C309" t="str">
            <v>ML</v>
          </cell>
          <cell r="D309">
            <v>13296</v>
          </cell>
        </row>
        <row r="310">
          <cell r="A310">
            <v>299</v>
          </cell>
          <cell r="B310" t="str">
            <v xml:space="preserve">sistema integrado septico </v>
          </cell>
          <cell r="C310" t="str">
            <v>Und</v>
          </cell>
          <cell r="D310">
            <v>514990</v>
          </cell>
        </row>
        <row r="311">
          <cell r="A311">
            <v>300</v>
          </cell>
          <cell r="B311" t="str">
            <v>Bomba electrica</v>
          </cell>
          <cell r="C311" t="str">
            <v>Und</v>
          </cell>
          <cell r="D311">
            <v>539999</v>
          </cell>
        </row>
        <row r="312">
          <cell r="A312">
            <v>301</v>
          </cell>
          <cell r="B312" t="str">
            <v>Canal  en PVC</v>
          </cell>
          <cell r="C312" t="str">
            <v>ml</v>
          </cell>
          <cell r="D312">
            <v>21826</v>
          </cell>
        </row>
        <row r="313">
          <cell r="A313">
            <v>302</v>
          </cell>
          <cell r="B313" t="str">
            <v>Bajante en 3"</v>
          </cell>
          <cell r="C313" t="str">
            <v>ml</v>
          </cell>
          <cell r="D313">
            <v>30830.333333333332</v>
          </cell>
        </row>
        <row r="314">
          <cell r="A314">
            <v>303</v>
          </cell>
          <cell r="B314" t="str">
            <v>Codo de 45° PVC 3"</v>
          </cell>
          <cell r="C314" t="str">
            <v>Und</v>
          </cell>
          <cell r="D314">
            <v>8201</v>
          </cell>
        </row>
        <row r="315">
          <cell r="A315">
            <v>304</v>
          </cell>
          <cell r="B315" t="str">
            <v>Soporte metalico</v>
          </cell>
          <cell r="C315" t="str">
            <v>Und</v>
          </cell>
          <cell r="D315">
            <v>9679</v>
          </cell>
        </row>
        <row r="316">
          <cell r="A316">
            <v>305</v>
          </cell>
          <cell r="B316" t="str">
            <v>Tapa canal  PVC</v>
          </cell>
          <cell r="C316" t="str">
            <v>Und</v>
          </cell>
          <cell r="D316">
            <v>8432</v>
          </cell>
        </row>
        <row r="317">
          <cell r="A317">
            <v>306</v>
          </cell>
          <cell r="B317" t="str">
            <v xml:space="preserve">Union canal a bajante  PVC </v>
          </cell>
          <cell r="C317" t="str">
            <v>Und</v>
          </cell>
          <cell r="D317">
            <v>10025</v>
          </cell>
        </row>
        <row r="318">
          <cell r="A318">
            <v>307</v>
          </cell>
          <cell r="B318" t="str">
            <v>Planta de tratamiento de agua  potable físico-química en acero al carbón A32 y Polieter Reforzado con Fibra de Vidrio para 5 LPS. Inclye floculador, sedimentador, sistema de filtracion, Lechos filtrantes, accesorios para instalación, sistrema de dosificación, accesorios, material filtrantes,  transporte y montaje.</v>
          </cell>
          <cell r="C318" t="str">
            <v>un</v>
          </cell>
          <cell r="D318">
            <v>162376812</v>
          </cell>
        </row>
        <row r="319">
          <cell r="A319" t="str">
            <v>307A</v>
          </cell>
          <cell r="B319" t="str">
            <v>TUBERIA DE 4" PEAD</v>
          </cell>
          <cell r="C319" t="str">
            <v>ml</v>
          </cell>
          <cell r="D319">
            <v>64165</v>
          </cell>
        </row>
        <row r="320">
          <cell r="A320">
            <v>308</v>
          </cell>
          <cell r="B320" t="str">
            <v>TUBERIA DE 8" NOVAFORT</v>
          </cell>
          <cell r="C320" t="str">
            <v>ml</v>
          </cell>
          <cell r="D320">
            <v>51763.666666666664</v>
          </cell>
        </row>
        <row r="321">
          <cell r="A321">
            <v>309</v>
          </cell>
          <cell r="B321">
            <v>0</v>
          </cell>
          <cell r="C321">
            <v>0</v>
          </cell>
          <cell r="D321">
            <v>0</v>
          </cell>
        </row>
        <row r="322">
          <cell r="A322">
            <v>310</v>
          </cell>
          <cell r="B322" t="str">
            <v xml:space="preserve">Acarreo mular al sitio de trabajo </v>
          </cell>
          <cell r="C322" t="str">
            <v>UN</v>
          </cell>
          <cell r="D322">
            <v>8000</v>
          </cell>
        </row>
        <row r="323">
          <cell r="A323" t="str">
            <v>EQUIPOS</v>
          </cell>
          <cell r="B323">
            <v>0</v>
          </cell>
          <cell r="C323">
            <v>0</v>
          </cell>
          <cell r="D323">
            <v>0</v>
          </cell>
        </row>
        <row r="324">
          <cell r="A324" t="str">
            <v>N1</v>
          </cell>
          <cell r="B324" t="str">
            <v>CARGADOR FRONTAL (INC. OPERARIO)</v>
          </cell>
          <cell r="C324" t="str">
            <v>hr</v>
          </cell>
          <cell r="D324">
            <v>79519</v>
          </cell>
        </row>
        <row r="325">
          <cell r="A325" t="str">
            <v>N2</v>
          </cell>
          <cell r="B325" t="str">
            <v>ESTACIÓN ELECTRÓNICA TOTAL</v>
          </cell>
          <cell r="C325" t="str">
            <v>hr</v>
          </cell>
          <cell r="D325">
            <v>12500</v>
          </cell>
        </row>
        <row r="326">
          <cell r="A326" t="str">
            <v>N3</v>
          </cell>
          <cell r="B326" t="str">
            <v>RETRO EXCAVADORA HITACHI X200-SIMILAR</v>
          </cell>
          <cell r="C326" t="str">
            <v>hr</v>
          </cell>
          <cell r="D326">
            <v>135960</v>
          </cell>
        </row>
        <row r="327">
          <cell r="A327" t="str">
            <v>N4</v>
          </cell>
          <cell r="B327" t="str">
            <v xml:space="preserve">EQUIPO PARA PERFORACIÓN HORIZONTAL SISTEMA RAMMING INCLUYE HICNADO DE CAMISA DE ACERO DIÁMETRO 42" </v>
          </cell>
          <cell r="C327" t="str">
            <v>$/M</v>
          </cell>
          <cell r="D327">
            <v>7057827</v>
          </cell>
        </row>
        <row r="328">
          <cell r="A328" t="str">
            <v>N5</v>
          </cell>
          <cell r="B328" t="str">
            <v>COMPRESOR</v>
          </cell>
          <cell r="C328" t="str">
            <v>%mo</v>
          </cell>
          <cell r="D328">
            <v>4039</v>
          </cell>
        </row>
        <row r="329">
          <cell r="A329" t="str">
            <v>N6</v>
          </cell>
          <cell r="B329" t="str">
            <v>CORTADORA PAVIMENTO CONCRETO</v>
          </cell>
          <cell r="C329" t="str">
            <v>día</v>
          </cell>
          <cell r="D329">
            <v>50000</v>
          </cell>
        </row>
        <row r="330">
          <cell r="A330" t="str">
            <v>N7</v>
          </cell>
          <cell r="B330" t="str">
            <v>CARGADOR : POTENCIA EN EL VOLANTE 125 HP, CLASIFICACIÓN DE RPM DEL MOTOR 2300.</v>
          </cell>
          <cell r="C330" t="str">
            <v>hr</v>
          </cell>
          <cell r="D330">
            <v>125000</v>
          </cell>
        </row>
        <row r="331">
          <cell r="A331" t="str">
            <v>N8</v>
          </cell>
          <cell r="B331" t="str">
            <v>COMPRESOR 120 HP, CON MARTILLO.</v>
          </cell>
          <cell r="C331" t="str">
            <v>hr</v>
          </cell>
          <cell r="D331">
            <v>85000</v>
          </cell>
        </row>
        <row r="332">
          <cell r="A332" t="str">
            <v>N9</v>
          </cell>
          <cell r="B332" t="str">
            <v xml:space="preserve">RETROEXCAVADORA </v>
          </cell>
          <cell r="C332" t="str">
            <v>hr</v>
          </cell>
          <cell r="D332">
            <v>60000</v>
          </cell>
        </row>
        <row r="333">
          <cell r="A333" t="str">
            <v>N10</v>
          </cell>
          <cell r="B333" t="str">
            <v>COMPACTADOR TIPO SALTARÍN</v>
          </cell>
          <cell r="C333" t="str">
            <v>DIA</v>
          </cell>
          <cell r="D333">
            <v>40000</v>
          </cell>
        </row>
        <row r="334">
          <cell r="A334" t="str">
            <v>N11</v>
          </cell>
          <cell r="B334" t="str">
            <v xml:space="preserve">CARROTANQUE DE AGUA(1000 GALONES) </v>
          </cell>
          <cell r="C334" t="str">
            <v>hr</v>
          </cell>
          <cell r="D334">
            <v>48000</v>
          </cell>
        </row>
        <row r="335">
          <cell r="A335" t="str">
            <v>N12</v>
          </cell>
          <cell r="B335" t="str">
            <v>MOTONIVELADORA  PEQUEÑA PESO 2,9 TON.</v>
          </cell>
          <cell r="C335" t="str">
            <v>hr</v>
          </cell>
          <cell r="D335">
            <v>80000</v>
          </cell>
        </row>
        <row r="336">
          <cell r="A336" t="str">
            <v>N13</v>
          </cell>
          <cell r="B336" t="str">
            <v xml:space="preserve">VIBROCOMPATADOR PEQUEÑO PESO 2,3 TON. </v>
          </cell>
          <cell r="C336" t="str">
            <v>hr</v>
          </cell>
          <cell r="D336">
            <v>60000</v>
          </cell>
        </row>
        <row r="337">
          <cell r="A337" t="str">
            <v>N14</v>
          </cell>
          <cell r="B337" t="str">
            <v>VOLQUETA 5 M3 (M3-KM)</v>
          </cell>
          <cell r="C337" t="str">
            <v>m3-km</v>
          </cell>
          <cell r="D337">
            <v>500</v>
          </cell>
        </row>
        <row r="338">
          <cell r="A338" t="str">
            <v>N15</v>
          </cell>
          <cell r="B338" t="str">
            <v xml:space="preserve">RETRO EXCAVADORA CARGADORA DE LLANTA </v>
          </cell>
          <cell r="C338" t="str">
            <v>hr</v>
          </cell>
          <cell r="D338">
            <v>135960</v>
          </cell>
        </row>
        <row r="339">
          <cell r="A339" t="str">
            <v>N16</v>
          </cell>
          <cell r="B339" t="str">
            <v>EQUIPO DE CORTE/CALADORA/SERRUCHO DE PUNTA PARA TUBERIA</v>
          </cell>
          <cell r="C339" t="str">
            <v>día</v>
          </cell>
          <cell r="D339">
            <v>9000</v>
          </cell>
        </row>
        <row r="340">
          <cell r="A340" t="str">
            <v>N17</v>
          </cell>
          <cell r="B340" t="str">
            <v>MEZCLADORA</v>
          </cell>
          <cell r="C340" t="str">
            <v>hr</v>
          </cell>
          <cell r="D340">
            <v>8734.4</v>
          </cell>
        </row>
        <row r="341">
          <cell r="A341" t="str">
            <v>N18</v>
          </cell>
          <cell r="B341" t="str">
            <v>MEZCLADORA A GASOLINA DE 2 BULTOS</v>
          </cell>
          <cell r="C341" t="str">
            <v>hr</v>
          </cell>
          <cell r="D341">
            <v>9501.375</v>
          </cell>
        </row>
        <row r="342">
          <cell r="A342" t="str">
            <v>N19</v>
          </cell>
          <cell r="B342" t="str">
            <v>VIBRADOR DE MEZCLA</v>
          </cell>
          <cell r="C342" t="str">
            <v>hr</v>
          </cell>
          <cell r="D342">
            <v>5391</v>
          </cell>
        </row>
        <row r="343">
          <cell r="A343" t="str">
            <v>N20</v>
          </cell>
          <cell r="B343" t="str">
            <v>TRANSPORTE EQUIPOS PERFORACIÓN SISTEMA RAMMING</v>
          </cell>
          <cell r="C343" t="str">
            <v>$/km</v>
          </cell>
          <cell r="D343">
            <v>466.66666666666669</v>
          </cell>
        </row>
        <row r="344">
          <cell r="A344" t="str">
            <v>N21</v>
          </cell>
          <cell r="B344" t="str">
            <v>TRANSPORTE DE MATERIAL DE DEMOLICIÓN</v>
          </cell>
          <cell r="C344" t="str">
            <v>m3k</v>
          </cell>
          <cell r="D344">
            <v>998.18</v>
          </cell>
        </row>
        <row r="345">
          <cell r="A345" t="str">
            <v>N22</v>
          </cell>
          <cell r="B345" t="str">
            <v>ENTIBADO METALICO</v>
          </cell>
          <cell r="C345" t="str">
            <v>TRAILER</v>
          </cell>
          <cell r="D345">
            <v>350000</v>
          </cell>
        </row>
        <row r="346">
          <cell r="A346" t="str">
            <v>N23</v>
          </cell>
          <cell r="B346" t="str">
            <v>TRANSPORTE DE MATERIALES</v>
          </cell>
          <cell r="C346" t="str">
            <v>gl</v>
          </cell>
          <cell r="D346">
            <v>819.97</v>
          </cell>
        </row>
        <row r="347">
          <cell r="A347" t="str">
            <v>N24</v>
          </cell>
          <cell r="B347" t="str">
            <v>REGLA VIBRADORA</v>
          </cell>
          <cell r="C347" t="str">
            <v>hr</v>
          </cell>
          <cell r="D347">
            <v>5500</v>
          </cell>
        </row>
        <row r="348">
          <cell r="A348" t="str">
            <v>N25</v>
          </cell>
          <cell r="B348" t="str">
            <v>FORMALETA PAVIMENTO CONCRETO</v>
          </cell>
          <cell r="C348" t="str">
            <v>día</v>
          </cell>
          <cell r="D348">
            <v>1800</v>
          </cell>
        </row>
        <row r="349">
          <cell r="A349" t="str">
            <v>N26</v>
          </cell>
          <cell r="B349" t="str">
            <v>ACARREO MATERIALES PETREOS-TIERRA-VARIOS</v>
          </cell>
          <cell r="C349" t="str">
            <v>m3k</v>
          </cell>
          <cell r="D349">
            <v>1200</v>
          </cell>
        </row>
        <row r="350">
          <cell r="A350" t="str">
            <v>N27</v>
          </cell>
          <cell r="B350" t="str">
            <v>MEZCLADORA DE CONCRETO 9FT3</v>
          </cell>
          <cell r="C350" t="str">
            <v>DIA</v>
          </cell>
          <cell r="D350">
            <v>38800</v>
          </cell>
        </row>
        <row r="351">
          <cell r="A351" t="str">
            <v>N28</v>
          </cell>
          <cell r="B351" t="str">
            <v xml:space="preserve">NIVEL DE PRECISIÓN CON MIRA </v>
          </cell>
          <cell r="C351" t="str">
            <v>hr</v>
          </cell>
          <cell r="D351">
            <v>5900.416666666667</v>
          </cell>
        </row>
        <row r="352">
          <cell r="A352" t="str">
            <v>N29</v>
          </cell>
          <cell r="B352" t="str">
            <v>CEPILLO TEXTURIZADOR</v>
          </cell>
          <cell r="C352" t="str">
            <v>hr</v>
          </cell>
          <cell r="D352">
            <v>2500</v>
          </cell>
        </row>
        <row r="353">
          <cell r="A353" t="str">
            <v>N30</v>
          </cell>
          <cell r="B353" t="str">
            <v>VIBROCOMPATADOR TIPO RANA</v>
          </cell>
          <cell r="C353" t="str">
            <v>DIA</v>
          </cell>
          <cell r="D353">
            <v>55000</v>
          </cell>
        </row>
        <row r="354">
          <cell r="A354" t="str">
            <v>N31</v>
          </cell>
          <cell r="B354" t="str">
            <v>TRANSPORTE EN MULA PATINETA A PITALITO</v>
          </cell>
          <cell r="C354" t="str">
            <v>$/km</v>
          </cell>
          <cell r="D354">
            <v>7392.1971252566736</v>
          </cell>
        </row>
        <row r="355">
          <cell r="A355" t="str">
            <v>N32</v>
          </cell>
          <cell r="B355" t="str">
            <v>MOTONIVELADORA CAT-12-F</v>
          </cell>
          <cell r="C355" t="str">
            <v>HR</v>
          </cell>
          <cell r="D355">
            <v>125000</v>
          </cell>
        </row>
        <row r="356">
          <cell r="A356" t="str">
            <v>N33</v>
          </cell>
          <cell r="B356" t="str">
            <v>VIBROCOMPACTADOR CA-15</v>
          </cell>
          <cell r="C356" t="str">
            <v>HR</v>
          </cell>
          <cell r="D356">
            <v>105000</v>
          </cell>
        </row>
        <row r="357">
          <cell r="A357" t="str">
            <v>N34</v>
          </cell>
          <cell r="B357" t="str">
            <v>MOTOBOMBA 3" SUMERGIBLE INCLUYE MANGUERA</v>
          </cell>
          <cell r="C357" t="str">
            <v>DIA</v>
          </cell>
          <cell r="D357">
            <v>19000</v>
          </cell>
        </row>
        <row r="358">
          <cell r="A358" t="str">
            <v>N35</v>
          </cell>
          <cell r="B358" t="str">
            <v>EQUIPO APLICACIÓN DE PINTURA</v>
          </cell>
          <cell r="C358" t="str">
            <v>DIA</v>
          </cell>
          <cell r="D358">
            <v>50000</v>
          </cell>
        </row>
        <row r="359">
          <cell r="A359" t="str">
            <v>N36</v>
          </cell>
          <cell r="B359" t="str">
            <v>EQUIPO DE SOLDADURA</v>
          </cell>
          <cell r="C359" t="str">
            <v>DIA</v>
          </cell>
          <cell r="D359">
            <v>68000</v>
          </cell>
        </row>
        <row r="360">
          <cell r="A360" t="str">
            <v>N37</v>
          </cell>
          <cell r="B360" t="str">
            <v>TABLONES PARA ANDAMIOS</v>
          </cell>
          <cell r="C360" t="str">
            <v>DIA</v>
          </cell>
          <cell r="D360">
            <v>1500</v>
          </cell>
        </row>
        <row r="361">
          <cell r="A361" t="str">
            <v>N38</v>
          </cell>
          <cell r="B361" t="str">
            <v>CUERPO DE ANDAMIOS</v>
          </cell>
          <cell r="C361" t="str">
            <v>DIA</v>
          </cell>
          <cell r="D361">
            <v>1500</v>
          </cell>
        </row>
        <row r="362">
          <cell r="A362" t="str">
            <v>N39</v>
          </cell>
          <cell r="B362" t="str">
            <v xml:space="preserve">EQUIPO PARA PERFORACIÓN HORIZONTAL SISTEMA RAMMING DIÁMETRO 12" </v>
          </cell>
          <cell r="C362" t="str">
            <v>$/M</v>
          </cell>
          <cell r="D362">
            <v>1663200</v>
          </cell>
        </row>
        <row r="363">
          <cell r="A363" t="str">
            <v>N40</v>
          </cell>
          <cell r="B363" t="str">
            <v xml:space="preserve">EQUIPO PARA PERFORACIÓN HORIZONTAL SISTEMA RAMMING DIÁMETRO 36" </v>
          </cell>
          <cell r="C363" t="str">
            <v>$/M</v>
          </cell>
          <cell r="D363">
            <v>4989600</v>
          </cell>
        </row>
        <row r="364">
          <cell r="A364" t="str">
            <v>N41</v>
          </cell>
          <cell r="B364" t="str">
            <v>PISTOLA PARA SALCHICHA 600 ML</v>
          </cell>
          <cell r="C364" t="str">
            <v>DIA</v>
          </cell>
          <cell r="D364">
            <v>6096.7666666666664</v>
          </cell>
        </row>
        <row r="365">
          <cell r="A365" t="str">
            <v>N42</v>
          </cell>
          <cell r="B365" t="str">
            <v>EQUIPO DE TRABAJO EN ALTURAS</v>
          </cell>
          <cell r="C365" t="str">
            <v>DIA</v>
          </cell>
          <cell r="D365">
            <v>18000</v>
          </cell>
        </row>
        <row r="366">
          <cell r="A366" t="str">
            <v>N43</v>
          </cell>
          <cell r="B366" t="str">
            <v>COMPACTADORA DE LLANTA</v>
          </cell>
          <cell r="C366" t="str">
            <v>HR</v>
          </cell>
          <cell r="D366">
            <v>76939.655172413797</v>
          </cell>
        </row>
        <row r="367">
          <cell r="A367" t="str">
            <v>N44</v>
          </cell>
          <cell r="B367" t="str">
            <v>TERMINADORA DE ASFALTO</v>
          </cell>
          <cell r="C367" t="str">
            <v>HR</v>
          </cell>
          <cell r="D367">
            <v>108741.37931034484</v>
          </cell>
        </row>
        <row r="368">
          <cell r="A368" t="str">
            <v>N45</v>
          </cell>
          <cell r="B368" t="str">
            <v>FRESADORA DE PAVIMENTO FLEXIBLE</v>
          </cell>
          <cell r="C368" t="str">
            <v>HR</v>
          </cell>
          <cell r="D368">
            <v>307759</v>
          </cell>
        </row>
        <row r="369">
          <cell r="A369" t="str">
            <v>N46</v>
          </cell>
          <cell r="B369" t="str">
            <v>FORMALETA M2 LOSA</v>
          </cell>
          <cell r="C369" t="str">
            <v>DIA</v>
          </cell>
          <cell r="D369">
            <v>1800</v>
          </cell>
        </row>
        <row r="370">
          <cell r="A370" t="str">
            <v>N47</v>
          </cell>
          <cell r="B370" t="str">
            <v>FORMALETA M2 MUROS</v>
          </cell>
          <cell r="C370" t="str">
            <v>DIA</v>
          </cell>
          <cell r="D370">
            <v>1500</v>
          </cell>
        </row>
        <row r="371">
          <cell r="A371" t="str">
            <v>N48</v>
          </cell>
          <cell r="B371" t="str">
            <v>BOQUILLERA</v>
          </cell>
          <cell r="C371" t="str">
            <v>HR</v>
          </cell>
          <cell r="D371">
            <v>2675</v>
          </cell>
        </row>
        <row r="372">
          <cell r="A372" t="str">
            <v>N49</v>
          </cell>
          <cell r="B372" t="str">
            <v>TALADRO RECTO CON FRESA DE PUNTA DIAMANTADA</v>
          </cell>
          <cell r="C372" t="str">
            <v>HR</v>
          </cell>
          <cell r="D372">
            <v>5666.666666666667</v>
          </cell>
        </row>
        <row r="373">
          <cell r="A373" t="str">
            <v>N50</v>
          </cell>
          <cell r="B373" t="str">
            <v>EQUIPO DIFERENCIAL</v>
          </cell>
          <cell r="C373" t="str">
            <v>DIA</v>
          </cell>
          <cell r="D373">
            <v>60758</v>
          </cell>
        </row>
        <row r="374">
          <cell r="A374" t="str">
            <v>N51</v>
          </cell>
          <cell r="B374" t="str">
            <v xml:space="preserve">FORMALETA VIGA </v>
          </cell>
          <cell r="C374" t="str">
            <v>M2</v>
          </cell>
          <cell r="D374">
            <v>11000</v>
          </cell>
        </row>
        <row r="375">
          <cell r="A375" t="str">
            <v>N52</v>
          </cell>
          <cell r="B375" t="str">
            <v>FORMALETA MURO</v>
          </cell>
          <cell r="C375" t="str">
            <v>M2</v>
          </cell>
          <cell r="D375">
            <v>10000</v>
          </cell>
        </row>
        <row r="376">
          <cell r="A376" t="str">
            <v>N53</v>
          </cell>
          <cell r="B376" t="str">
            <v>FORMALETA PLACA INFERIOR</v>
          </cell>
          <cell r="C376" t="str">
            <v>M2</v>
          </cell>
          <cell r="D376">
            <v>9000</v>
          </cell>
        </row>
        <row r="377">
          <cell r="A377" t="str">
            <v>N54</v>
          </cell>
          <cell r="B377" t="str">
            <v>FORMALETA PLACA SUPERIOR</v>
          </cell>
          <cell r="C377" t="str">
            <v>M2</v>
          </cell>
          <cell r="D377">
            <v>50000</v>
          </cell>
        </row>
        <row r="378">
          <cell r="A378" t="str">
            <v>N55</v>
          </cell>
          <cell r="B378" t="str">
            <v>EQUIPO HIDRÁULICO 160 MM  CARRO ALINEADOR, REFRENTADOR, PLANCHA CALEFACTORA, INCLUYE MORDAZAS DE 63 MM - 160 MM</v>
          </cell>
          <cell r="C378" t="str">
            <v>DIA</v>
          </cell>
          <cell r="D378">
            <v>92800</v>
          </cell>
        </row>
        <row r="379">
          <cell r="A379" t="str">
            <v>N56</v>
          </cell>
          <cell r="B379" t="str">
            <v>PLANTA ELÉCTRICA 110 V O 220 V. POTENCIA 4500 W</v>
          </cell>
          <cell r="C379" t="str">
            <v>DIA</v>
          </cell>
          <cell r="D379">
            <v>95584</v>
          </cell>
        </row>
        <row r="380">
          <cell r="A380" t="str">
            <v>N57</v>
          </cell>
          <cell r="B380" t="str">
            <v>CARPA TIPO PIRAMIDE 3X3M, INCLUYE PARALES Y ESTRUCTURA</v>
          </cell>
          <cell r="C380" t="str">
            <v>DIA</v>
          </cell>
          <cell r="D380">
            <v>75400</v>
          </cell>
        </row>
        <row r="381">
          <cell r="A381" t="str">
            <v>MANO DE OBRA</v>
          </cell>
          <cell r="B381">
            <v>0</v>
          </cell>
          <cell r="C381">
            <v>0</v>
          </cell>
          <cell r="D381">
            <v>0</v>
          </cell>
        </row>
        <row r="382">
          <cell r="A382" t="str">
            <v>MO1</v>
          </cell>
          <cell r="B382" t="str">
            <v>AYUDANTE</v>
          </cell>
          <cell r="C382" t="str">
            <v>HC</v>
          </cell>
          <cell r="D382">
            <v>3073.82</v>
          </cell>
        </row>
        <row r="383">
          <cell r="A383" t="str">
            <v>MO2</v>
          </cell>
          <cell r="B383" t="str">
            <v>AYUDANTE COMPRESOR</v>
          </cell>
          <cell r="C383" t="str">
            <v>HC</v>
          </cell>
          <cell r="D383">
            <v>3688.59</v>
          </cell>
        </row>
        <row r="384">
          <cell r="A384" t="str">
            <v>MO3</v>
          </cell>
          <cell r="B384" t="str">
            <v>OFICIAL</v>
          </cell>
          <cell r="C384" t="str">
            <v>HC</v>
          </cell>
          <cell r="D384">
            <v>3596.37</v>
          </cell>
        </row>
        <row r="385">
          <cell r="A385" t="str">
            <v>MO4</v>
          </cell>
          <cell r="B385" t="str">
            <v>OFICIAL ESPECIALIZADO</v>
          </cell>
          <cell r="C385" t="str">
            <v>HC</v>
          </cell>
          <cell r="D385">
            <v>6653.29</v>
          </cell>
        </row>
        <row r="386">
          <cell r="A386" t="str">
            <v>MO5</v>
          </cell>
          <cell r="B386" t="str">
            <v>TÉCNICO EN ROTURA</v>
          </cell>
          <cell r="C386" t="str">
            <v>HC</v>
          </cell>
          <cell r="D386">
            <v>14038.43</v>
          </cell>
        </row>
        <row r="387">
          <cell r="A387" t="str">
            <v>MO6</v>
          </cell>
          <cell r="B387" t="str">
            <v>TÉCNICO TERMOFUSIÓN</v>
          </cell>
          <cell r="C387" t="str">
            <v>HC</v>
          </cell>
          <cell r="D387">
            <v>7721.14</v>
          </cell>
        </row>
        <row r="388">
          <cell r="A388" t="str">
            <v>MO7</v>
          </cell>
          <cell r="B388" t="str">
            <v>TOPÓGRAFO</v>
          </cell>
          <cell r="C388" t="str">
            <v>HC</v>
          </cell>
          <cell r="D388">
            <v>21400</v>
          </cell>
        </row>
        <row r="389">
          <cell r="A389" t="str">
            <v>MO8</v>
          </cell>
          <cell r="B389" t="str">
            <v>CADENERO</v>
          </cell>
          <cell r="C389" t="str">
            <v>HC</v>
          </cell>
          <cell r="D389">
            <v>6687.5</v>
          </cell>
        </row>
        <row r="390">
          <cell r="A390" t="str">
            <v>MO9</v>
          </cell>
          <cell r="B390" t="str">
            <v>CUADRILLA EXCAVACIONES EN ROCA O CIMIENTOS - 1 OF. + 1 AYUD.</v>
          </cell>
          <cell r="C390" t="str">
            <v>HC</v>
          </cell>
          <cell r="D390">
            <v>6670.19</v>
          </cell>
        </row>
        <row r="391">
          <cell r="A391" t="str">
            <v>MO10</v>
          </cell>
          <cell r="B391" t="str">
            <v>CUADRILLA DEMOLICIONES - 2 AYUD.</v>
          </cell>
          <cell r="C391" t="str">
            <v>HC</v>
          </cell>
          <cell r="D391">
            <v>6136.58</v>
          </cell>
        </row>
        <row r="392">
          <cell r="A392" t="str">
            <v>MO11</v>
          </cell>
          <cell r="B392" t="str">
            <v>CUADRILLA 1 AYUD.</v>
          </cell>
          <cell r="C392" t="str">
            <v>HC</v>
          </cell>
          <cell r="D392">
            <v>3073.82</v>
          </cell>
        </row>
        <row r="393">
          <cell r="A393" t="str">
            <v>MO12</v>
          </cell>
          <cell r="B393" t="str">
            <v>CUADRILLA 2 AYUD.</v>
          </cell>
          <cell r="C393" t="str">
            <v>HC</v>
          </cell>
          <cell r="D393">
            <v>6147.64</v>
          </cell>
        </row>
        <row r="394">
          <cell r="A394" t="str">
            <v>MO13</v>
          </cell>
          <cell r="B394" t="str">
            <v>CUADRILLA 3 AYUD.</v>
          </cell>
          <cell r="C394" t="str">
            <v>HC</v>
          </cell>
          <cell r="D394">
            <v>9221.4599999999991</v>
          </cell>
        </row>
        <row r="395">
          <cell r="A395" t="str">
            <v>MO14</v>
          </cell>
          <cell r="B395" t="str">
            <v xml:space="preserve">CUADRILLA 1 OF. </v>
          </cell>
          <cell r="C395" t="str">
            <v>HC</v>
          </cell>
          <cell r="D395">
            <v>3596.37</v>
          </cell>
        </row>
        <row r="396">
          <cell r="A396" t="str">
            <v>MO15</v>
          </cell>
          <cell r="B396" t="str">
            <v>CUADRILLA 1 OF. + 1 AYUD.</v>
          </cell>
          <cell r="C396" t="str">
            <v>HC</v>
          </cell>
          <cell r="D396">
            <v>6670.19</v>
          </cell>
        </row>
        <row r="397">
          <cell r="A397" t="str">
            <v>MO16</v>
          </cell>
          <cell r="B397" t="str">
            <v>CUADRILLA 1 OF. + 2 AYUD.</v>
          </cell>
          <cell r="C397" t="str">
            <v>HC</v>
          </cell>
          <cell r="D397">
            <v>9744.01</v>
          </cell>
        </row>
        <row r="398">
          <cell r="A398" t="str">
            <v>MO17</v>
          </cell>
          <cell r="B398" t="str">
            <v>CUADRILLA 1 OF. + 3 AYUD.</v>
          </cell>
          <cell r="C398" t="str">
            <v>HC</v>
          </cell>
          <cell r="D398">
            <v>12817.83</v>
          </cell>
        </row>
        <row r="399">
          <cell r="A399" t="str">
            <v>MO18</v>
          </cell>
          <cell r="B399" t="str">
            <v>CUADRILLA 1 OF. + 4 AYUD.</v>
          </cell>
          <cell r="C399" t="str">
            <v>HC</v>
          </cell>
          <cell r="D399">
            <v>15891.65</v>
          </cell>
        </row>
        <row r="400">
          <cell r="A400" t="str">
            <v>MO19</v>
          </cell>
          <cell r="B400" t="str">
            <v>CUADRILLA 1 OF. + 6 AYUD.</v>
          </cell>
          <cell r="C400" t="str">
            <v>HC</v>
          </cell>
          <cell r="D400">
            <v>22039.3</v>
          </cell>
        </row>
        <row r="401">
          <cell r="A401" t="str">
            <v>MO20</v>
          </cell>
          <cell r="B401" t="str">
            <v xml:space="preserve">CUADRILLA HIDRAÚLICO Y SANITARIO - 1 OF. </v>
          </cell>
          <cell r="C401" t="str">
            <v>HC</v>
          </cell>
          <cell r="D401">
            <v>3596.37</v>
          </cell>
        </row>
        <row r="402">
          <cell r="A402" t="str">
            <v>MO21</v>
          </cell>
          <cell r="B402" t="str">
            <v>CUADRILLA HIDRAÚLICO Y SANITARIO -   1    AYUD.</v>
          </cell>
          <cell r="C402" t="str">
            <v>HC</v>
          </cell>
          <cell r="D402">
            <v>3073.82</v>
          </cell>
        </row>
        <row r="403">
          <cell r="A403" t="str">
            <v>MO22</v>
          </cell>
          <cell r="B403" t="str">
            <v>CUADRILLA HIDRAÚLICO Y SANITARIO -   2    AYUD.</v>
          </cell>
          <cell r="C403" t="str">
            <v>HC</v>
          </cell>
          <cell r="D403">
            <v>6147.64</v>
          </cell>
        </row>
        <row r="404">
          <cell r="A404" t="str">
            <v>MO23</v>
          </cell>
          <cell r="B404" t="str">
            <v>CUADRILLA HIDRAÚLICO Y SANITARIO - 1 OF. + 1 AYUD.</v>
          </cell>
          <cell r="C404" t="str">
            <v>HC</v>
          </cell>
          <cell r="D404">
            <v>6670.19</v>
          </cell>
        </row>
        <row r="405">
          <cell r="A405" t="str">
            <v>MO24</v>
          </cell>
          <cell r="B405" t="str">
            <v>CUADRILLA HIDRAÚLICO Y SANITARIO - 1 OF. + 2 AYUD.</v>
          </cell>
          <cell r="C405" t="str">
            <v>HC</v>
          </cell>
          <cell r="D405">
            <v>9744.01</v>
          </cell>
        </row>
        <row r="406">
          <cell r="A406" t="str">
            <v>MO25</v>
          </cell>
          <cell r="B406" t="str">
            <v>CUADRILLA HIDRAÚLICO Y SANITARIO - 1 OF. + 4 AYUD.</v>
          </cell>
          <cell r="C406" t="str">
            <v>HC</v>
          </cell>
          <cell r="D406">
            <v>15891.65</v>
          </cell>
        </row>
        <row r="407">
          <cell r="A407" t="str">
            <v>MO26</v>
          </cell>
          <cell r="B407" t="str">
            <v>CUADRILLA DE TOPOGRAFIA - 1 TOPO. + 2 CAD.</v>
          </cell>
          <cell r="C407" t="str">
            <v>HC</v>
          </cell>
          <cell r="D407">
            <v>34775</v>
          </cell>
        </row>
        <row r="408">
          <cell r="A408" t="str">
            <v>MO27</v>
          </cell>
          <cell r="B408" t="str">
            <v>TECNICO SOLDADURA</v>
          </cell>
          <cell r="C408" t="str">
            <v>HC</v>
          </cell>
          <cell r="D408">
            <v>7721.14</v>
          </cell>
        </row>
        <row r="409">
          <cell r="A409" t="str">
            <v>MO28</v>
          </cell>
          <cell r="B409" t="str">
            <v>TECNICO TERMOFUSION</v>
          </cell>
          <cell r="C409" t="str">
            <v>HC</v>
          </cell>
          <cell r="D409">
            <v>7721.14</v>
          </cell>
        </row>
        <row r="410">
          <cell r="A410" t="str">
            <v>MO29</v>
          </cell>
          <cell r="B410" t="str">
            <v xml:space="preserve">CUADRILLA ELECTRICIDAD 1 OF. + 1 AYUD. </v>
          </cell>
          <cell r="C410" t="str">
            <v>HC</v>
          </cell>
          <cell r="D410">
            <v>8041.15</v>
          </cell>
        </row>
        <row r="411">
          <cell r="A411" t="str">
            <v>MO30</v>
          </cell>
          <cell r="B411" t="str">
            <v>CUADRILLA DE TOPOGRAFIA - 1 TOPO. + 1 CAD.</v>
          </cell>
          <cell r="C411" t="str">
            <v>HC</v>
          </cell>
          <cell r="D411">
            <v>28087.5</v>
          </cell>
        </row>
        <row r="412">
          <cell r="A412" t="str">
            <v>MO31</v>
          </cell>
          <cell r="B412" t="str">
            <v>FACTOR PRESTACIONAL</v>
          </cell>
          <cell r="C412" t="str">
            <v>%</v>
          </cell>
          <cell r="D412">
            <v>1.6978333333333333</v>
          </cell>
        </row>
        <row r="413">
          <cell r="A413" t="str">
            <v>MO32</v>
          </cell>
          <cell r="B413" t="str">
            <v>MANO OBRA ALBANILERIA 7 AYUDANTE-1 OFI</v>
          </cell>
          <cell r="C413" t="str">
            <v>HC</v>
          </cell>
          <cell r="D413">
            <v>53073</v>
          </cell>
        </row>
        <row r="414">
          <cell r="A414">
            <v>0</v>
          </cell>
          <cell r="D414">
            <v>0</v>
          </cell>
        </row>
        <row r="415">
          <cell r="A415">
            <v>0</v>
          </cell>
          <cell r="D415">
            <v>0</v>
          </cell>
        </row>
        <row r="416">
          <cell r="A416">
            <v>0</v>
          </cell>
          <cell r="D416">
            <v>0</v>
          </cell>
        </row>
        <row r="417">
          <cell r="A417">
            <v>0</v>
          </cell>
          <cell r="D417">
            <v>0</v>
          </cell>
        </row>
        <row r="418">
          <cell r="D418">
            <v>0</v>
          </cell>
        </row>
        <row r="419">
          <cell r="D419">
            <v>0</v>
          </cell>
        </row>
        <row r="422">
          <cell r="A422">
            <v>0</v>
          </cell>
        </row>
        <row r="423">
          <cell r="A423">
            <v>0</v>
          </cell>
          <cell r="D423">
            <v>0</v>
          </cell>
        </row>
        <row r="424">
          <cell r="A424">
            <v>0</v>
          </cell>
          <cell r="D424">
            <v>0</v>
          </cell>
        </row>
        <row r="425">
          <cell r="A425">
            <v>0</v>
          </cell>
          <cell r="D425">
            <v>0</v>
          </cell>
        </row>
        <row r="426">
          <cell r="A426">
            <v>0</v>
          </cell>
          <cell r="D426">
            <v>0</v>
          </cell>
        </row>
        <row r="427">
          <cell r="A427">
            <v>0</v>
          </cell>
          <cell r="D427">
            <v>0</v>
          </cell>
        </row>
        <row r="428">
          <cell r="A428">
            <v>0</v>
          </cell>
          <cell r="D428">
            <v>0</v>
          </cell>
        </row>
        <row r="429">
          <cell r="D429">
            <v>0</v>
          </cell>
        </row>
        <row r="430">
          <cell r="D430">
            <v>0</v>
          </cell>
        </row>
        <row r="433">
          <cell r="A433">
            <v>0</v>
          </cell>
        </row>
        <row r="434">
          <cell r="A434">
            <v>0</v>
          </cell>
          <cell r="D434">
            <v>0</v>
          </cell>
        </row>
        <row r="435">
          <cell r="A435">
            <v>0</v>
          </cell>
          <cell r="D435">
            <v>0</v>
          </cell>
        </row>
        <row r="436">
          <cell r="A436">
            <v>0</v>
          </cell>
          <cell r="D436">
            <v>0</v>
          </cell>
        </row>
        <row r="437">
          <cell r="A437">
            <v>0</v>
          </cell>
          <cell r="D437">
            <v>0</v>
          </cell>
        </row>
        <row r="438">
          <cell r="A438">
            <v>0</v>
          </cell>
          <cell r="D438">
            <v>0</v>
          </cell>
        </row>
        <row r="439">
          <cell r="A439">
            <v>0</v>
          </cell>
          <cell r="D439">
            <v>0</v>
          </cell>
        </row>
        <row r="440">
          <cell r="D440">
            <v>0</v>
          </cell>
        </row>
        <row r="441">
          <cell r="D441">
            <v>0</v>
          </cell>
        </row>
        <row r="444">
          <cell r="A444">
            <v>0</v>
          </cell>
        </row>
        <row r="445">
          <cell r="A445">
            <v>0</v>
          </cell>
          <cell r="D445">
            <v>0</v>
          </cell>
        </row>
        <row r="446">
          <cell r="A446">
            <v>0</v>
          </cell>
          <cell r="D446">
            <v>0</v>
          </cell>
        </row>
        <row r="447">
          <cell r="A447">
            <v>0</v>
          </cell>
          <cell r="D447">
            <v>0</v>
          </cell>
        </row>
        <row r="448">
          <cell r="A448">
            <v>0</v>
          </cell>
          <cell r="D448">
            <v>0</v>
          </cell>
        </row>
        <row r="449">
          <cell r="A449">
            <v>0</v>
          </cell>
          <cell r="D449">
            <v>0</v>
          </cell>
        </row>
        <row r="450">
          <cell r="A450">
            <v>0</v>
          </cell>
          <cell r="D450">
            <v>0</v>
          </cell>
        </row>
        <row r="451">
          <cell r="D451">
            <v>0</v>
          </cell>
        </row>
        <row r="452">
          <cell r="D452">
            <v>0</v>
          </cell>
        </row>
        <row r="455">
          <cell r="A455">
            <v>0</v>
          </cell>
        </row>
        <row r="456">
          <cell r="A456">
            <v>0</v>
          </cell>
          <cell r="D456">
            <v>0</v>
          </cell>
        </row>
        <row r="457">
          <cell r="A457">
            <v>0</v>
          </cell>
          <cell r="D457">
            <v>0</v>
          </cell>
        </row>
        <row r="458">
          <cell r="A458">
            <v>0</v>
          </cell>
          <cell r="D458">
            <v>0</v>
          </cell>
        </row>
        <row r="459">
          <cell r="A459">
            <v>0</v>
          </cell>
          <cell r="D459">
            <v>0</v>
          </cell>
        </row>
        <row r="460">
          <cell r="A460">
            <v>0</v>
          </cell>
          <cell r="D460">
            <v>0</v>
          </cell>
        </row>
        <row r="461">
          <cell r="A461">
            <v>0</v>
          </cell>
          <cell r="D461">
            <v>0</v>
          </cell>
        </row>
        <row r="462">
          <cell r="D462">
            <v>0</v>
          </cell>
        </row>
        <row r="463">
          <cell r="D463">
            <v>0</v>
          </cell>
        </row>
        <row r="466">
          <cell r="A466">
            <v>0</v>
          </cell>
        </row>
        <row r="467">
          <cell r="A467">
            <v>0</v>
          </cell>
          <cell r="D467">
            <v>0</v>
          </cell>
        </row>
        <row r="468">
          <cell r="A468">
            <v>0</v>
          </cell>
          <cell r="D468">
            <v>0</v>
          </cell>
        </row>
        <row r="469">
          <cell r="A469">
            <v>0</v>
          </cell>
          <cell r="D469">
            <v>0</v>
          </cell>
        </row>
        <row r="470">
          <cell r="A470">
            <v>0</v>
          </cell>
          <cell r="D470">
            <v>0</v>
          </cell>
        </row>
        <row r="471">
          <cell r="A471">
            <v>0</v>
          </cell>
          <cell r="D471">
            <v>0</v>
          </cell>
        </row>
        <row r="472">
          <cell r="A472">
            <v>0</v>
          </cell>
          <cell r="D472">
            <v>0</v>
          </cell>
        </row>
        <row r="473">
          <cell r="D473">
            <v>0</v>
          </cell>
        </row>
        <row r="474">
          <cell r="D474">
            <v>0</v>
          </cell>
        </row>
        <row r="477">
          <cell r="A477">
            <v>0</v>
          </cell>
        </row>
        <row r="478">
          <cell r="A478">
            <v>0</v>
          </cell>
          <cell r="D478">
            <v>0</v>
          </cell>
        </row>
        <row r="479">
          <cell r="A479">
            <v>0</v>
          </cell>
          <cell r="D479">
            <v>0</v>
          </cell>
        </row>
        <row r="480">
          <cell r="A480">
            <v>0</v>
          </cell>
          <cell r="D480">
            <v>0</v>
          </cell>
        </row>
        <row r="481">
          <cell r="A481">
            <v>0</v>
          </cell>
          <cell r="D481">
            <v>0</v>
          </cell>
        </row>
        <row r="482">
          <cell r="A482">
            <v>0</v>
          </cell>
          <cell r="D482">
            <v>0</v>
          </cell>
        </row>
        <row r="483">
          <cell r="A483">
            <v>0</v>
          </cell>
          <cell r="D483">
            <v>0</v>
          </cell>
        </row>
        <row r="484">
          <cell r="D484">
            <v>0</v>
          </cell>
        </row>
        <row r="485">
          <cell r="D485">
            <v>0</v>
          </cell>
        </row>
        <row r="488">
          <cell r="A488">
            <v>0</v>
          </cell>
        </row>
        <row r="489">
          <cell r="A489">
            <v>0</v>
          </cell>
          <cell r="D489">
            <v>0</v>
          </cell>
        </row>
        <row r="490">
          <cell r="A490">
            <v>0</v>
          </cell>
          <cell r="D490">
            <v>0</v>
          </cell>
        </row>
        <row r="491">
          <cell r="A491">
            <v>0</v>
          </cell>
          <cell r="D491">
            <v>0</v>
          </cell>
        </row>
        <row r="492">
          <cell r="A492">
            <v>0</v>
          </cell>
          <cell r="D492">
            <v>0</v>
          </cell>
        </row>
        <row r="493">
          <cell r="A493">
            <v>0</v>
          </cell>
          <cell r="D493">
            <v>0</v>
          </cell>
        </row>
        <row r="494">
          <cell r="A494">
            <v>0</v>
          </cell>
          <cell r="D494">
            <v>0</v>
          </cell>
        </row>
        <row r="495">
          <cell r="D495">
            <v>0</v>
          </cell>
        </row>
        <row r="496">
          <cell r="D496">
            <v>0</v>
          </cell>
        </row>
        <row r="499">
          <cell r="A499">
            <v>0</v>
          </cell>
        </row>
        <row r="500">
          <cell r="A500">
            <v>0</v>
          </cell>
          <cell r="D500">
            <v>0</v>
          </cell>
        </row>
        <row r="501">
          <cell r="A501">
            <v>0</v>
          </cell>
          <cell r="D501">
            <v>0</v>
          </cell>
        </row>
        <row r="502">
          <cell r="A502">
            <v>0</v>
          </cell>
          <cell r="D502">
            <v>0</v>
          </cell>
        </row>
        <row r="503">
          <cell r="A503">
            <v>0</v>
          </cell>
          <cell r="D503">
            <v>0</v>
          </cell>
        </row>
        <row r="504">
          <cell r="A504">
            <v>0</v>
          </cell>
          <cell r="D504">
            <v>0</v>
          </cell>
        </row>
        <row r="505">
          <cell r="A505">
            <v>0</v>
          </cell>
          <cell r="D505">
            <v>0</v>
          </cell>
        </row>
        <row r="506">
          <cell r="D506">
            <v>0</v>
          </cell>
        </row>
        <row r="507">
          <cell r="D507">
            <v>0</v>
          </cell>
        </row>
        <row r="510">
          <cell r="A510">
            <v>0</v>
          </cell>
        </row>
        <row r="511">
          <cell r="A511">
            <v>0</v>
          </cell>
          <cell r="D511">
            <v>0</v>
          </cell>
        </row>
        <row r="512">
          <cell r="A512">
            <v>0</v>
          </cell>
          <cell r="D512">
            <v>0</v>
          </cell>
        </row>
        <row r="513">
          <cell r="A513">
            <v>0</v>
          </cell>
          <cell r="D513">
            <v>0</v>
          </cell>
        </row>
        <row r="514">
          <cell r="A514">
            <v>0</v>
          </cell>
          <cell r="D514">
            <v>0</v>
          </cell>
        </row>
        <row r="515">
          <cell r="A515">
            <v>0</v>
          </cell>
          <cell r="D515">
            <v>0</v>
          </cell>
        </row>
        <row r="516">
          <cell r="A516">
            <v>0</v>
          </cell>
          <cell r="D516">
            <v>0</v>
          </cell>
        </row>
        <row r="517">
          <cell r="D517">
            <v>0</v>
          </cell>
        </row>
        <row r="518">
          <cell r="D518">
            <v>0</v>
          </cell>
        </row>
        <row r="521">
          <cell r="A52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CASA"/>
      <sheetName val="PRESUPUESTO CASA FINAL"/>
      <sheetName val="EQUIPOS Y TRANS."/>
      <sheetName val="SALARIOS"/>
      <sheetName val="OPCION 1"/>
      <sheetName val="FECHAS"/>
      <sheetName val="A.P.U."/>
      <sheetName val="INSUMOS FINAL"/>
      <sheetName val="CALCULO DEL AIU"/>
      <sheetName val="Presupuesto para Entregar"/>
      <sheetName val="Justificacion Admon"/>
      <sheetName val="Justificacion Admon Reducid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8">
          <cell r="B8" t="str">
            <v>ACERO CORRU./FIG. PR-60</v>
          </cell>
        </row>
        <row r="9">
          <cell r="B9" t="str">
            <v>ACONDICIONADOR NOVAFORT</v>
          </cell>
        </row>
        <row r="10">
          <cell r="B10" t="str">
            <v>ACCESORIOS PVC 6"</v>
          </cell>
        </row>
        <row r="11">
          <cell r="B11" t="str">
            <v>ADAPTADOR TERMINAL CONDUIT PVC ½"</v>
          </cell>
        </row>
        <row r="12">
          <cell r="B12" t="str">
            <v>ADAPTADOR TERMINAL CONDUIT PVC ¾"</v>
          </cell>
        </row>
        <row r="13">
          <cell r="B13" t="str">
            <v>ADAPTADOR TERMINAL CONDUIT PVC 1"</v>
          </cell>
        </row>
        <row r="14">
          <cell r="B14" t="str">
            <v>ADHESIVO NOVAFORT</v>
          </cell>
        </row>
        <row r="15">
          <cell r="B15" t="str">
            <v>AGUA</v>
          </cell>
        </row>
        <row r="16">
          <cell r="B16" t="str">
            <v>ALAMBRE NEGRO       No.18</v>
          </cell>
        </row>
        <row r="17">
          <cell r="B17" t="str">
            <v>AMARRES PARA TEJA ETERNIT</v>
          </cell>
        </row>
        <row r="18">
          <cell r="B18" t="str">
            <v>ANGULO HIERRO</v>
          </cell>
        </row>
        <row r="19">
          <cell r="B19" t="str">
            <v>ANTICORROSIVO ROJO</v>
          </cell>
        </row>
        <row r="20">
          <cell r="B20" t="str">
            <v>ARENA DE PEÑA</v>
          </cell>
        </row>
        <row r="21">
          <cell r="B21" t="str">
            <v>ARENA DE PEÑA INCLUYE TRANSPORTE</v>
          </cell>
        </row>
        <row r="22">
          <cell r="B22" t="str">
            <v>ARO TAPA PARA POZO D=1,70 m</v>
          </cell>
        </row>
        <row r="23">
          <cell r="B23" t="str">
            <v>ARO TAPA PARA POZO D=1,70 m</v>
          </cell>
        </row>
        <row r="24">
          <cell r="B24" t="str">
            <v>ASEO GENERAL</v>
          </cell>
        </row>
        <row r="25">
          <cell r="B25" t="str">
            <v>BISAGRA EN ALUMINIO</v>
          </cell>
        </row>
        <row r="26">
          <cell r="B26" t="str">
            <v>BLOQUE No 4</v>
          </cell>
        </row>
        <row r="27">
          <cell r="B27" t="str">
            <v>BLOQUE No.5</v>
          </cell>
        </row>
        <row r="28">
          <cell r="B28" t="str">
            <v>BOMBILLO INCANDECENTE 100W</v>
          </cell>
        </row>
        <row r="29">
          <cell r="B29" t="str">
            <v>BOQUILLA + CONTRATUERCA DE 1"</v>
          </cell>
        </row>
        <row r="30">
          <cell r="B30" t="str">
            <v>BORNA DE PONCHAR 10-12 AWG</v>
          </cell>
        </row>
        <row r="31">
          <cell r="B31" t="str">
            <v>BORNA DE PONCHAR 8 AWG UN HUECO</v>
          </cell>
        </row>
        <row r="32">
          <cell r="B32" t="str">
            <v>BREAKER MULTI9 MONOPOLAR C60N 50A</v>
          </cell>
        </row>
        <row r="33">
          <cell r="B33" t="str">
            <v>BUJE 4" A 3"</v>
          </cell>
        </row>
        <row r="34">
          <cell r="B34" t="str">
            <v>BUJE 6" A 4"</v>
          </cell>
        </row>
        <row r="35">
          <cell r="B35" t="str">
            <v>BUJE PRESION SOLDADO 1x1/2</v>
          </cell>
        </row>
        <row r="36">
          <cell r="B36" t="str">
            <v>BUJE PRESION SOLDADO 1x1/2</v>
          </cell>
        </row>
        <row r="37">
          <cell r="B37" t="str">
            <v>CABALLETE</v>
          </cell>
        </row>
        <row r="38">
          <cell r="B38" t="str">
            <v>CABLE ANTIFRAUDE 1 x 8 + 1 x 8 AWG NEUTRO CONCENTRICO</v>
          </cell>
        </row>
        <row r="39">
          <cell r="B39" t="str">
            <v>CABLE DESNUDO 12 AWG COBRE</v>
          </cell>
        </row>
        <row r="40">
          <cell r="B40" t="str">
            <v>CABLE DESNUDO 4 AWG COBRE</v>
          </cell>
        </row>
        <row r="41">
          <cell r="B41" t="str">
            <v>CABLE TELEFONICO 2 x 0.6 INTERIOR</v>
          </cell>
        </row>
        <row r="42">
          <cell r="B42" t="str">
            <v>CABLE THWN 10 AWG 600V COBRE</v>
          </cell>
        </row>
        <row r="43">
          <cell r="B43" t="str">
            <v>CABLE THWN 12 AWG 600V COBRE</v>
          </cell>
        </row>
        <row r="44">
          <cell r="B44" t="str">
            <v>CABLE THWN 8 AWG 600V COBRE</v>
          </cell>
        </row>
        <row r="45">
          <cell r="B45" t="str">
            <v>CAJA PARA 1 CONTADOR AE 301 - ET 901 300 x 185 x 185</v>
          </cell>
        </row>
        <row r="46">
          <cell r="B46" t="str">
            <v>CAJA PVC Ref. 2400</v>
          </cell>
        </row>
        <row r="47">
          <cell r="B47" t="str">
            <v>CAJA PVC Ref. 5800</v>
          </cell>
        </row>
        <row r="48">
          <cell r="B48" t="str">
            <v>CAPACETE ALUMINIO 1"</v>
          </cell>
        </row>
        <row r="49">
          <cell r="B49" t="str">
            <v>CEMENTO BLANCO</v>
          </cell>
        </row>
        <row r="50">
          <cell r="B50" t="str">
            <v>CEMENTO GRIS</v>
          </cell>
        </row>
        <row r="51">
          <cell r="B51" t="str">
            <v>CEMENTO GRIS</v>
          </cell>
        </row>
        <row r="52">
          <cell r="B52" t="str">
            <v>CHEQUE HIDRO BRONCE 1"</v>
          </cell>
        </row>
        <row r="53">
          <cell r="B53" t="str">
            <v>CHEQUE HIDRO 1/2"</v>
          </cell>
        </row>
        <row r="54">
          <cell r="B54" t="str">
            <v>CINTA BAND-IT 5/8"</v>
          </cell>
        </row>
        <row r="55">
          <cell r="B55" t="str">
            <v>CODO 90º  GALVANIZADO 1/2"</v>
          </cell>
        </row>
        <row r="56">
          <cell r="B56" t="str">
            <v>CODO 90º  PVC PRESION 1/2"</v>
          </cell>
        </row>
        <row r="57">
          <cell r="B57" t="str">
            <v>CODO 90º  PVC PRESION 3/4"</v>
          </cell>
        </row>
        <row r="58">
          <cell r="B58" t="str">
            <v>CODO 90º  SANITARIO PVC 2"</v>
          </cell>
        </row>
        <row r="59">
          <cell r="B59" t="str">
            <v>CODO 90º  SANITARIO PVC 3"</v>
          </cell>
        </row>
        <row r="60">
          <cell r="B60" t="str">
            <v>CODO 90º  SANITARIO PVC 4"</v>
          </cell>
        </row>
        <row r="61">
          <cell r="B61" t="str">
            <v>CODO ALCANTARILLADO 10"</v>
          </cell>
        </row>
        <row r="62">
          <cell r="B62" t="str">
            <v>CODO H.D. 3" EXT. LISO</v>
          </cell>
        </row>
        <row r="63">
          <cell r="B63" t="str">
            <v>CODO PVC PRESION 3"</v>
          </cell>
        </row>
        <row r="64">
          <cell r="B64" t="str">
            <v>CODO PVC PRESION 4"</v>
          </cell>
        </row>
        <row r="65">
          <cell r="B65" t="str">
            <v>CODO PVC PRESION 6"</v>
          </cell>
        </row>
        <row r="66">
          <cell r="B66" t="str">
            <v>COLLARIN 3X 1/2"</v>
          </cell>
        </row>
        <row r="67">
          <cell r="B67" t="str">
            <v>COMBO SANITARIO, LAVAMANOS, GRIFERIA, INCRUSTACIONES</v>
          </cell>
        </row>
        <row r="68">
          <cell r="B68" t="str">
            <v>CONCRETO 3000 PSI (210) TREMIE</v>
          </cell>
        </row>
        <row r="69">
          <cell r="B69" t="str">
            <v>CONCRETO GRAVA COMUN 2000 PSI (140)</v>
          </cell>
        </row>
        <row r="70">
          <cell r="B70" t="str">
            <v>CONCRETO GRAVA COMUN 2500 PSI (175)</v>
          </cell>
        </row>
        <row r="71">
          <cell r="B71" t="str">
            <v>CONCRETO GRAVA COMUN 3000 PSI (210)</v>
          </cell>
        </row>
        <row r="72">
          <cell r="B72" t="str">
            <v>CONCRETO GRAVILLA FINA IMPERMEABILIZADO 4000 PSI</v>
          </cell>
        </row>
        <row r="73">
          <cell r="B73" t="str">
            <v>CORREA METALICA</v>
          </cell>
        </row>
        <row r="74">
          <cell r="B74" t="str">
            <v>CRUCE φ 6*6*6*3"</v>
          </cell>
        </row>
        <row r="75">
          <cell r="B75" t="str">
            <v>CRUCE φ 3*3*3*3"</v>
          </cell>
        </row>
        <row r="76">
          <cell r="B76" t="str">
            <v>CRUCE φ 3*3*4*4"</v>
          </cell>
        </row>
        <row r="77">
          <cell r="B77" t="str">
            <v>CRUCE φ 3*6*3*6"</v>
          </cell>
        </row>
        <row r="78">
          <cell r="B78" t="str">
            <v>CRUCE φ 4*3*3*3"</v>
          </cell>
        </row>
        <row r="79">
          <cell r="B79" t="str">
            <v>CRUCE φ 4*3*4*3"</v>
          </cell>
        </row>
        <row r="80">
          <cell r="B80" t="str">
            <v>CRUCE φ 4*4*3*4"</v>
          </cell>
        </row>
        <row r="81">
          <cell r="B81" t="str">
            <v>CRUCE φ 6*3*3*4"</v>
          </cell>
        </row>
        <row r="82">
          <cell r="B82" t="str">
            <v>CRUCE φ 6*3*6*4"</v>
          </cell>
        </row>
        <row r="83">
          <cell r="B83" t="str">
            <v>CRUCE φ 6*6*3*3"</v>
          </cell>
        </row>
        <row r="84">
          <cell r="B84" t="str">
            <v>CURVA CONDUIT GALVANIZADA Ø= 1"</v>
          </cell>
        </row>
        <row r="85">
          <cell r="B85" t="str">
            <v>CURVA CONDUIT PVC 90° ½"</v>
          </cell>
        </row>
        <row r="86">
          <cell r="B86" t="str">
            <v>CURVA CONDUIT PVC 90° ¾"</v>
          </cell>
        </row>
        <row r="87">
          <cell r="B87" t="str">
            <v>CURVA CONDUIT PVC 90° 1"</v>
          </cell>
        </row>
        <row r="88">
          <cell r="B88" t="str">
            <v>ENCHAPE CERAMICO 20,5X20,5  PARED</v>
          </cell>
        </row>
        <row r="89">
          <cell r="B89" t="str">
            <v>ENCHAPE CERAMICO 20,5X20,5  PISO</v>
          </cell>
        </row>
        <row r="90">
          <cell r="B90" t="str">
            <v>ESTACAS, HILOS Y OTROS</v>
          </cell>
        </row>
        <row r="91">
          <cell r="B91" t="str">
            <v>FLANCHE</v>
          </cell>
        </row>
        <row r="92">
          <cell r="B92" t="str">
            <v>FORMALETA MADERA COMUN</v>
          </cell>
        </row>
        <row r="93">
          <cell r="B93" t="str">
            <v>GANCHOS PARA TEJA ETERNIT</v>
          </cell>
        </row>
        <row r="94">
          <cell r="B94" t="str">
            <v>GEOTEXTIL NT 3000</v>
          </cell>
        </row>
        <row r="95">
          <cell r="B95" t="str">
            <v>GRAVILLA DE 1"</v>
          </cell>
        </row>
        <row r="96">
          <cell r="B96" t="str">
            <v xml:space="preserve">GRIFERIA PARA LAVAPLATOS </v>
          </cell>
        </row>
        <row r="97">
          <cell r="B97" t="str">
            <v>HEBILLA PARA BAND-IT 5/8"</v>
          </cell>
        </row>
        <row r="98">
          <cell r="B98" t="str">
            <v>HIDRANTE 3" CON SALIDA EN 2 1/2"</v>
          </cell>
        </row>
        <row r="99">
          <cell r="B99" t="str">
            <v>INTERRUPTOR SENCILLO LUMINEX</v>
          </cell>
        </row>
        <row r="100">
          <cell r="B100" t="str">
            <v>JUEGO (MARCO Y TAPA) 30 x 30 ORNAMENTAL</v>
          </cell>
        </row>
        <row r="101">
          <cell r="B101" t="str">
            <v>LADRILLO RECOCIDO</v>
          </cell>
        </row>
        <row r="102">
          <cell r="B102" t="str">
            <v>LADRILLO TOLETE COMÚN</v>
          </cell>
        </row>
        <row r="103">
          <cell r="B103" t="str">
            <v>LIMPIADOR REMOVEDOR PVC (300g) 16 oz.</v>
          </cell>
        </row>
        <row r="104">
          <cell r="B104" t="str">
            <v>LUBRICANTE PVC</v>
          </cell>
        </row>
        <row r="105">
          <cell r="B105" t="str">
            <v>MACROMEDIDOR 6" PARA ACUEDUCTO</v>
          </cell>
        </row>
        <row r="106">
          <cell r="B106" t="str">
            <v>TABLA MADERA COMUN CEPILALDA Y CANTIADA</v>
          </cell>
        </row>
        <row r="107">
          <cell r="B107" t="str">
            <v>MALLA ELECTROSOLDADA 15 X 15  X 4.5 MM</v>
          </cell>
        </row>
        <row r="108">
          <cell r="B108" t="str">
            <v>MANGUERA PF +UAD 1/2"</v>
          </cell>
        </row>
        <row r="109">
          <cell r="B109" t="str">
            <v>MARCO Y TAPA CAJA DE INSPECCION 0,60 X 0,60</v>
          </cell>
        </row>
        <row r="110">
          <cell r="B110" t="str">
            <v>MEDIDOR 1/2" Y CAJILLA</v>
          </cell>
        </row>
        <row r="111">
          <cell r="B111" t="str">
            <v>MEDIDOR MONOFASICO 15/60A 120V</v>
          </cell>
        </row>
        <row r="112">
          <cell r="B112" t="str">
            <v>MIXTO DE RIO</v>
          </cell>
        </row>
        <row r="113">
          <cell r="B113" t="str">
            <v>MORTERO 1000 PSI (1:4)</v>
          </cell>
        </row>
        <row r="114">
          <cell r="B114" t="str">
            <v>MORTERO 1500 PSI (1:5)</v>
          </cell>
        </row>
        <row r="115">
          <cell r="B115" t="str">
            <v>MORTERO 2000 PSI (1:3)</v>
          </cell>
        </row>
        <row r="116">
          <cell r="B116" t="str">
            <v>MORTERO 3000 PSI</v>
          </cell>
        </row>
        <row r="117">
          <cell r="B117" t="str">
            <v>MORTERO IMPERMEABILIZADO 1:2</v>
          </cell>
        </row>
        <row r="118">
          <cell r="B118" t="str">
            <v>MORTERO IMPERMEABILIZADO PARA PAÑETE 1:2</v>
          </cell>
        </row>
        <row r="119">
          <cell r="B119" t="str">
            <v>MORTERO IMPERMEABILIZADO PARA PAÑETE 1:3</v>
          </cell>
        </row>
        <row r="120">
          <cell r="B120" t="str">
            <v>MORTERO IMPERMEABILIZADO PARA PAÑETE 1:5</v>
          </cell>
        </row>
        <row r="121">
          <cell r="B121" t="str">
            <v>MORTERO PARA PEGA 1:3</v>
          </cell>
        </row>
        <row r="122">
          <cell r="B122" t="str">
            <v xml:space="preserve">MORTERO PARA PEGA 1:4  </v>
          </cell>
        </row>
        <row r="123">
          <cell r="B123" t="str">
            <v>MORTERO PARA PEGA 1:4 IMPERMEABILIZADO</v>
          </cell>
        </row>
        <row r="124">
          <cell r="B124" t="str">
            <v>MORTERO PARA PEGA 1:5</v>
          </cell>
        </row>
        <row r="125">
          <cell r="B125" t="str">
            <v xml:space="preserve">MORTERO PARA PEGA 1:5  </v>
          </cell>
        </row>
        <row r="126">
          <cell r="B126" t="str">
            <v>PEGACOR GRIS</v>
          </cell>
        </row>
        <row r="127">
          <cell r="B127" t="str">
            <v>PEGAMAX GRIS</v>
          </cell>
        </row>
        <row r="128">
          <cell r="B128" t="str">
            <v>PEGANTE PEGATEX</v>
          </cell>
        </row>
        <row r="129">
          <cell r="B129" t="str">
            <v>POCETA LAVAPLATOS</v>
          </cell>
        </row>
        <row r="130">
          <cell r="B130" t="str">
            <v>PUERTA MADERA 0,70 X 2,05 INCLUYE MARCO</v>
          </cell>
        </row>
        <row r="131">
          <cell r="B131" t="str">
            <v>PUERTA METALICA 1 X 2,05 INCLUYE MARCO</v>
          </cell>
        </row>
        <row r="132">
          <cell r="B132" t="str">
            <v xml:space="preserve">PUERTA METALICA DE 0,75x 2,05  </v>
          </cell>
        </row>
        <row r="133">
          <cell r="B133" t="str">
            <v>PUNTILLA C/CABEZA      2"</v>
          </cell>
        </row>
        <row r="134">
          <cell r="B134" t="str">
            <v xml:space="preserve">PUNTILLA DE 1 1/2" SIN CABEZA  </v>
          </cell>
        </row>
        <row r="135">
          <cell r="B135" t="str">
            <v>RECEBO</v>
          </cell>
        </row>
        <row r="136">
          <cell r="B136" t="str">
            <v>RECEBO  B-200 NO INCLUYE TRANSPORTE</v>
          </cell>
        </row>
        <row r="137">
          <cell r="B137" t="str">
            <v>RECEBO  B-400 NO INCLUYE TRANSPORTE</v>
          </cell>
        </row>
        <row r="138">
          <cell r="B138" t="str">
            <v>RECEBO  B-600 NO INCLUYE TRANSPORTE</v>
          </cell>
        </row>
        <row r="139">
          <cell r="B139" t="str">
            <v>REGISTRO BOLA 1/2"</v>
          </cell>
        </row>
        <row r="140">
          <cell r="B140" t="str">
            <v>REGISTRO CORTINA ROSCADO 1"</v>
          </cell>
        </row>
        <row r="141">
          <cell r="B141" t="str">
            <v>REGISTRO CORTINA ROSCADO 1/2"</v>
          </cell>
        </row>
        <row r="142">
          <cell r="B142" t="str">
            <v>REGISTRO INCORPORACION O CORTE 1/2"</v>
          </cell>
        </row>
        <row r="143">
          <cell r="B143" t="str">
            <v>SILLA YEE  315 X 110 mm NOVAFORT</v>
          </cell>
        </row>
        <row r="144">
          <cell r="B144" t="str">
            <v>SILLA YEE  200 X 160 mm NOVAFORT</v>
          </cell>
        </row>
        <row r="145">
          <cell r="B145" t="str">
            <v>SISTEMA  DE TRATAMIENTO PARA AGUAS RESUDUALES 1000Lt BASICO SIN GEOTEXTIL</v>
          </cell>
        </row>
        <row r="146">
          <cell r="B146" t="str">
            <v>SOLDADURA ELECTRICA</v>
          </cell>
        </row>
        <row r="147">
          <cell r="B147" t="str">
            <v>SOLDADURA LIQUIDA PVC 1/8 GAL.</v>
          </cell>
        </row>
        <row r="148">
          <cell r="B148" t="str">
            <v>TABLERO MONOF. TML-6 6 CTOS SQUARE-D</v>
          </cell>
        </row>
        <row r="149">
          <cell r="B149" t="str">
            <v>TACO ENCHUFABLE DSE 1 x 20 A. C.I. 10KA.</v>
          </cell>
        </row>
        <row r="150">
          <cell r="B150" t="str">
            <v>TACO ENCHUFABLE DSE 1 x 30 A. C.I. 10KA.</v>
          </cell>
        </row>
        <row r="151">
          <cell r="B151" t="str">
            <v>TACO ENCHUFABLE DSE 1 x 50 A. C.I. 10KA.</v>
          </cell>
        </row>
        <row r="152">
          <cell r="B152" t="str">
            <v>TANQUE AGUA NEGRO 250 LTS</v>
          </cell>
        </row>
        <row r="153">
          <cell r="B153" t="str">
            <v>TEE ALCANTARILLADO 10"</v>
          </cell>
        </row>
        <row r="154">
          <cell r="B154" t="str">
            <v>TEE PRESION 1</v>
          </cell>
        </row>
        <row r="155">
          <cell r="B155" t="str">
            <v>TEE PRESION 1/2"</v>
          </cell>
        </row>
        <row r="156">
          <cell r="B156" t="str">
            <v>TEE REDUCIDA φ 4"4"3"</v>
          </cell>
        </row>
        <row r="157">
          <cell r="B157" t="str">
            <v>TEE φ 2"</v>
          </cell>
        </row>
        <row r="158">
          <cell r="B158" t="str">
            <v>TEE φ 3"</v>
          </cell>
        </row>
        <row r="159">
          <cell r="B159" t="str">
            <v>TEE φ 4"</v>
          </cell>
        </row>
        <row r="160">
          <cell r="B160" t="str">
            <v>TEE φ 6"</v>
          </cell>
        </row>
        <row r="161">
          <cell r="B161" t="str">
            <v>TEJA ONDULADA No. 6 ETERNIT</v>
          </cell>
        </row>
        <row r="162">
          <cell r="B162" t="str">
            <v>TOMA PARA T.V. LUMINEX</v>
          </cell>
        </row>
        <row r="163">
          <cell r="B163" t="str">
            <v>TOMA TELEFONICA RJ11 TIPO AMERICANA LUMINEX</v>
          </cell>
        </row>
        <row r="164">
          <cell r="B164" t="str">
            <v>TOMACORRIENTE DOBLE CON POLO A TIERRA LUMINEX</v>
          </cell>
        </row>
        <row r="165">
          <cell r="B165" t="str">
            <v>TOMACORRIENTE DOBLE GFCI</v>
          </cell>
        </row>
        <row r="166">
          <cell r="B166" t="str">
            <v>TOMACORRIENTE PATA TRABADA 15A</v>
          </cell>
        </row>
        <row r="167">
          <cell r="B167" t="str">
            <v>TRITURADO DE 1"</v>
          </cell>
        </row>
        <row r="168">
          <cell r="B168" t="str">
            <v>TUBERIA ALCANTARILLADO PVC 10"</v>
          </cell>
        </row>
        <row r="169">
          <cell r="B169" t="str">
            <v>TUBERIA ALCANTARILLADO PVC 8"</v>
          </cell>
        </row>
        <row r="170">
          <cell r="B170" t="str">
            <v>TUBERIA PVC PRESION 3"</v>
          </cell>
        </row>
        <row r="171">
          <cell r="B171" t="str">
            <v>TUBERIA PVC PRESION 4"</v>
          </cell>
        </row>
        <row r="172">
          <cell r="B172" t="str">
            <v>TUBERIA PVC PRESION 6"</v>
          </cell>
        </row>
        <row r="173">
          <cell r="B173" t="str">
            <v>TUBERIA PVC PRESION 8"</v>
          </cell>
        </row>
        <row r="174">
          <cell r="B174" t="str">
            <v>TUBERIA PVC-P 1"</v>
          </cell>
        </row>
        <row r="175">
          <cell r="B175" t="str">
            <v>TUBERIA PVC-P 1/2"</v>
          </cell>
        </row>
        <row r="176">
          <cell r="B176" t="str">
            <v>TUBERIA DE VENTILACION PVC 2"</v>
          </cell>
        </row>
        <row r="177">
          <cell r="B177" t="str">
            <v>TUBO ACUED. PRES. PVC  1 1/2"  RDE 21</v>
          </cell>
        </row>
        <row r="178">
          <cell r="B178" t="str">
            <v>TUBO ACUED. PRES. PVC 3/4"  RDE 11</v>
          </cell>
        </row>
        <row r="179">
          <cell r="B179" t="str">
            <v>TUBO ALCANTARILLADO PVC NOVAFORT  160 mm</v>
          </cell>
        </row>
        <row r="180">
          <cell r="B180" t="str">
            <v>TUBERIA ALCANTARILLADO PVC 14"</v>
          </cell>
        </row>
        <row r="181">
          <cell r="B181" t="str">
            <v>TUBERIA DRENAJE PVC 12"</v>
          </cell>
        </row>
        <row r="182">
          <cell r="B182" t="str">
            <v>TUBO CONDUIT GALVANIZADA ½" + UNION</v>
          </cell>
        </row>
        <row r="183">
          <cell r="B183" t="str">
            <v>TUBO CONDUIT GALVANIZADA 1" + UNION</v>
          </cell>
        </row>
        <row r="184">
          <cell r="B184" t="str">
            <v>TUBO CONDUIT PVC 1"</v>
          </cell>
        </row>
        <row r="185">
          <cell r="B185" t="str">
            <v>TUBO CONDUIT PVC 1/2"</v>
          </cell>
        </row>
        <row r="186">
          <cell r="B186" t="str">
            <v>TUBO CONDUIT PVC Ø=¾"</v>
          </cell>
        </row>
        <row r="187">
          <cell r="B187" t="str">
            <v>TUBO SANITARIO PVC 2"</v>
          </cell>
        </row>
        <row r="188">
          <cell r="B188" t="str">
            <v>TUBO SANITARIO PVC 3"</v>
          </cell>
        </row>
        <row r="189">
          <cell r="B189" t="str">
            <v>TUBO SANITARIO PVC 4"</v>
          </cell>
        </row>
        <row r="190">
          <cell r="B190" t="str">
            <v>UNION DRESSER φ 6"</v>
          </cell>
        </row>
        <row r="191">
          <cell r="B191" t="str">
            <v>UNION DRESSER φ 3"</v>
          </cell>
        </row>
        <row r="192">
          <cell r="B192" t="str">
            <v>UNION DRESSER φ 4"</v>
          </cell>
        </row>
        <row r="193">
          <cell r="B193" t="str">
            <v>UNION UNIVERSAL - P 1"</v>
          </cell>
        </row>
        <row r="194">
          <cell r="B194" t="str">
            <v>UNION UNIVERSAL - P 1"</v>
          </cell>
        </row>
        <row r="195">
          <cell r="B195" t="str">
            <v>UNION UNIVERSAL - P 1/2"</v>
          </cell>
        </row>
        <row r="196">
          <cell r="B196" t="str">
            <v>UNION UNIVERSAL - P 1/2"</v>
          </cell>
        </row>
        <row r="197">
          <cell r="B197" t="str">
            <v>VALVULA METALICA DE 1"</v>
          </cell>
        </row>
        <row r="198">
          <cell r="B198" t="str">
            <v>VALVULA φ 3"</v>
          </cell>
        </row>
        <row r="199">
          <cell r="B199" t="str">
            <v>VALVULA φ 4"</v>
          </cell>
        </row>
        <row r="200">
          <cell r="B200" t="str">
            <v>VALVULA φ 6"</v>
          </cell>
        </row>
        <row r="201">
          <cell r="B201" t="str">
            <v>VALVULA COMPUERTA ELASTICA EXT LISO φ 3"</v>
          </cell>
        </row>
        <row r="202">
          <cell r="B202" t="str">
            <v>VALVULA COMPUERTA ELASTICA EXT LISO φ 4"</v>
          </cell>
        </row>
        <row r="203">
          <cell r="B203" t="str">
            <v>VALVULA COMPUERTA ELASTICA EXT LISO φ 6"</v>
          </cell>
        </row>
        <row r="204">
          <cell r="B204" t="str">
            <v>VARILLA COBRE  5/8" X 2,40 M</v>
          </cell>
        </row>
        <row r="205">
          <cell r="B205" t="str">
            <v>VARILLA COBRE-COBRE 5/8" x 2.40 MTS</v>
          </cell>
        </row>
        <row r="206">
          <cell r="B206" t="str">
            <v>VALVULA FLOTADORA LIVIANA COMPLETA 1/2"</v>
          </cell>
        </row>
        <row r="207">
          <cell r="B207" t="str">
            <v>VENTANA EN PVC 1,30 X 1,50</v>
          </cell>
        </row>
        <row r="208">
          <cell r="B208" t="str">
            <v>VENTANA EN PVC 1,30 X 1,15</v>
          </cell>
        </row>
        <row r="209">
          <cell r="B209" t="str">
            <v>LAVADERO GRANITO</v>
          </cell>
        </row>
        <row r="210">
          <cell r="B210" t="str">
            <v>YEE φ 2"</v>
          </cell>
        </row>
        <row r="221">
          <cell r="B221" t="str">
            <v>MATERIAL</v>
          </cell>
        </row>
        <row r="222">
          <cell r="B222" t="str">
            <v>AISLADOR CARRETE ANSI 53-3</v>
          </cell>
        </row>
        <row r="223">
          <cell r="B223" t="str">
            <v>AISLADOR DE PIN 55-4 13.2 KV</v>
          </cell>
        </row>
        <row r="224">
          <cell r="B224" t="str">
            <v>AISLADOR PIN 55-5 15KV.</v>
          </cell>
        </row>
        <row r="225">
          <cell r="B225" t="str">
            <v>AISLADOR SUSPENSION 52-1 15 KV. 6"</v>
          </cell>
        </row>
        <row r="226">
          <cell r="B226" t="str">
            <v>AISLADOR TENSOR 54-2 15KV</v>
          </cell>
        </row>
        <row r="227">
          <cell r="B227" t="str">
            <v>AISLADOR TIPO CARRETE ANSI 53-3</v>
          </cell>
        </row>
        <row r="228">
          <cell r="B228" t="str">
            <v>ALAMBRE GALVANIZADO No.12 AWG</v>
          </cell>
        </row>
        <row r="229">
          <cell r="B229" t="str">
            <v>ARRIMADA DE MATERIAL</v>
          </cell>
        </row>
        <row r="230">
          <cell r="B230" t="str">
            <v>ASESORIA Y OBTENCION DE CERTIFICACION</v>
          </cell>
        </row>
        <row r="231">
          <cell r="B231" t="str">
            <v>AYUDANTE DE INSTALACIONES</v>
          </cell>
        </row>
        <row r="232">
          <cell r="B232" t="str">
            <v>BORNA DE PONCHAR 2/0 AWG UN HUECO</v>
          </cell>
        </row>
        <row r="233">
          <cell r="B233" t="str">
            <v>CABLE ACERO GALVA 9.5mm (3/8")</v>
          </cell>
        </row>
        <row r="234">
          <cell r="B234" t="str">
            <v>CABLE ACSR 2 AWG</v>
          </cell>
        </row>
        <row r="235">
          <cell r="B235" t="str">
            <v>CABLE ACSR 2/0 AWG.</v>
          </cell>
        </row>
        <row r="236">
          <cell r="B236" t="str">
            <v>CABLE ACSR 4/0 AWG.</v>
          </cell>
        </row>
        <row r="237">
          <cell r="B237" t="str">
            <v>CABLE DESNUDO 2/0 AWG COBRE</v>
          </cell>
        </row>
        <row r="238">
          <cell r="B238" t="str">
            <v>CABLE DESNUDO 4 AWG COBRE</v>
          </cell>
        </row>
        <row r="239">
          <cell r="B239" t="str">
            <v>CABLE THWN 2/0 AWG 600V COBRE</v>
          </cell>
        </row>
        <row r="240">
          <cell r="B240" t="str">
            <v>CABLE THWN 4/0 AWG 600V COBRE</v>
          </cell>
        </row>
        <row r="241">
          <cell r="B241" t="str">
            <v>CAJA DERIVACION B.T. RED TRENZADA</v>
          </cell>
        </row>
        <row r="242">
          <cell r="B242" t="str">
            <v>CAMA BAJA</v>
          </cell>
        </row>
        <row r="243">
          <cell r="B243" t="str">
            <v>CANASTA LINEA VIVA</v>
          </cell>
        </row>
        <row r="244">
          <cell r="B244" t="str">
            <v>CINTA BAND-IT 1/2"</v>
          </cell>
        </row>
        <row r="245">
          <cell r="B245" t="str">
            <v>COLLARIN 1 SALIDA 8-10 200 MM TIPO 3</v>
          </cell>
        </row>
        <row r="246">
          <cell r="B246" t="str">
            <v>COLLARIN SIN SALIDA 6-8 180MM TIPO 2</v>
          </cell>
        </row>
        <row r="247">
          <cell r="B247" t="str">
            <v>COLLARIN U No.1 P/CTA 150MM</v>
          </cell>
        </row>
        <row r="248">
          <cell r="B248" t="str">
            <v>COLLARIN U No.2 P/CTA 180 MM</v>
          </cell>
        </row>
        <row r="249">
          <cell r="B249" t="str">
            <v>CONECTOR COMPRESION (3/0-4/0) a (1-2/0) DBH5</v>
          </cell>
        </row>
        <row r="250">
          <cell r="B250" t="str">
            <v>CONECTOR COMPRESION (3/0-4/0) a (3/0-4/0) DBH7</v>
          </cell>
        </row>
        <row r="251">
          <cell r="B251" t="str">
            <v>CONECTOR RANURAS PARALELAS 1 PERNO No.4 CABLE 4/0</v>
          </cell>
        </row>
        <row r="252">
          <cell r="B252" t="str">
            <v>CONECTOR RANURAS PARALELAS 2 PERNOS CABLE 4/0-4</v>
          </cell>
        </row>
        <row r="253">
          <cell r="B253" t="str">
            <v>CONECTOR TIPO TORNILLO PARA PUESTA A TIERRA KSU-22</v>
          </cell>
        </row>
        <row r="254">
          <cell r="B254" t="str">
            <v>CONECTOR VARILLA COOPER WELL 5/8</v>
          </cell>
        </row>
        <row r="255">
          <cell r="B255" t="str">
            <v>CORTACIRCUITO CAÑUELA 15 KV EEB</v>
          </cell>
        </row>
        <row r="256">
          <cell r="B256" t="str">
            <v>CRUCETA MADERA  INMUNIZADA 2.5m</v>
          </cell>
        </row>
        <row r="257">
          <cell r="B257" t="str">
            <v>CRUCETA MADERA LIMATON INMUNIZADO 4.00m</v>
          </cell>
        </row>
        <row r="258">
          <cell r="B258" t="str">
            <v>CRUCETA METALICA GALVANIZADA DE 1.5 MTS 2½" x 1¼"</v>
          </cell>
        </row>
        <row r="259">
          <cell r="B259" t="str">
            <v>CRUCETA METALICA GALVANIZADA DE 1.5MT 2½"x3/16"</v>
          </cell>
        </row>
        <row r="260">
          <cell r="B260" t="str">
            <v>CRUCETA METALICA GALVANIZADA DE 2.0 MTS 2½" x 3/16"</v>
          </cell>
        </row>
        <row r="261">
          <cell r="B261" t="str">
            <v>CRUCETA METALICA GALVANIZADA DE 2.0 MTS 2½" x 3/16" RETENCION</v>
          </cell>
        </row>
        <row r="262">
          <cell r="B262" t="str">
            <v>CRUCETA METALICA GALVANIZADA DE 2.4 MTS 2½" x 3/16"</v>
          </cell>
        </row>
        <row r="263">
          <cell r="B263" t="str">
            <v>CRUCETA METALICA GALVANIZADA DE 5.0 MTS 3" x ¼"</v>
          </cell>
        </row>
        <row r="264">
          <cell r="B264" t="str">
            <v>DIAGONAL EN ANGULO TIPO BANDERA DE 1½"x3/16"x1.77MT</v>
          </cell>
        </row>
        <row r="265">
          <cell r="B265" t="str">
            <v>DIAGONAL RECTA CRUCETA METALICA DE 1½" x 3/16" x 1.10 MTS</v>
          </cell>
        </row>
        <row r="266">
          <cell r="B266" t="str">
            <v>DIAGONAL RECTA CRUCETA METALICA DE 1½" x 3/16" x 1.5 MTS</v>
          </cell>
        </row>
        <row r="267">
          <cell r="B267" t="str">
            <v>DIAGONAL VARILLA 3/4" x 0.77 MTS TIPO 2</v>
          </cell>
        </row>
        <row r="268">
          <cell r="B268" t="str">
            <v>DIAGONAL VARILLA 5/8"x0.77MT TIPO 1</v>
          </cell>
        </row>
        <row r="269">
          <cell r="B269" t="str">
            <v>ESPARRAGO DE 5/8" x 18"</v>
          </cell>
        </row>
        <row r="270">
          <cell r="B270" t="str">
            <v>ESPARRAGO DE 5/8" x 20"</v>
          </cell>
        </row>
        <row r="271">
          <cell r="B271" t="str">
            <v>ESPIGO CRUCETA METALICA DE ¾" x 8" 13.2kV</v>
          </cell>
        </row>
        <row r="272">
          <cell r="B272" t="str">
            <v>ESPIGO CRUCETA METALICA DE 5/8" x 7 1/2" 13.2kV</v>
          </cell>
        </row>
        <row r="273">
          <cell r="B273" t="str">
            <v>Excavación a mano o con equipo, cualquier tipo de terreno,  excepto el rocoso.</v>
          </cell>
        </row>
        <row r="274">
          <cell r="B274" t="str">
            <v>FUSIBLE K Y T 15A 15kV</v>
          </cell>
        </row>
        <row r="275">
          <cell r="B275" t="str">
            <v>FUSIBLE NH-2 200 AMPERIOS</v>
          </cell>
        </row>
        <row r="276">
          <cell r="B276" t="str">
            <v>GRAPA DE OPERAR EN CALIENTE</v>
          </cell>
        </row>
        <row r="277">
          <cell r="B277" t="str">
            <v>GRAPA PRENSADORA DE 1½" x ¼" x 6" 3PERNOS</v>
          </cell>
        </row>
        <row r="278">
          <cell r="B278" t="str">
            <v>GRAPA RETENCION RECTA 2/0-4/0</v>
          </cell>
        </row>
        <row r="279">
          <cell r="B279" t="str">
            <v>GRAPA RETENCION RECTA 6 - 2/0</v>
          </cell>
        </row>
        <row r="280">
          <cell r="B280" t="str">
            <v>GRUA PARA POSTERIA</v>
          </cell>
        </row>
        <row r="281">
          <cell r="B281" t="str">
            <v>GUARDACABO PESADO 1/2"</v>
          </cell>
        </row>
        <row r="282">
          <cell r="B282" t="str">
            <v>GUARDACABO PESADO 3/8</v>
          </cell>
        </row>
        <row r="283">
          <cell r="B283" t="str">
            <v>HEBILLA PARA BAND IT ½"</v>
          </cell>
        </row>
        <row r="284">
          <cell r="B284" t="str">
            <v>HERRAJE</v>
          </cell>
        </row>
        <row r="285">
          <cell r="B285" t="str">
            <v>HERRAMIENTA MENOR</v>
          </cell>
        </row>
        <row r="286">
          <cell r="B286" t="str">
            <v>INGENIERO ELECTRICO</v>
          </cell>
        </row>
        <row r="287">
          <cell r="B287" t="str">
            <v>Montaje transformador trifásico en poste hasta 150 KVA.</v>
          </cell>
        </row>
        <row r="288">
          <cell r="B288" t="str">
            <v>OFICIAL INSTALACIONES</v>
          </cell>
        </row>
        <row r="289">
          <cell r="B289" t="str">
            <v>PARARRAYO 10kA 15kV DISTRIBUCION</v>
          </cell>
        </row>
        <row r="290">
          <cell r="B290" t="str">
            <v>PERCHA PORTA AISLADOR 1 PUESTO TIPO PESADO</v>
          </cell>
        </row>
        <row r="291">
          <cell r="B291" t="str">
            <v>PERNO DE OJO DE 5/8" x 10"</v>
          </cell>
        </row>
        <row r="292">
          <cell r="B292" t="str">
            <v>PERNO DE OJO DE 5/8" x 12"</v>
          </cell>
        </row>
        <row r="293">
          <cell r="B293" t="str">
            <v>PERNO DE OJO DE 5/8" x 18"</v>
          </cell>
        </row>
        <row r="294">
          <cell r="B294" t="str">
            <v>PERNO DE OJO DE 5/8"x20"</v>
          </cell>
        </row>
        <row r="295">
          <cell r="B295" t="str">
            <v>POSTE CONCRETO  10M  510KG</v>
          </cell>
        </row>
        <row r="296">
          <cell r="B296" t="str">
            <v>POSTE CONCRETO  12M  1050KG</v>
          </cell>
        </row>
        <row r="297">
          <cell r="B297" t="str">
            <v>POSTE CONCRETO  12M  510KG</v>
          </cell>
        </row>
        <row r="298">
          <cell r="B298" t="str">
            <v>POSTE CONCRETO  12M 750 KG</v>
          </cell>
        </row>
        <row r="299">
          <cell r="B299" t="str">
            <v>SECCIONADOR MONOPOLAR 14.4 KV 600A</v>
          </cell>
        </row>
        <row r="300">
          <cell r="B300" t="str">
            <v>SECCIONADOR MONOPOLAR 400A 15kV</v>
          </cell>
        </row>
        <row r="301">
          <cell r="B301" t="str">
            <v>TORNILLO CARRIAJE 5/8"x1½"</v>
          </cell>
        </row>
        <row r="302">
          <cell r="B302" t="str">
            <v>TORNILLO DE ACERO GALVANIZADO 5/8" x 2"</v>
          </cell>
        </row>
        <row r="303">
          <cell r="B303" t="str">
            <v>TORNILLO DE ACERO GALVANIZADO 5/8" x 5"</v>
          </cell>
        </row>
        <row r="304">
          <cell r="B304" t="str">
            <v>TORNILLO DE ACERO GALVANIZADO 5/8" x 6"</v>
          </cell>
        </row>
        <row r="305">
          <cell r="B305" t="str">
            <v>TORNILLO DE ACERO GALVANIZADO 5/8" x 8"</v>
          </cell>
        </row>
        <row r="306">
          <cell r="B306" t="str">
            <v>TORNILLO DE ACERO GALVANIZADO 5/8"x10"</v>
          </cell>
        </row>
        <row r="307">
          <cell r="B307" t="str">
            <v>TRANSFORMADOR MONOFASICO ACEITE 75 KVA 7620/120V</v>
          </cell>
        </row>
        <row r="308">
          <cell r="B308" t="str">
            <v>TRANSPORTE GENERAL</v>
          </cell>
        </row>
        <row r="309">
          <cell r="B309" t="str">
            <v>TUBO CONDUIT GALVANIZADA 1½" + UNION</v>
          </cell>
        </row>
        <row r="310">
          <cell r="B310" t="str">
            <v>TUERCA OJO ALARGADO DE 5/8"</v>
          </cell>
        </row>
        <row r="311">
          <cell r="B311" t="str">
            <v>VARILLA ANCLAJE 3/4"x2 M</v>
          </cell>
        </row>
        <row r="312">
          <cell r="B312" t="str">
            <v>VARILLA ANCLAJE 5/8" x 1.50MTS</v>
          </cell>
        </row>
        <row r="313">
          <cell r="B313" t="str">
            <v>VARILLA PUESTA A TIERRA ELECTRODEPOSITADA 5/8 x 2.40 MTS Y CONECTOR</v>
          </cell>
        </row>
        <row r="314">
          <cell r="B314" t="str">
            <v>VIGUETA DE CONCRETO PIRAMIDAL 15kV</v>
          </cell>
        </row>
      </sheetData>
      <sheetData sheetId="8" refreshError="1"/>
      <sheetData sheetId="9" refreshError="1"/>
      <sheetData sheetId="10" refreshError="1"/>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ManoDeObr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
      <sheetName val="A__P__U_"/>
      <sheetName val="TRAYECTO_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Hoja1"/>
      <sheetName val="BASE"/>
      <sheetName val="1_Preliminares"/>
      <sheetName val="M.Obra"/>
      <sheetName val="días habiles 2015"/>
      <sheetName val="INS"/>
      <sheetName val="Ppto"/>
      <sheetName val="Plan auditorí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ow r="2">
          <cell r="A2" t="str">
            <v>INVÍAS - TERRITORIAL CORDOBA - GRUPO 3</v>
          </cell>
        </row>
      </sheetData>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2">
          <cell r="A2" t="str">
            <v>INVÍAS - TERRITORIAL CORDOBA - GRUPO 3</v>
          </cell>
        </row>
      </sheetData>
      <sheetData sheetId="222"/>
      <sheetData sheetId="223"/>
      <sheetData sheetId="224"/>
      <sheetData sheetId="225"/>
      <sheetData sheetId="226"/>
      <sheetData sheetId="227">
        <row r="2">
          <cell r="A2" t="str">
            <v>INVÍAS - TERRITORIAL CORDOBA - GRUPO 3</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INVÍAS - TERRITORIAL CORDOBA - GRUPO 3</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sheetData sheetId="1">
        <row r="4">
          <cell r="B4">
            <v>2</v>
          </cell>
        </row>
        <row r="5">
          <cell r="B5">
            <v>3</v>
          </cell>
        </row>
        <row r="6">
          <cell r="B6">
            <v>4</v>
          </cell>
        </row>
        <row r="7">
          <cell r="B7">
            <v>5</v>
          </cell>
        </row>
        <row r="8">
          <cell r="B8">
            <v>6</v>
          </cell>
        </row>
        <row r="9">
          <cell r="B9">
            <v>7</v>
          </cell>
        </row>
        <row r="10">
          <cell r="B10">
            <v>8</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s>
    <sheetDataSet>
      <sheetData sheetId="0" refreshError="1"/>
      <sheetData sheetId="1" refreshError="1"/>
      <sheetData sheetId="2">
        <row r="12">
          <cell r="A12" t="str">
            <v>ADMINISTRACIÓN</v>
          </cell>
        </row>
        <row r="106">
          <cell r="A106" t="str">
            <v>Acero A-36 para estructura metálica</v>
          </cell>
        </row>
        <row r="107">
          <cell r="A107" t="str">
            <v>Acero A-37</v>
          </cell>
        </row>
        <row r="108">
          <cell r="A108" t="str">
            <v>Acero A-40</v>
          </cell>
        </row>
        <row r="109">
          <cell r="A109" t="str">
            <v>Acero PDR-60</v>
          </cell>
        </row>
        <row r="110">
          <cell r="A110" t="str">
            <v>Adoquín e=7cm</v>
          </cell>
        </row>
        <row r="111">
          <cell r="A111" t="str">
            <v>Adoquín grama 10X20X6</v>
          </cell>
        </row>
        <row r="112">
          <cell r="A112" t="str">
            <v>Adoquín color 10X20X6</v>
          </cell>
        </row>
        <row r="113">
          <cell r="A113" t="str">
            <v>Agregado para concreto hidráulico</v>
          </cell>
        </row>
        <row r="114">
          <cell r="A114" t="str">
            <v>Agregado para tratamiento superf. Doble</v>
          </cell>
        </row>
        <row r="115">
          <cell r="A115" t="str">
            <v>Agregado para tratamiento superf. Simple</v>
          </cell>
        </row>
        <row r="116">
          <cell r="A116" t="str">
            <v>Agregado pétreo para mezclas asfálticas</v>
          </cell>
        </row>
        <row r="117">
          <cell r="A117" t="str">
            <v>Agregado pétreo para triturar (crudo)</v>
          </cell>
        </row>
        <row r="118">
          <cell r="A118" t="str">
            <v>Agregados seleccionados (tamaño máximo 1") (bandas sonoras reduce velocidad)</v>
          </cell>
        </row>
        <row r="119">
          <cell r="A119" t="str">
            <v>Agregado tipo LA1 (lechadas)</v>
          </cell>
        </row>
        <row r="120">
          <cell r="A120" t="str">
            <v>Agregado tipo LA2 (lechadas)</v>
          </cell>
        </row>
        <row r="121">
          <cell r="A121" t="str">
            <v>Agregado tipo LA3 (lechadas)</v>
          </cell>
        </row>
        <row r="122">
          <cell r="A122" t="str">
            <v>Agregado tipo LA4 (lechadas)</v>
          </cell>
        </row>
        <row r="123">
          <cell r="A123" t="str">
            <v>Agua</v>
          </cell>
        </row>
        <row r="124">
          <cell r="A124" t="str">
            <v>Alambre de púa calibre 12 (340 m)</v>
          </cell>
        </row>
        <row r="125">
          <cell r="A125" t="str">
            <v>Alambre galvanizado No. 14</v>
          </cell>
        </row>
        <row r="126">
          <cell r="A126" t="str">
            <v>Alambre negro para amarre</v>
          </cell>
        </row>
        <row r="127">
          <cell r="A127" t="str">
            <v>Almohadillas de neopreno dureza 60 (35cm*45cm*5cm con 2 láminas de 3mm)</v>
          </cell>
        </row>
        <row r="128">
          <cell r="A128" t="str">
            <v>Amortiguadores (para defensas metálicas)</v>
          </cell>
        </row>
        <row r="129">
          <cell r="A129" t="str">
            <v>Aditivo (Retardante plastificante reductor de fraguado) (sikament 320)</v>
          </cell>
        </row>
        <row r="130">
          <cell r="A130" t="str">
            <v>Aditivo (Acelerante plastificante para concretos (plastocrete 169 HE)</v>
          </cell>
        </row>
        <row r="131">
          <cell r="A131" t="str">
            <v>Anfo</v>
          </cell>
        </row>
        <row r="132">
          <cell r="A132" t="str">
            <v>Angulo de 1-1/2" x 1/4" (cerramiento en malla)</v>
          </cell>
        </row>
        <row r="133">
          <cell r="A133" t="str">
            <v>Antisol blanco (presentación 20 kg)</v>
          </cell>
        </row>
        <row r="134">
          <cell r="A134" t="str">
            <v>Árbol de 1.2 m</v>
          </cell>
        </row>
        <row r="135">
          <cell r="A135" t="str">
            <v>Árbol de 0.6 m</v>
          </cell>
        </row>
        <row r="136">
          <cell r="A136" t="str">
            <v>Arena de sello (fina) (para adoquines)</v>
          </cell>
        </row>
        <row r="137">
          <cell r="A137" t="str">
            <v>Arena de soporte (media) (para adoquines)</v>
          </cell>
        </row>
        <row r="138">
          <cell r="A138" t="str">
            <v>Arena de trituración</v>
          </cell>
        </row>
        <row r="139">
          <cell r="A139" t="str">
            <v>Arena lavada</v>
          </cell>
        </row>
        <row r="140">
          <cell r="A140" t="str">
            <v>Asfalto AP 190 (Brea)</v>
          </cell>
        </row>
        <row r="141">
          <cell r="A141" t="str">
            <v>Asfalto liquido RC 250</v>
          </cell>
        </row>
        <row r="142">
          <cell r="A142" t="str">
            <v>Barras de transferencia de carga 1"</v>
          </cell>
        </row>
        <row r="143">
          <cell r="A143" t="str">
            <v>Barras de unión 1/2"</v>
          </cell>
        </row>
        <row r="144">
          <cell r="A144" t="str">
            <v>Bentonita</v>
          </cell>
        </row>
        <row r="145">
          <cell r="A145" t="str">
            <v>Biomanto</v>
          </cell>
        </row>
        <row r="146">
          <cell r="A146" t="str">
            <v>Bolsacreto de 1m3</v>
          </cell>
        </row>
        <row r="147">
          <cell r="A147" t="str">
            <v>Bolsas de polipropileno</v>
          </cell>
        </row>
        <row r="148">
          <cell r="A148" t="str">
            <v>Cable de 1/2" (para anclajes)</v>
          </cell>
        </row>
        <row r="149">
          <cell r="A149" t="str">
            <v>CAL</v>
          </cell>
        </row>
        <row r="150">
          <cell r="A150" t="str">
            <v>Camisa metálica en acero A-37 (camisa de pilotes)</v>
          </cell>
        </row>
        <row r="151">
          <cell r="A151" t="str">
            <v>Camisas y formaleta en concreto</v>
          </cell>
        </row>
        <row r="152">
          <cell r="A152" t="str">
            <v>Captafaro</v>
          </cell>
        </row>
        <row r="153">
          <cell r="A153" t="str">
            <v>Cemento Asfaltico 60-70</v>
          </cell>
        </row>
        <row r="154">
          <cell r="A154" t="str">
            <v>Cemento Asfaltico 80-100</v>
          </cell>
        </row>
        <row r="155">
          <cell r="A155" t="str">
            <v>Cemento asfaltico modificado con polímeros tipo I</v>
          </cell>
        </row>
        <row r="156">
          <cell r="A156" t="str">
            <v>Cemento asfaltico modificado con polímeros tipo II</v>
          </cell>
        </row>
        <row r="157">
          <cell r="A157" t="str">
            <v>Cemento asfaltico modificado con polímeros tipo III</v>
          </cell>
        </row>
        <row r="158">
          <cell r="A158" t="str">
            <v>Cemento asfaltico modificado con polímeros tipo IV</v>
          </cell>
        </row>
        <row r="159">
          <cell r="A159" t="str">
            <v>Cemento asfaltico modificado con polímeros tipo V</v>
          </cell>
        </row>
        <row r="160">
          <cell r="A160" t="str">
            <v>Cemento gris</v>
          </cell>
        </row>
        <row r="161">
          <cell r="A161" t="str">
            <v>Cespedones</v>
          </cell>
        </row>
        <row r="162">
          <cell r="A162" t="str">
            <v>Cicatrizante (para remoción de especies vegetales) (ítem 201.9)</v>
          </cell>
        </row>
        <row r="163">
          <cell r="A163" t="str">
            <v>Cintilla de poliuretano (Sikarod) (pavimentos de concreto hidráulico) (ítem 500)</v>
          </cell>
        </row>
        <row r="164">
          <cell r="A164" t="str">
            <v>Cinta Sika PVC 0,22 (sello para junta de puentes) (ítem 642.2)</v>
          </cell>
        </row>
        <row r="165">
          <cell r="A165" t="str">
            <v>Concreto clase A</v>
          </cell>
        </row>
        <row r="166">
          <cell r="A166" t="str">
            <v>Concreto clase B</v>
          </cell>
        </row>
        <row r="167">
          <cell r="A167" t="str">
            <v>Concreto clase C</v>
          </cell>
        </row>
        <row r="168">
          <cell r="A168" t="str">
            <v xml:space="preserve">Concreto clase D </v>
          </cell>
        </row>
        <row r="169">
          <cell r="A169" t="str">
            <v>Concreto Clase E</v>
          </cell>
        </row>
        <row r="170">
          <cell r="A170" t="str">
            <v>Concreto Clase F</v>
          </cell>
        </row>
        <row r="171">
          <cell r="A171" t="str">
            <v>Concreto hidráulico para pavimento MR-43</v>
          </cell>
        </row>
        <row r="172">
          <cell r="A172" t="str">
            <v>Cordón detonante</v>
          </cell>
        </row>
        <row r="173">
          <cell r="A173" t="str">
            <v>Costal de fibra o fique</v>
          </cell>
        </row>
        <row r="174">
          <cell r="A174" t="str">
            <v>Cuñas para el tensionamiento (acero de preesfuerzo) (ítem 641)</v>
          </cell>
        </row>
        <row r="175">
          <cell r="A175" t="str">
            <v>Delineador de corona</v>
          </cell>
        </row>
        <row r="176">
          <cell r="A176" t="str">
            <v>Derecho de explotación de materiales</v>
          </cell>
        </row>
        <row r="177">
          <cell r="A177" t="str">
            <v>Disolvente para pintura (Thiner)</v>
          </cell>
        </row>
        <row r="178">
          <cell r="A178" t="str">
            <v xml:space="preserve">Disolvente para pintura  </v>
          </cell>
        </row>
        <row r="179">
          <cell r="A179" t="str">
            <v>Ductos para tensionamiento (acero de preesfuerzo) (ítem 641)</v>
          </cell>
        </row>
        <row r="180">
          <cell r="A180" t="str">
            <v>Emulsión CRM</v>
          </cell>
        </row>
        <row r="181">
          <cell r="A181" t="str">
            <v>Emulsión modificada con polímeros CRMm</v>
          </cell>
        </row>
        <row r="182">
          <cell r="A182" t="str">
            <v>Emulsión CRL-0</v>
          </cell>
        </row>
        <row r="183">
          <cell r="A183" t="str">
            <v>Emulsión CRL-1</v>
          </cell>
        </row>
        <row r="184">
          <cell r="A184" t="str">
            <v>Emulsión CRL-1h</v>
          </cell>
        </row>
        <row r="185">
          <cell r="A185" t="str">
            <v>Emulsión CRL-1hm</v>
          </cell>
        </row>
        <row r="186">
          <cell r="A186" t="str">
            <v>Emulsión CRR-1</v>
          </cell>
        </row>
        <row r="187">
          <cell r="A187" t="str">
            <v>Emulsión CRR-2</v>
          </cell>
        </row>
        <row r="188">
          <cell r="A188" t="str">
            <v>Emulsión CRR-1m</v>
          </cell>
        </row>
        <row r="189">
          <cell r="A189" t="str">
            <v>Emulsión CRR-2m</v>
          </cell>
        </row>
        <row r="190">
          <cell r="A190" t="str">
            <v>Esferas reflectivas</v>
          </cell>
        </row>
        <row r="191">
          <cell r="A191" t="str">
            <v>Estacas, pintura, tachuelas, hilo</v>
          </cell>
        </row>
        <row r="192">
          <cell r="A192" t="str">
            <v>Explosivos  75% (INDUGEL)</v>
          </cell>
        </row>
        <row r="193">
          <cell r="A193" t="str">
            <v>Formaleta (gaviones, juntas de bordillos, juntas de cunetas, muros, concreto clase D,E y G)</v>
          </cell>
        </row>
        <row r="194">
          <cell r="A194" t="str">
            <v>Formaleta concreto clase A,B y C</v>
          </cell>
        </row>
        <row r="195">
          <cell r="A195" t="str">
            <v>Formaleta para baranda de concreto</v>
          </cell>
        </row>
        <row r="196">
          <cell r="A196" t="str">
            <v>Formaleta</v>
          </cell>
        </row>
        <row r="197">
          <cell r="A197" t="str">
            <v>Formaleta, platina y accesorios (escamas en concreto)</v>
          </cell>
        </row>
        <row r="198">
          <cell r="A198" t="str">
            <v>Fulminantes</v>
          </cell>
        </row>
        <row r="199">
          <cell r="A199" t="str">
            <v>Fundente</v>
          </cell>
        </row>
        <row r="200">
          <cell r="A200" t="str">
            <v>Gas propano</v>
          </cell>
        </row>
        <row r="201">
          <cell r="A201" t="str">
            <v>Geotextil T2400 o similar (proveedores Lafayet, Tensar, Omnes u otros)</v>
          </cell>
        </row>
        <row r="202">
          <cell r="A202" t="str">
            <v>Geotextil NT-2500 o similar (proveedores, Tensar, Omnes u otros)</v>
          </cell>
        </row>
        <row r="203">
          <cell r="A203" t="str">
            <v>Geotextil NT REPAV 450 o similar (proveedores Lafayet, Tensar, Omnes u otros)</v>
          </cell>
        </row>
        <row r="204">
          <cell r="A204" t="str">
            <v>Geotextil T 2100 o similar (proveedores Lafayet, Tensar, Omnes u otros)</v>
          </cell>
        </row>
        <row r="205">
          <cell r="A205" t="str">
            <v>Grapas</v>
          </cell>
        </row>
        <row r="206">
          <cell r="A206" t="str">
            <v>Lechada para ductos (acero de preesfuerzo)</v>
          </cell>
        </row>
        <row r="207">
          <cell r="A207" t="str">
            <v>Limpiador 1/4 de galón (anclajes)</v>
          </cell>
        </row>
        <row r="208">
          <cell r="A208" t="str">
            <v>Listón en guadua para empradizar</v>
          </cell>
        </row>
        <row r="209">
          <cell r="A209" t="str">
            <v>Manguera de polietileno de 2 1/2"</v>
          </cell>
        </row>
        <row r="210">
          <cell r="A210" t="str">
            <v>Mantos asfálticos para impermeabilizaciones de estructuras</v>
          </cell>
        </row>
        <row r="211">
          <cell r="A211" t="str">
            <v>Malla para gaviones (2M3)</v>
          </cell>
        </row>
        <row r="212">
          <cell r="A212" t="str">
            <v>Malla colchogavión  (4.0x2.0x0.30)</v>
          </cell>
        </row>
        <row r="213">
          <cell r="A213" t="str">
            <v>Malla eslabonada, calibre 10, 6 ojos</v>
          </cell>
        </row>
        <row r="214">
          <cell r="A214" t="str">
            <v>Malla electrosoldada</v>
          </cell>
        </row>
        <row r="215">
          <cell r="A215" t="str">
            <v>Material de afirmado</v>
          </cell>
        </row>
        <row r="216">
          <cell r="A216" t="str">
            <v>Material de afirmado de la zona</v>
          </cell>
        </row>
        <row r="217">
          <cell r="A217" t="str">
            <v>Material de Base</v>
          </cell>
        </row>
        <row r="218">
          <cell r="A218" t="str">
            <v>Material Base Granular puesta en obra</v>
          </cell>
        </row>
        <row r="219">
          <cell r="A219" t="str">
            <v>Material de la zona (para estabilizar bases)</v>
          </cell>
        </row>
        <row r="220">
          <cell r="A220" t="str">
            <v>Material de base (gradación 1)</v>
          </cell>
        </row>
        <row r="221">
          <cell r="A221" t="str">
            <v>Material de base (gradación 2)</v>
          </cell>
        </row>
        <row r="222">
          <cell r="A222" t="str">
            <v>Material de base (gradación 3)(granular fino)</v>
          </cell>
        </row>
        <row r="223">
          <cell r="A223" t="str">
            <v>Material para pedraplén</v>
          </cell>
        </row>
        <row r="224">
          <cell r="A224" t="str">
            <v>Material de Sub- Base para Bacheo</v>
          </cell>
        </row>
        <row r="225">
          <cell r="A225" t="str">
            <v>Material de Sub- Base</v>
          </cell>
        </row>
        <row r="226">
          <cell r="A226" t="str">
            <v>Material de Sub- Base CBR=30%</v>
          </cell>
        </row>
        <row r="227">
          <cell r="A227" t="str">
            <v>Material de Sub- Base CBR=40%</v>
          </cell>
        </row>
        <row r="228">
          <cell r="A228" t="str">
            <v>Material seleccionado para relleno</v>
          </cell>
        </row>
        <row r="229">
          <cell r="A229" t="str">
            <v>Material drenante (tamaño máximo 3") (ítem 673.2)</v>
          </cell>
        </row>
        <row r="230">
          <cell r="A230" t="str">
            <v>Material filtrante (tamaño máximo 6") (ítem 610.2)</v>
          </cell>
        </row>
        <row r="231">
          <cell r="A231" t="str">
            <v>Mecha Lenta</v>
          </cell>
        </row>
        <row r="232">
          <cell r="A232" t="str">
            <v>Mezcla abierta en caliente MAC-1</v>
          </cell>
        </row>
        <row r="233">
          <cell r="A233" t="str">
            <v>Mezcla abierta en caliente MAC-2</v>
          </cell>
        </row>
        <row r="234">
          <cell r="A234" t="str">
            <v>Mezcla abierta en caliente MAC-3</v>
          </cell>
        </row>
        <row r="235">
          <cell r="A235" t="str">
            <v>Mezcla abierta en frio MAF-1</v>
          </cell>
        </row>
        <row r="236">
          <cell r="A236" t="str">
            <v>Mezcla abierta en frio MAF-2</v>
          </cell>
        </row>
        <row r="237">
          <cell r="A237" t="str">
            <v>Mezcla abierta en frio MAF-3</v>
          </cell>
        </row>
        <row r="238">
          <cell r="A238" t="str">
            <v>Mezcla densa en caliente MDC-0</v>
          </cell>
        </row>
        <row r="239">
          <cell r="A239" t="str">
            <v>Mezcla densa en caliente MDC-1</v>
          </cell>
        </row>
        <row r="240">
          <cell r="A240" t="str">
            <v>Mezcla densa en caliente MDC-2</v>
          </cell>
        </row>
        <row r="241">
          <cell r="A241" t="str">
            <v>Mezcla densa en caliente MDC-3</v>
          </cell>
        </row>
        <row r="242">
          <cell r="A242" t="str">
            <v>Mezcla densa en frio MDF-1</v>
          </cell>
        </row>
        <row r="243">
          <cell r="A243" t="str">
            <v>Mezcla densa en frio MDF-2</v>
          </cell>
        </row>
        <row r="244">
          <cell r="A244" t="str">
            <v>Mezcla densa en frio MDF-3</v>
          </cell>
        </row>
        <row r="245">
          <cell r="A245" t="str">
            <v>Mezcla discontinua en caliente M-1</v>
          </cell>
        </row>
        <row r="246">
          <cell r="A246" t="str">
            <v>Mezcla discontinua en caliente M-2</v>
          </cell>
        </row>
        <row r="247">
          <cell r="A247" t="str">
            <v>Mezcla discontinua en caliente F-1</v>
          </cell>
        </row>
        <row r="248">
          <cell r="A248" t="str">
            <v>Mezcla discontinua en caliente F-2</v>
          </cell>
        </row>
        <row r="249">
          <cell r="A249" t="str">
            <v>Nutrientes (para remoción de especies vegetales) (dap, triple 15 o similar) (ítem 201.9)</v>
          </cell>
        </row>
        <row r="250">
          <cell r="A250" t="str">
            <v>Obra falsa concreto clase A y B (puntal de 3m metálico)</v>
          </cell>
        </row>
        <row r="251">
          <cell r="A251" t="str">
            <v>Oxigeno industrial</v>
          </cell>
        </row>
        <row r="252">
          <cell r="A252" t="str">
            <v>Paral en madera rolliza de 3" (tablestacados)</v>
          </cell>
        </row>
        <row r="253">
          <cell r="A253" t="str">
            <v>Paral en madera rolliza de 6" y 5m de longitud (tablestacados)</v>
          </cell>
        </row>
        <row r="254">
          <cell r="A254" t="str">
            <v>Paral en madera rolliza de 5" y 4,5m de longitud (tablestacados)</v>
          </cell>
        </row>
        <row r="255">
          <cell r="A255" t="str">
            <v>Paral en madera rolliza de 6" y 8m de longitud (tablestacados)</v>
          </cell>
        </row>
        <row r="256">
          <cell r="A256" t="str">
            <v>Pegante epóxico</v>
          </cell>
        </row>
        <row r="257">
          <cell r="A257" t="str">
            <v>Piedra para concreto ciclópeo (rajón o canto rodado)</v>
          </cell>
        </row>
        <row r="258">
          <cell r="A258" t="str">
            <v>Piedra para gavión</v>
          </cell>
        </row>
        <row r="259">
          <cell r="A259" t="str">
            <v>Pintura acrílica para tráfico (Base agua)</v>
          </cell>
        </row>
        <row r="260">
          <cell r="A260" t="str">
            <v>Pintura anticorrosiva (Gris o rojo  protección)</v>
          </cell>
        </row>
        <row r="261">
          <cell r="A261" t="str">
            <v>Pintura acrílica, esmalte o similar (pintura de estructuras metálicas) (ítem 650.4)</v>
          </cell>
        </row>
        <row r="262">
          <cell r="A262" t="str">
            <v>Pintura Base de Agua Tipo I</v>
          </cell>
        </row>
        <row r="263">
          <cell r="A263" t="str">
            <v>Pilote en madera de 15*15</v>
          </cell>
        </row>
        <row r="264">
          <cell r="A264" t="str">
            <v>Platina de 1" x 1/4" (cerramiento en malla)</v>
          </cell>
        </row>
        <row r="265">
          <cell r="A265" t="str">
            <v xml:space="preserve">Poste de madera para cercas </v>
          </cell>
        </row>
        <row r="266">
          <cell r="A266" t="str">
            <v>Poste kilometraje</v>
          </cell>
        </row>
        <row r="267">
          <cell r="A267" t="str">
            <v>Poste para señal en ángulo de 2*2*1/4 de 3,5m</v>
          </cell>
        </row>
        <row r="268">
          <cell r="A268" t="str">
            <v>Postes de concreto para cercas</v>
          </cell>
        </row>
        <row r="269">
          <cell r="A269" t="str">
            <v>Postes para defensa metálica (1,80m)</v>
          </cell>
        </row>
        <row r="270">
          <cell r="A270" t="str">
            <v>Químico estabilizante (PROBASE)</v>
          </cell>
        </row>
        <row r="271">
          <cell r="A271" t="str">
            <v xml:space="preserve">Resina termoplástica  </v>
          </cell>
        </row>
        <row r="272">
          <cell r="A272" t="str">
            <v>Riego de liga</v>
          </cell>
        </row>
        <row r="273">
          <cell r="A273" t="str">
            <v>Salida en PVC D=2" (accesorio para drenes horizontales de 2")</v>
          </cell>
        </row>
        <row r="274">
          <cell r="A274" t="str">
            <v>Sección final de defensa metálica</v>
          </cell>
        </row>
        <row r="275">
          <cell r="A275" t="str">
            <v>Sello de silicona o sellador autonivelante</v>
          </cell>
        </row>
        <row r="276">
          <cell r="A276" t="str">
            <v>Semillas para empradizar</v>
          </cell>
        </row>
        <row r="277">
          <cell r="A277" t="str">
            <v xml:space="preserve">Señal (grupo 2). Tablero en lámina galvanizado de 1,2m*0,4m, calibre 16, reflectivo tipo 1. </v>
          </cell>
        </row>
        <row r="278">
          <cell r="A278" t="str">
            <v>Señal (grupo 1). Tablero en lámina galvanizada de 75cm*75cm, calibre 16, reflectivo tipo 1.</v>
          </cell>
        </row>
        <row r="279">
          <cell r="A279" t="str">
            <v xml:space="preserve">Señal (grupo 5). Tablero en lámina galvanizado de 0,90m*1,13m, calibre 16, reflectivo tipo 1. </v>
          </cell>
        </row>
        <row r="280">
          <cell r="A280" t="str">
            <v>Señal (grupo 4). Tablero en lámina galvanizado de 60cm*75cm, calibre 16, reflectivo tipo 1. (delineador de curva horizontal)</v>
          </cell>
        </row>
        <row r="281">
          <cell r="A281" t="str">
            <v xml:space="preserve">Señal (grupo 3 ferrocarril) (SP-54). Tablero en lámina galvanizado de 2,4m*0,3m, calibre 16, reflectivo tipo 1. </v>
          </cell>
        </row>
        <row r="282">
          <cell r="A282" t="str">
            <v>Sikatop 122</v>
          </cell>
        </row>
        <row r="283">
          <cell r="A283" t="str">
            <v>Sikatop Armatec-110 EpoCem</v>
          </cell>
        </row>
        <row r="284">
          <cell r="A284" t="str">
            <v>Soldadura 6013 de 1/8</v>
          </cell>
        </row>
        <row r="285">
          <cell r="A285" t="str">
            <v>Soldadura en PVC 1/8 de galón (anclajes)</v>
          </cell>
        </row>
        <row r="286">
          <cell r="A286" t="str">
            <v>Soldadura 7018</v>
          </cell>
        </row>
        <row r="287">
          <cell r="A287" t="str">
            <v>Soldadura L-70</v>
          </cell>
        </row>
        <row r="288">
          <cell r="A288" t="str">
            <v>Superplastificante sikament</v>
          </cell>
        </row>
        <row r="289">
          <cell r="A289" t="str">
            <v>Tablestaca en madera aserrada (0,25*0,03*3)</v>
          </cell>
        </row>
        <row r="290">
          <cell r="A290" t="str">
            <v>Tablestaca en madera aserrada (0,3*0,03*3)</v>
          </cell>
        </row>
        <row r="291">
          <cell r="A291" t="str">
            <v>Tablestaca metálica (riel de 70 lb/yarda)</v>
          </cell>
        </row>
        <row r="292">
          <cell r="A292" t="str">
            <v>Tacha reflectiva</v>
          </cell>
        </row>
        <row r="293">
          <cell r="A293" t="str">
            <v>Tapón en PVC RD21 de 1" (para anclajes)</v>
          </cell>
        </row>
        <row r="294">
          <cell r="A294" t="str">
            <v xml:space="preserve">Tierra abonada </v>
          </cell>
        </row>
        <row r="295">
          <cell r="A295" t="str">
            <v>Tornillos para defensa metálica</v>
          </cell>
        </row>
        <row r="296">
          <cell r="A296" t="str">
            <v>Torón de tensionamiento 1/2" o 5/8" (acero de preesfuerzo) (ítem 641)</v>
          </cell>
        </row>
        <row r="297">
          <cell r="A297" t="str">
            <v>Tramo recto para defensas metálicas</v>
          </cell>
        </row>
        <row r="298">
          <cell r="A298" t="str">
            <v>Trompetas de 12 torones (acero de preesfuerzo) (ítem 641)</v>
          </cell>
        </row>
        <row r="299">
          <cell r="A299" t="str">
            <v>Tubería D=4" tipo pesado, E=2mm (baranda metálica)</v>
          </cell>
        </row>
        <row r="300">
          <cell r="A300" t="str">
            <v>Tubería en H de D=3/4", H=1.40m, A=0.20m (baranda metálica)</v>
          </cell>
        </row>
        <row r="301">
          <cell r="A301" t="str">
            <v>Tubería Perforada en PVC de 2" (drenes horizontales de 2")</v>
          </cell>
        </row>
        <row r="302">
          <cell r="A302" t="str">
            <v>Tubería PVC RD21 de 1" (para anclajes)</v>
          </cell>
        </row>
        <row r="303">
          <cell r="A303" t="str">
            <v>Tubería PVC de 1" (para escamas en concreto)</v>
          </cell>
        </row>
        <row r="304">
          <cell r="A304" t="str">
            <v>Tubería de 10" para vaciado tremi de 4 mts</v>
          </cell>
        </row>
        <row r="305">
          <cell r="A305" t="str">
            <v>Tubo concreto reforzado 900mm (tipo1)</v>
          </cell>
        </row>
        <row r="306">
          <cell r="A306" t="str">
            <v>Tubo concreto reforzado 900mm (tipo 2)</v>
          </cell>
        </row>
        <row r="307">
          <cell r="A307" t="str">
            <v>Tubo concreto simple 450mm</v>
          </cell>
        </row>
        <row r="308">
          <cell r="A308" t="str">
            <v>Tubo concreto simple 600 mm</v>
          </cell>
        </row>
        <row r="309">
          <cell r="A309" t="str">
            <v>Tubo concreto simple 500 mm</v>
          </cell>
        </row>
        <row r="310">
          <cell r="A310" t="str">
            <v>Tubo corrugado de acero galvanizado MP-68</v>
          </cell>
        </row>
        <row r="311">
          <cell r="A311" t="str">
            <v>Tubo para cerramiento, calibre 16 de 2,7m (cerramientos en malla)</v>
          </cell>
        </row>
        <row r="312">
          <cell r="A312" t="str">
            <v>Unión en PVC RD21 de 1" (para anclajes)</v>
          </cell>
        </row>
        <row r="313">
          <cell r="A313" t="str">
            <v>Unión en PVC D=2" (accesorio para drenes horizontales de 2")</v>
          </cell>
        </row>
        <row r="314">
          <cell r="A314" t="str">
            <v>Riostra en madera  de 15x15 cms.</v>
          </cell>
        </row>
        <row r="315">
          <cell r="A315" t="str">
            <v>Microesferas Reflectiva (bolsa de 25 Kilos)</v>
          </cell>
        </row>
        <row r="316">
          <cell r="A316" t="str">
            <v>CELDA ESPECIAL DE CARGA</v>
          </cell>
        </row>
        <row r="317">
          <cell r="A317" t="str">
            <v>MANGUERA DE ALTA PRESION</v>
          </cell>
        </row>
        <row r="318">
          <cell r="A318" t="str">
            <v>TUBO METALICO DE ALTA RESISTENCIA</v>
          </cell>
        </row>
        <row r="319">
          <cell r="A319" t="str">
            <v>UNIONES ESPECIALES DE ALTA RESISTENCIA PARA TUBERIA</v>
          </cell>
        </row>
        <row r="320">
          <cell r="A320" t="str">
            <v>TRANSDUCTORES ELECTRONICOS (INCLUYE CABLES, PROTECCION CONTRA EL CONCRETO Y PANEL DE LECTURA)</v>
          </cell>
        </row>
        <row r="321">
          <cell r="A321" t="str">
            <v>TRANSDUCTORES MECANICOS (INCLUYE CABLES, PROTECCION CONTRA EL CONCRETO Y PANEL DE LECTURA)</v>
          </cell>
        </row>
        <row r="322">
          <cell r="A322" t="str">
            <v>TUBO DE CONCRETO CLASE C,  D=0,25m</v>
          </cell>
        </row>
        <row r="323">
          <cell r="A323" t="str">
            <v>TUBO DE CONCRETO CLASE A,  D=0,25m</v>
          </cell>
        </row>
        <row r="324">
          <cell r="A324" t="str">
            <v>BOTELLA DE OXIGENO (1800LB)</v>
          </cell>
        </row>
        <row r="325">
          <cell r="A325" t="str">
            <v>BOTELLA DE GAS PROPANO (40LB) (5% DE OXIGENO)</v>
          </cell>
        </row>
        <row r="326">
          <cell r="A326" t="str">
            <v>GRATA DE LIMPIEZA</v>
          </cell>
        </row>
        <row r="327">
          <cell r="A327" t="str">
            <v xml:space="preserve"> TUBERIA H DE 1/4", H=1,40 MTS. A=0.20 MTS.</v>
          </cell>
        </row>
        <row r="328">
          <cell r="A328" t="str">
            <v>CABLE DE 1/2"</v>
          </cell>
        </row>
        <row r="329">
          <cell r="A329" t="str">
            <v>ELASTOMERO</v>
          </cell>
        </row>
        <row r="330">
          <cell r="A330" t="str">
            <v>JUNTA SELLANTE GOMAESPUMA</v>
          </cell>
        </row>
        <row r="331">
          <cell r="A331" t="str">
            <v>PLACA DE ACERO</v>
          </cell>
        </row>
        <row r="332">
          <cell r="A332" t="str">
            <v xml:space="preserve">IMPRIMACIÓN </v>
          </cell>
        </row>
        <row r="333">
          <cell r="A333" t="str">
            <v>JUNTA ELASTOMERICA M100</v>
          </cell>
        </row>
        <row r="334">
          <cell r="A334" t="str">
            <v>OXIGENO Y ACETILENO</v>
          </cell>
        </row>
        <row r="335">
          <cell r="A335" t="str">
            <v>DISCO DE DIAMANTE</v>
          </cell>
        </row>
        <row r="336">
          <cell r="A336" t="str">
            <v>BROCAS TUGSTENO (D=1 1/4")</v>
          </cell>
        </row>
        <row r="337">
          <cell r="A337" t="str">
            <v>PERNO D=18MM, L=200MM, TUERCA Y ARANDELA EN ACERO DE ALTA RESISTENCIA</v>
          </cell>
        </row>
        <row r="338">
          <cell r="A338" t="str">
            <v>MORTERO ALTA RESISTENCIA (INCLUYE FIBRA DE NYLON)</v>
          </cell>
        </row>
        <row r="339">
          <cell r="A339" t="str">
            <v>EPOXICO RE-500 HIL TI</v>
          </cell>
        </row>
        <row r="340">
          <cell r="A340" t="str">
            <v>JUNTA ELASTOMERICA M100</v>
          </cell>
        </row>
        <row r="341">
          <cell r="A341" t="str">
            <v>JUNTA ELASTOMERICA M60</v>
          </cell>
        </row>
        <row r="342">
          <cell r="A342" t="str">
            <v>TUBO CORRUGADO DE ACERO CON RECUBRIMIENTO BITUMINOSO.</v>
          </cell>
        </row>
        <row r="343">
          <cell r="A343" t="str">
            <v>CUNETA PREFABRICADA</v>
          </cell>
        </row>
        <row r="344">
          <cell r="A344" t="str">
            <v>TUBERIA PERFORADA DE PVC DE 2"</v>
          </cell>
        </row>
        <row r="345">
          <cell r="A345" t="str">
            <v>TUBERIA COLECTORA PVC 3"</v>
          </cell>
        </row>
        <row r="346">
          <cell r="A346" t="str">
            <v>ACCESORIOS (TEES, UNIONES, ETC.)</v>
          </cell>
        </row>
        <row r="347">
          <cell r="A347" t="str">
            <v>ARMADURA DE ACERO</v>
          </cell>
        </row>
        <row r="348">
          <cell r="A348" t="str">
            <v>PRODUCTO ENROLLADO PARA CONTROL DE EROSIÓN</v>
          </cell>
        </row>
        <row r="349">
          <cell r="A349" t="str">
            <v>ARBOL 1.2 M</v>
          </cell>
        </row>
        <row r="350">
          <cell r="A350" t="str">
            <v>Flakes</v>
          </cell>
        </row>
        <row r="351">
          <cell r="A351" t="str">
            <v>Pellets</v>
          </cell>
        </row>
        <row r="352">
          <cell r="A352" t="str">
            <v>cloruro de calcio</v>
          </cell>
        </row>
        <row r="353">
          <cell r="A353" t="str">
            <v>Concreto hidraulico para pavimento MR-43 (FastracK)(acelerado a 24 horas)</v>
          </cell>
        </row>
        <row r="354">
          <cell r="A354" t="str">
            <v xml:space="preserve">Disposición de material de derrumbe </v>
          </cell>
        </row>
        <row r="355">
          <cell r="A355" t="str">
            <v>Tubo concreto simple 750 mm</v>
          </cell>
        </row>
        <row r="356">
          <cell r="A356" t="str">
            <v>ADOQUIN DE ARCILLA</v>
          </cell>
        </row>
        <row r="357">
          <cell r="A357" t="str">
            <v>tubo concreto simple de 200mm</v>
          </cell>
        </row>
        <row r="358">
          <cell r="A358" t="str">
            <v>Seccion de Tope</v>
          </cell>
        </row>
        <row r="359">
          <cell r="A359" t="str">
            <v>Sikadur 32 primer</v>
          </cell>
        </row>
        <row r="360">
          <cell r="A360" t="str">
            <v>Estoperol</v>
          </cell>
        </row>
        <row r="361">
          <cell r="A361" t="str">
            <v>geotextil separar suelos</v>
          </cell>
        </row>
        <row r="362">
          <cell r="A362" t="str">
            <v>MEZCLA MSC-1</v>
          </cell>
        </row>
        <row r="363">
          <cell r="A363" t="str">
            <v>Concreto clase F mezclado en obra</v>
          </cell>
        </row>
        <row r="364">
          <cell r="A364" t="str">
            <v>TORNILLOS DE UNION D=12mm</v>
          </cell>
        </row>
        <row r="365">
          <cell r="A365" t="str">
            <v>TORNILLOS Y REMACHES</v>
          </cell>
        </row>
        <row r="366">
          <cell r="A366" t="str">
            <v>Mezcla semidensa en caliente MSC-1</v>
          </cell>
        </row>
        <row r="367">
          <cell r="A367">
            <v>0</v>
          </cell>
        </row>
        <row r="368">
          <cell r="A368">
            <v>0</v>
          </cell>
        </row>
        <row r="369">
          <cell r="A369">
            <v>0</v>
          </cell>
        </row>
        <row r="370">
          <cell r="A370">
            <v>0</v>
          </cell>
        </row>
        <row r="371">
          <cell r="A371">
            <v>0</v>
          </cell>
        </row>
        <row r="372">
          <cell r="A372">
            <v>0</v>
          </cell>
        </row>
        <row r="373">
          <cell r="A373">
            <v>0</v>
          </cell>
        </row>
        <row r="374">
          <cell r="A374">
            <v>0</v>
          </cell>
        </row>
        <row r="375">
          <cell r="A375">
            <v>0</v>
          </cell>
        </row>
        <row r="376">
          <cell r="A376">
            <v>0</v>
          </cell>
        </row>
        <row r="377">
          <cell r="A377">
            <v>0</v>
          </cell>
        </row>
        <row r="378">
          <cell r="A378">
            <v>0</v>
          </cell>
        </row>
        <row r="379">
          <cell r="A379">
            <v>0</v>
          </cell>
        </row>
        <row r="380">
          <cell r="A380">
            <v>0</v>
          </cell>
        </row>
        <row r="381">
          <cell r="A381">
            <v>0</v>
          </cell>
        </row>
        <row r="382">
          <cell r="A382">
            <v>0</v>
          </cell>
        </row>
        <row r="383">
          <cell r="A383">
            <v>0</v>
          </cell>
        </row>
        <row r="384">
          <cell r="A384">
            <v>0</v>
          </cell>
        </row>
        <row r="385">
          <cell r="A385">
            <v>0</v>
          </cell>
        </row>
        <row r="386">
          <cell r="A386">
            <v>0</v>
          </cell>
        </row>
        <row r="387">
          <cell r="A387">
            <v>0</v>
          </cell>
        </row>
        <row r="388">
          <cell r="A388">
            <v>0</v>
          </cell>
        </row>
        <row r="389">
          <cell r="A389">
            <v>0</v>
          </cell>
        </row>
        <row r="390">
          <cell r="A390">
            <v>0</v>
          </cell>
        </row>
        <row r="391">
          <cell r="A391">
            <v>0</v>
          </cell>
        </row>
        <row r="392">
          <cell r="A392">
            <v>0</v>
          </cell>
        </row>
        <row r="393">
          <cell r="A393">
            <v>0</v>
          </cell>
        </row>
        <row r="394">
          <cell r="A394">
            <v>0</v>
          </cell>
        </row>
        <row r="395">
          <cell r="A395">
            <v>0</v>
          </cell>
        </row>
        <row r="396">
          <cell r="A396">
            <v>0</v>
          </cell>
        </row>
        <row r="397">
          <cell r="A397">
            <v>0</v>
          </cell>
        </row>
        <row r="398">
          <cell r="A398">
            <v>0</v>
          </cell>
        </row>
        <row r="399">
          <cell r="A399">
            <v>0</v>
          </cell>
        </row>
        <row r="400">
          <cell r="A400">
            <v>0</v>
          </cell>
        </row>
        <row r="401">
          <cell r="A401">
            <v>0</v>
          </cell>
        </row>
        <row r="402">
          <cell r="A402">
            <v>0</v>
          </cell>
        </row>
        <row r="403">
          <cell r="A403">
            <v>0</v>
          </cell>
        </row>
        <row r="404">
          <cell r="A404">
            <v>0</v>
          </cell>
        </row>
        <row r="405">
          <cell r="A405">
            <v>0</v>
          </cell>
        </row>
        <row r="406">
          <cell r="A406">
            <v>0</v>
          </cell>
        </row>
        <row r="407">
          <cell r="A407">
            <v>0</v>
          </cell>
        </row>
        <row r="408">
          <cell r="A408">
            <v>0</v>
          </cell>
        </row>
        <row r="409">
          <cell r="A409">
            <v>0</v>
          </cell>
        </row>
        <row r="410">
          <cell r="A410">
            <v>0</v>
          </cell>
        </row>
        <row r="411">
          <cell r="A411">
            <v>0</v>
          </cell>
        </row>
        <row r="412">
          <cell r="A412">
            <v>0</v>
          </cell>
        </row>
        <row r="413">
          <cell r="A413">
            <v>0</v>
          </cell>
        </row>
        <row r="414">
          <cell r="A414">
            <v>0</v>
          </cell>
        </row>
        <row r="415">
          <cell r="A415">
            <v>0</v>
          </cell>
        </row>
        <row r="416">
          <cell r="A416">
            <v>0</v>
          </cell>
        </row>
        <row r="417">
          <cell r="A417">
            <v>0</v>
          </cell>
        </row>
        <row r="418">
          <cell r="A418">
            <v>0</v>
          </cell>
        </row>
        <row r="419">
          <cell r="A419">
            <v>0</v>
          </cell>
        </row>
        <row r="420">
          <cell r="A420">
            <v>0</v>
          </cell>
        </row>
        <row r="421">
          <cell r="A421">
            <v>0</v>
          </cell>
        </row>
        <row r="422">
          <cell r="A422">
            <v>0</v>
          </cell>
        </row>
        <row r="423">
          <cell r="A423">
            <v>0</v>
          </cell>
        </row>
        <row r="424">
          <cell r="A424">
            <v>0</v>
          </cell>
        </row>
        <row r="425">
          <cell r="A425">
            <v>0</v>
          </cell>
        </row>
        <row r="426">
          <cell r="A426">
            <v>0</v>
          </cell>
        </row>
        <row r="427">
          <cell r="A427">
            <v>0</v>
          </cell>
        </row>
        <row r="428">
          <cell r="A428">
            <v>0</v>
          </cell>
        </row>
        <row r="429">
          <cell r="A429">
            <v>0</v>
          </cell>
        </row>
        <row r="430">
          <cell r="A430">
            <v>0</v>
          </cell>
        </row>
        <row r="431">
          <cell r="A431">
            <v>0</v>
          </cell>
        </row>
        <row r="432">
          <cell r="A432">
            <v>0</v>
          </cell>
        </row>
        <row r="433">
          <cell r="A433">
            <v>0</v>
          </cell>
        </row>
        <row r="434">
          <cell r="A434">
            <v>0</v>
          </cell>
        </row>
        <row r="435">
          <cell r="A435">
            <v>0</v>
          </cell>
        </row>
        <row r="436">
          <cell r="A436">
            <v>0</v>
          </cell>
        </row>
        <row r="437">
          <cell r="A437">
            <v>0</v>
          </cell>
        </row>
        <row r="438">
          <cell r="A438">
            <v>0</v>
          </cell>
        </row>
        <row r="439">
          <cell r="A439">
            <v>0</v>
          </cell>
        </row>
        <row r="440">
          <cell r="A440">
            <v>0</v>
          </cell>
        </row>
        <row r="441">
          <cell r="A441">
            <v>0</v>
          </cell>
        </row>
        <row r="442">
          <cell r="A442">
            <v>0</v>
          </cell>
        </row>
        <row r="443">
          <cell r="A443">
            <v>0</v>
          </cell>
        </row>
        <row r="444">
          <cell r="A444">
            <v>0</v>
          </cell>
        </row>
        <row r="445">
          <cell r="A445">
            <v>0</v>
          </cell>
        </row>
        <row r="446">
          <cell r="A446">
            <v>0</v>
          </cell>
        </row>
        <row r="447">
          <cell r="A447">
            <v>0</v>
          </cell>
        </row>
        <row r="448">
          <cell r="A448">
            <v>0</v>
          </cell>
        </row>
        <row r="449">
          <cell r="A449">
            <v>0</v>
          </cell>
        </row>
        <row r="450">
          <cell r="A450">
            <v>0</v>
          </cell>
        </row>
        <row r="451">
          <cell r="A451">
            <v>0</v>
          </cell>
        </row>
        <row r="452">
          <cell r="A452">
            <v>0</v>
          </cell>
        </row>
        <row r="453">
          <cell r="A453">
            <v>0</v>
          </cell>
        </row>
        <row r="454">
          <cell r="A454">
            <v>0</v>
          </cell>
        </row>
        <row r="455">
          <cell r="A455">
            <v>0</v>
          </cell>
        </row>
        <row r="456">
          <cell r="A456">
            <v>0</v>
          </cell>
        </row>
        <row r="457">
          <cell r="A457">
            <v>0</v>
          </cell>
        </row>
        <row r="458">
          <cell r="A458">
            <v>0</v>
          </cell>
        </row>
        <row r="459">
          <cell r="A459">
            <v>0</v>
          </cell>
        </row>
        <row r="460">
          <cell r="A460">
            <v>0</v>
          </cell>
        </row>
        <row r="461">
          <cell r="A461">
            <v>0</v>
          </cell>
        </row>
        <row r="462">
          <cell r="A462">
            <v>0</v>
          </cell>
        </row>
        <row r="463">
          <cell r="A463">
            <v>0</v>
          </cell>
        </row>
        <row r="464">
          <cell r="A464">
            <v>0</v>
          </cell>
        </row>
        <row r="465">
          <cell r="A465">
            <v>0</v>
          </cell>
        </row>
        <row r="466">
          <cell r="A466">
            <v>0</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row r="588">
          <cell r="A588">
            <v>0</v>
          </cell>
        </row>
        <row r="589">
          <cell r="A589">
            <v>0</v>
          </cell>
        </row>
        <row r="590">
          <cell r="A590">
            <v>0</v>
          </cell>
        </row>
        <row r="591">
          <cell r="A591">
            <v>0</v>
          </cell>
        </row>
        <row r="592">
          <cell r="A592">
            <v>0</v>
          </cell>
        </row>
        <row r="593">
          <cell r="A593">
            <v>0</v>
          </cell>
        </row>
        <row r="594">
          <cell r="A594">
            <v>0</v>
          </cell>
        </row>
        <row r="595">
          <cell r="A595">
            <v>0</v>
          </cell>
        </row>
        <row r="596">
          <cell r="A596">
            <v>0</v>
          </cell>
        </row>
        <row r="597">
          <cell r="A597">
            <v>0</v>
          </cell>
        </row>
        <row r="598">
          <cell r="A598">
            <v>0</v>
          </cell>
        </row>
        <row r="599">
          <cell r="A599">
            <v>0</v>
          </cell>
        </row>
        <row r="600">
          <cell r="A600">
            <v>0</v>
          </cell>
        </row>
        <row r="601">
          <cell r="A601">
            <v>0</v>
          </cell>
        </row>
        <row r="602">
          <cell r="A602">
            <v>0</v>
          </cell>
        </row>
        <row r="603">
          <cell r="A603">
            <v>0</v>
          </cell>
        </row>
        <row r="604">
          <cell r="A604">
            <v>0</v>
          </cell>
        </row>
        <row r="605">
          <cell r="A605">
            <v>0</v>
          </cell>
        </row>
        <row r="606">
          <cell r="A606">
            <v>0</v>
          </cell>
        </row>
        <row r="607">
          <cell r="A607">
            <v>0</v>
          </cell>
        </row>
        <row r="608">
          <cell r="A608">
            <v>0</v>
          </cell>
        </row>
        <row r="609">
          <cell r="A609">
            <v>0</v>
          </cell>
        </row>
        <row r="610">
          <cell r="A610">
            <v>0</v>
          </cell>
        </row>
        <row r="611">
          <cell r="A611">
            <v>0</v>
          </cell>
        </row>
        <row r="612">
          <cell r="A612">
            <v>0</v>
          </cell>
        </row>
        <row r="613">
          <cell r="A613">
            <v>0</v>
          </cell>
        </row>
        <row r="614">
          <cell r="A614">
            <v>0</v>
          </cell>
        </row>
        <row r="615">
          <cell r="A615">
            <v>0</v>
          </cell>
        </row>
        <row r="616">
          <cell r="A616">
            <v>0</v>
          </cell>
        </row>
        <row r="617">
          <cell r="A617">
            <v>0</v>
          </cell>
        </row>
        <row r="618">
          <cell r="A618">
            <v>0</v>
          </cell>
        </row>
        <row r="619">
          <cell r="A619">
            <v>0</v>
          </cell>
        </row>
        <row r="620">
          <cell r="A620">
            <v>0</v>
          </cell>
        </row>
        <row r="621">
          <cell r="A621">
            <v>0</v>
          </cell>
        </row>
        <row r="622">
          <cell r="A622">
            <v>0</v>
          </cell>
        </row>
        <row r="623">
          <cell r="A623">
            <v>0</v>
          </cell>
        </row>
        <row r="624">
          <cell r="A624">
            <v>0</v>
          </cell>
        </row>
        <row r="625">
          <cell r="A625">
            <v>0</v>
          </cell>
        </row>
        <row r="626">
          <cell r="A626">
            <v>0</v>
          </cell>
        </row>
        <row r="627">
          <cell r="A627">
            <v>0</v>
          </cell>
        </row>
        <row r="628">
          <cell r="A628">
            <v>0</v>
          </cell>
        </row>
        <row r="629">
          <cell r="A629">
            <v>0</v>
          </cell>
        </row>
        <row r="630">
          <cell r="A630">
            <v>0</v>
          </cell>
        </row>
        <row r="631">
          <cell r="A631">
            <v>0</v>
          </cell>
        </row>
        <row r="632">
          <cell r="A632">
            <v>0</v>
          </cell>
        </row>
        <row r="633">
          <cell r="A633">
            <v>0</v>
          </cell>
        </row>
        <row r="634">
          <cell r="A634">
            <v>0</v>
          </cell>
        </row>
        <row r="635">
          <cell r="A635">
            <v>0</v>
          </cell>
        </row>
        <row r="636">
          <cell r="A636">
            <v>0</v>
          </cell>
        </row>
        <row r="637">
          <cell r="A637">
            <v>0</v>
          </cell>
        </row>
        <row r="638">
          <cell r="A638">
            <v>0</v>
          </cell>
        </row>
        <row r="639">
          <cell r="A639">
            <v>0</v>
          </cell>
        </row>
        <row r="640">
          <cell r="A640">
            <v>0</v>
          </cell>
        </row>
        <row r="641">
          <cell r="A641">
            <v>0</v>
          </cell>
        </row>
        <row r="642">
          <cell r="A642">
            <v>0</v>
          </cell>
        </row>
        <row r="643">
          <cell r="A643">
            <v>0</v>
          </cell>
        </row>
        <row r="644">
          <cell r="A644">
            <v>0</v>
          </cell>
        </row>
        <row r="645">
          <cell r="A645">
            <v>0</v>
          </cell>
        </row>
        <row r="646">
          <cell r="A646">
            <v>0</v>
          </cell>
        </row>
        <row r="647">
          <cell r="A647">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Listado"/>
    </sheetNames>
    <sheetDataSet>
      <sheetData sheetId="0" refreshError="1">
        <row r="8">
          <cell r="C8" t="str">
            <v>GRUPO 1</v>
          </cell>
        </row>
        <row r="9">
          <cell r="A9">
            <v>1</v>
          </cell>
          <cell r="B9" t="str">
            <v>INVIAS 210</v>
          </cell>
          <cell r="C9" t="str">
            <v>Explanación en material común</v>
          </cell>
          <cell r="D9" t="str">
            <v>m3</v>
          </cell>
        </row>
        <row r="10">
          <cell r="A10">
            <v>2</v>
          </cell>
          <cell r="B10" t="str">
            <v>INVIAS 210</v>
          </cell>
          <cell r="C10" t="str">
            <v>Explanación en roca</v>
          </cell>
          <cell r="D10" t="str">
            <v>m3</v>
          </cell>
        </row>
        <row r="11">
          <cell r="A11">
            <v>3</v>
          </cell>
          <cell r="B11" t="str">
            <v>INVIAS 220</v>
          </cell>
          <cell r="C11" t="str">
            <v>Terraplenes, confor y compact.</v>
          </cell>
          <cell r="D11" t="str">
            <v>m3</v>
          </cell>
        </row>
        <row r="12">
          <cell r="A12">
            <v>4</v>
          </cell>
          <cell r="B12" t="str">
            <v>INVIAS 211</v>
          </cell>
          <cell r="C12" t="str">
            <v>Extracción de derrumbes en material común</v>
          </cell>
          <cell r="D12" t="str">
            <v>m3</v>
          </cell>
        </row>
        <row r="13">
          <cell r="A13">
            <v>5</v>
          </cell>
          <cell r="B13" t="str">
            <v>INVIAS 210.4 - INVIAS 210.4.3</v>
          </cell>
          <cell r="C13" t="str">
            <v>Disposición de material de la explanación y derrumbes en zonas de depósito</v>
          </cell>
          <cell r="D13" t="str">
            <v>m3</v>
          </cell>
        </row>
        <row r="14">
          <cell r="A14">
            <v>6</v>
          </cell>
          <cell r="B14" t="str">
            <v>INVIAS 310</v>
          </cell>
          <cell r="C14" t="str">
            <v>Conformación de banca</v>
          </cell>
          <cell r="D14" t="str">
            <v>m2</v>
          </cell>
        </row>
        <row r="15">
          <cell r="C15" t="str">
            <v>TOTAL GRUPO 1</v>
          </cell>
        </row>
        <row r="16">
          <cell r="C16" t="str">
            <v>GRUPO 2</v>
          </cell>
        </row>
        <row r="17">
          <cell r="A17">
            <v>7</v>
          </cell>
          <cell r="B17" t="str">
            <v>INVIAS 300 - INVIAS 330</v>
          </cell>
          <cell r="C17" t="str">
            <v>Suministro, colocación y compactación de material de base granular</v>
          </cell>
          <cell r="D17" t="str">
            <v>m3</v>
          </cell>
        </row>
        <row r="18">
          <cell r="C18" t="str">
            <v>TOTAL GRUPO 2</v>
          </cell>
        </row>
        <row r="19">
          <cell r="C19" t="str">
            <v>GRUPO 3</v>
          </cell>
        </row>
        <row r="20">
          <cell r="A20">
            <v>8</v>
          </cell>
          <cell r="B20" t="str">
            <v>INVIAS 900</v>
          </cell>
          <cell r="C20" t="str">
            <v>Transporte de material sobrante de la explan. y derrumbes.</v>
          </cell>
          <cell r="D20" t="str">
            <v>m3-km</v>
          </cell>
        </row>
        <row r="21">
          <cell r="A21">
            <v>9</v>
          </cell>
          <cell r="B21" t="str">
            <v>9 - P</v>
          </cell>
          <cell r="C21" t="str">
            <v>Transporte de material de base granular</v>
          </cell>
          <cell r="D21" t="str">
            <v>m3-km</v>
          </cell>
        </row>
        <row r="22">
          <cell r="C22" t="str">
            <v>TOTAL GRUPO 3</v>
          </cell>
        </row>
        <row r="23">
          <cell r="C23" t="str">
            <v>GRUPO 4</v>
          </cell>
        </row>
        <row r="24">
          <cell r="A24">
            <v>10</v>
          </cell>
          <cell r="B24" t="str">
            <v>INVIAS 640</v>
          </cell>
          <cell r="C24" t="str">
            <v>Acero de refuerzo</v>
          </cell>
          <cell r="D24" t="str">
            <v>kg</v>
          </cell>
        </row>
        <row r="25">
          <cell r="C25" t="str">
            <v>TOTAL GRUPO 4</v>
          </cell>
        </row>
        <row r="26">
          <cell r="C26" t="str">
            <v>GRUPO 5</v>
          </cell>
        </row>
        <row r="27">
          <cell r="A27">
            <v>11</v>
          </cell>
          <cell r="B27" t="str">
            <v>INVIAS 600 -INVIAS  601</v>
          </cell>
          <cell r="C27" t="str">
            <v>Excav. Estruc. En mat. Común seco</v>
          </cell>
          <cell r="D27" t="str">
            <v>m3</v>
          </cell>
        </row>
        <row r="28">
          <cell r="A28">
            <v>12</v>
          </cell>
          <cell r="B28" t="str">
            <v>INVIAS 600 -INVIAS  601</v>
          </cell>
          <cell r="C28" t="str">
            <v>Excav. Estruc. En roca</v>
          </cell>
          <cell r="D28" t="str">
            <v>m3</v>
          </cell>
        </row>
        <row r="29">
          <cell r="A29">
            <v>13</v>
          </cell>
          <cell r="B29" t="str">
            <v>INVIAS 201</v>
          </cell>
          <cell r="C29" t="str">
            <v>Demolición estructural en concreto</v>
          </cell>
          <cell r="D29" t="str">
            <v>m3</v>
          </cell>
        </row>
        <row r="30">
          <cell r="A30">
            <v>14</v>
          </cell>
          <cell r="C30" t="str">
            <v>Concreto simple de 140 kg/cm2 en</v>
          </cell>
        </row>
        <row r="31">
          <cell r="A31">
            <v>15</v>
          </cell>
          <cell r="B31" t="str">
            <v>INVIAS 630 - INVIAS 670</v>
          </cell>
          <cell r="C31" t="str">
            <v>Fundación y atraque</v>
          </cell>
          <cell r="D31" t="str">
            <v>m3</v>
          </cell>
        </row>
        <row r="32">
          <cell r="A32">
            <v>16</v>
          </cell>
          <cell r="B32" t="str">
            <v>INVIAS 630 - INVIAS 670</v>
          </cell>
          <cell r="C32" t="str">
            <v>Muros en alcantarilla de tubo</v>
          </cell>
          <cell r="D32" t="str">
            <v>m3</v>
          </cell>
        </row>
        <row r="33">
          <cell r="A33">
            <v>17</v>
          </cell>
          <cell r="B33" t="str">
            <v>INVIAS 630 - 630 P</v>
          </cell>
          <cell r="C33" t="str">
            <v>Rondas de coronación</v>
          </cell>
          <cell r="D33" t="str">
            <v>m3</v>
          </cell>
        </row>
        <row r="34">
          <cell r="A34">
            <v>18</v>
          </cell>
          <cell r="C34" t="str">
            <v>Concreto ciclópeo de 140 kg/cm2 en</v>
          </cell>
        </row>
        <row r="35">
          <cell r="A35">
            <v>19</v>
          </cell>
          <cell r="B35" t="str">
            <v>INVIAS 630 - 670 - 672</v>
          </cell>
          <cell r="C35" t="str">
            <v>Muros en alcantarilla de tubo-disipadores-descoles-bordillos</v>
          </cell>
          <cell r="D35" t="str">
            <v>m3</v>
          </cell>
        </row>
        <row r="36">
          <cell r="A36">
            <v>20</v>
          </cell>
          <cell r="B36" t="str">
            <v>INVIAS 630</v>
          </cell>
          <cell r="C36" t="str">
            <v>Muros, pilas y estribos</v>
          </cell>
          <cell r="D36" t="str">
            <v>m3</v>
          </cell>
        </row>
        <row r="37">
          <cell r="A37">
            <v>21</v>
          </cell>
          <cell r="C37" t="str">
            <v>Concreto de 175 kg/cm2 en:</v>
          </cell>
        </row>
        <row r="38">
          <cell r="A38">
            <v>22</v>
          </cell>
          <cell r="B38" t="str">
            <v>INVIAS 630</v>
          </cell>
          <cell r="C38" t="str">
            <v>Muros, pilas y estribos</v>
          </cell>
          <cell r="D38" t="str">
            <v>m3</v>
          </cell>
        </row>
        <row r="39">
          <cell r="A39">
            <v>23</v>
          </cell>
          <cell r="B39" t="str">
            <v>INVIAS 671</v>
          </cell>
          <cell r="C39" t="str">
            <v>Cunetas - cárcamos - canales</v>
          </cell>
          <cell r="D39" t="str">
            <v>m3</v>
          </cell>
        </row>
        <row r="40">
          <cell r="A40">
            <v>24</v>
          </cell>
          <cell r="B40" t="str">
            <v>INVIAS 630</v>
          </cell>
          <cell r="C40" t="str">
            <v xml:space="preserve">Concreto de 210 kg/cm2 en muros </v>
          </cell>
          <cell r="D40" t="str">
            <v>m3</v>
          </cell>
        </row>
        <row r="41">
          <cell r="A41">
            <v>25</v>
          </cell>
          <cell r="B41" t="str">
            <v>INVIAS 600 - 610</v>
          </cell>
          <cell r="C41" t="str">
            <v>Material de filtros detrás de las estructuras</v>
          </cell>
          <cell r="D41" t="str">
            <v>m3</v>
          </cell>
        </row>
        <row r="42">
          <cell r="A42">
            <v>26</v>
          </cell>
          <cell r="B42" t="str">
            <v>673 - P</v>
          </cell>
          <cell r="C42" t="str">
            <v>Filtros en Geodrén</v>
          </cell>
          <cell r="D42" t="str">
            <v>ml</v>
          </cell>
        </row>
        <row r="43">
          <cell r="A43">
            <v>27</v>
          </cell>
          <cell r="B43" t="str">
            <v>INVIAS 661</v>
          </cell>
          <cell r="C43" t="str">
            <v>Tubería de concreto para alcantarilla diam 0.90m.</v>
          </cell>
          <cell r="D43" t="str">
            <v>ml</v>
          </cell>
        </row>
        <row r="44">
          <cell r="A44">
            <v>28</v>
          </cell>
          <cell r="B44" t="str">
            <v>INVIAS 670 - 681</v>
          </cell>
          <cell r="C44" t="str">
            <v>Gaviones muros-disipadores-descoles</v>
          </cell>
          <cell r="D44" t="str">
            <v>m3</v>
          </cell>
        </row>
        <row r="45">
          <cell r="A45">
            <v>29</v>
          </cell>
          <cell r="B45" t="str">
            <v>22 - P</v>
          </cell>
          <cell r="C45" t="str">
            <v>Limpieza de obras y/o trabajos adicionales</v>
          </cell>
          <cell r="D45" t="str">
            <v>jornal</v>
          </cell>
        </row>
        <row r="46">
          <cell r="A46">
            <v>30</v>
          </cell>
          <cell r="B46" t="str">
            <v>INVIAS 220</v>
          </cell>
          <cell r="C46" t="str">
            <v>Llenos detrás de las estructuras</v>
          </cell>
          <cell r="D46" t="str">
            <v>m3</v>
          </cell>
        </row>
        <row r="47">
          <cell r="A47">
            <v>31</v>
          </cell>
          <cell r="B47" t="str">
            <v xml:space="preserve"> 810 . 4 . P</v>
          </cell>
          <cell r="C47" t="str">
            <v>Revegetalización taludes y zonas planas con semilla</v>
          </cell>
          <cell r="D47" t="str">
            <v>m2</v>
          </cell>
        </row>
        <row r="48">
          <cell r="A48">
            <v>32</v>
          </cell>
          <cell r="B48" t="str">
            <v xml:space="preserve"> 810 . 3 . P</v>
          </cell>
          <cell r="C48" t="str">
            <v>Revegetalización taludes con agromanto</v>
          </cell>
          <cell r="D48" t="str">
            <v>m2</v>
          </cell>
        </row>
        <row r="49">
          <cell r="A49">
            <v>33</v>
          </cell>
          <cell r="B49" t="str">
            <v>26 - P</v>
          </cell>
          <cell r="C49" t="str">
            <v>Rondas revestidas en sacos de fibra sintética y suelo cemento</v>
          </cell>
          <cell r="D49" t="str">
            <v>ml</v>
          </cell>
        </row>
        <row r="50">
          <cell r="A50">
            <v>34</v>
          </cell>
          <cell r="B50" t="str">
            <v>27 - P</v>
          </cell>
          <cell r="C50" t="str">
            <v>Trinchos en madera</v>
          </cell>
          <cell r="D50" t="str">
            <v>m2</v>
          </cell>
        </row>
        <row r="51">
          <cell r="C51" t="str">
            <v>TOTAL GRUPO 5</v>
          </cell>
        </row>
        <row r="52">
          <cell r="C52" t="str">
            <v>GRUPO 6</v>
          </cell>
        </row>
        <row r="53">
          <cell r="A53">
            <v>35</v>
          </cell>
          <cell r="B53" t="str">
            <v>INVIAS 400 - 420</v>
          </cell>
          <cell r="C53" t="str">
            <v>Imprimación</v>
          </cell>
          <cell r="D53" t="str">
            <v>m2</v>
          </cell>
        </row>
        <row r="54">
          <cell r="A54">
            <v>36</v>
          </cell>
          <cell r="B54" t="str">
            <v>INVIAS 820</v>
          </cell>
          <cell r="C54" t="str">
            <v>Geotextil</v>
          </cell>
          <cell r="D54" t="str">
            <v>m2</v>
          </cell>
        </row>
        <row r="55">
          <cell r="A55">
            <v>37</v>
          </cell>
          <cell r="B55" t="str">
            <v>INVIAS 421 - 450</v>
          </cell>
          <cell r="C55" t="str">
            <v>Mezcla asfáltica</v>
          </cell>
          <cell r="D55" t="str">
            <v>m3</v>
          </cell>
        </row>
        <row r="56">
          <cell r="C56" t="str">
            <v>TOTAL GRUPO 6</v>
          </cell>
        </row>
        <row r="57">
          <cell r="C57" t="str">
            <v>TOTAL COSTO BÁSICO</v>
          </cell>
        </row>
        <row r="58">
          <cell r="C58" t="str">
            <v>Obras complementarias 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Presupuesto"/>
      <sheetName val="ANEXO IX"/>
      <sheetName val="APUs"/>
      <sheetName val="INSUMOS"/>
      <sheetName val="PptoGral"/>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CONT SEG 72"/>
      <sheetName val="K RESIDUAL"/>
      <sheetName val="CONT EJECUCION"/>
      <sheetName val="EXPER"/>
      <sheetName val="CALC CONSOR"/>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row r="2">
          <cell r="B2" t="str">
            <v>INFORME SEMANAL DE ACTIVIDADES</v>
          </cell>
        </row>
      </sheetData>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sheetData sheetId="207"/>
      <sheetData sheetId="208"/>
      <sheetData sheetId="209"/>
      <sheetData sheetId="21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DMINISTRACION"/>
      <sheetName val="APU`S"/>
      <sheetName val="BASE DE DATOS APU"/>
      <sheetName val="INSUMOS"/>
      <sheetName val="Resumen Mano Obra "/>
      <sheetName val="Costo mano de obra "/>
      <sheetName val="Costo Transporte"/>
      <sheetName val="EQUIPO"/>
      <sheetName val="SUELDOS Y JORNALES"/>
      <sheetName val="TRANSPORTES Y ACARREOS"/>
      <sheetName val="PROGRAMACION"/>
      <sheetName val=" Rendimient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C5" t="str">
            <v>RANA</v>
          </cell>
        </row>
      </sheetData>
      <sheetData sheetId="9">
        <row r="5">
          <cell r="C5" t="str">
            <v>AYUDANTE  JR</v>
          </cell>
        </row>
        <row r="6">
          <cell r="C6" t="str">
            <v>OFICIAL_JR</v>
          </cell>
        </row>
        <row r="7">
          <cell r="C7" t="str">
            <v>OFICIAL_HR</v>
          </cell>
        </row>
        <row r="8">
          <cell r="C8" t="str">
            <v>AYUDANTE</v>
          </cell>
        </row>
        <row r="9">
          <cell r="C9" t="str">
            <v>TECNICO ELECTRICO_1</v>
          </cell>
        </row>
        <row r="10">
          <cell r="C10" t="str">
            <v>TECNICO ELECTRICO</v>
          </cell>
        </row>
        <row r="11">
          <cell r="C11" t="str">
            <v>PLOMERO_1</v>
          </cell>
        </row>
        <row r="12">
          <cell r="C12" t="str">
            <v>PLOMERO</v>
          </cell>
        </row>
        <row r="13">
          <cell r="C13" t="str">
            <v>SMMLV</v>
          </cell>
        </row>
        <row r="14">
          <cell r="C14" t="str">
            <v>AUXILIO DE TRANSPORTE</v>
          </cell>
        </row>
        <row r="15">
          <cell r="C15" t="str">
            <v>TOPOG. + AUX. + CAD. JR</v>
          </cell>
        </row>
        <row r="16">
          <cell r="C16" t="str">
            <v>TOPOG. + AUX. + CAD. HR</v>
          </cell>
        </row>
        <row r="17">
          <cell r="C17" t="str">
            <v xml:space="preserve">CUADRILLA ORNAMENTACION </v>
          </cell>
        </row>
        <row r="18">
          <cell r="C18" t="str">
            <v>CUADRILLA de vidrios TIPO 1 "(1 MAESTRO+1AYUDANTES)</v>
          </cell>
        </row>
        <row r="19">
          <cell r="C19" t="str">
            <v>CUADRILLA ELECTRICO</v>
          </cell>
        </row>
        <row r="20">
          <cell r="C20" t="str">
            <v>CUADRILLA ELECTRICO JR</v>
          </cell>
        </row>
        <row r="21">
          <cell r="C21" t="str">
            <v>CUADRILLA ELECTRICO JR</v>
          </cell>
        </row>
        <row r="22">
          <cell r="C22" t="str">
            <v>CUADRILLA DUO - ELECTRICO JR</v>
          </cell>
        </row>
      </sheetData>
      <sheetData sheetId="10">
        <row r="5">
          <cell r="C5" t="str">
            <v>TRANSPORTE TUBERIA Y PREFABRICADS</v>
          </cell>
        </row>
      </sheetData>
      <sheetData sheetId="11" refreshError="1"/>
      <sheetData sheetId="12" refreshError="1"/>
      <sheetData sheetId="1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NARIÑO"/>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CRA.MODI"/>
      <sheetName val="LISTA DE PRECIOS"/>
      <sheetName val="062"/>
      <sheetName val="Listado"/>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ERSONAL"/>
      <sheetName val="Tarifa MT"/>
      <sheetName val="OCTUBRE"/>
      <sheetName val="5. ELECTRICO"/>
      <sheetName val="UNITARIOS"/>
      <sheetName val="THE"/>
      <sheetName val="ATHE"/>
      <sheetName val="2,2,6,1 Pilotes 0,30"/>
      <sheetName val="SALARIOS"/>
      <sheetName val="APU NO PREVISTO"/>
      <sheetName val="PPTA (3)"/>
      <sheetName val="PPTA (2)"/>
      <sheetName val="PPTA"/>
      <sheetName val="Summary"/>
      <sheetName val="CODCONST"/>
      <sheetName val="skj452"/>
      <sheetName val="ita878"/>
      <sheetName val="aea-944"/>
      <sheetName val="dub-823"/>
      <sheetName val="gpi 526"/>
      <sheetName val="xxj617"/>
      <sheetName val="sng_855"/>
      <sheetName val="vea 374"/>
      <sheetName val="hfb024"/>
      <sheetName val="paj825"/>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uadr."/>
      <sheetName val="Hoja2"/>
      <sheetName val="PUNITARIOS PARA 241201 2S.xls"/>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ow r="48">
          <cell r="E48">
            <v>0</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ow r="48">
          <cell r="E48">
            <v>0</v>
          </cell>
        </row>
      </sheetData>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refreshError="1"/>
      <sheetData sheetId="184"/>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0.1P"/>
      <sheetName val="INDICE"/>
      <sheetName val="materiales"/>
      <sheetName val="Equipo"/>
      <sheetName val="otros"/>
      <sheetName val="210.3p"/>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3">
        <row r="7">
          <cell r="A7" t="str">
            <v>Aspersor manual</v>
          </cell>
        </row>
      </sheetData>
      <sheetData sheetId="4">
        <row r="6">
          <cell r="A6" t="str">
            <v>ADMINISTRACION</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33CF4-3F76-441B-A80A-6E74E8811395}">
  <sheetPr>
    <pageSetUpPr fitToPage="1"/>
  </sheetPr>
  <dimension ref="A1:M299"/>
  <sheetViews>
    <sheetView showGridLines="0" tabSelected="1" topLeftCell="A284" zoomScale="85" zoomScaleNormal="85" zoomScaleSheetLayoutView="55" zoomScalePageLayoutView="70" workbookViewId="0">
      <selection activeCell="K291" sqref="K291"/>
    </sheetView>
  </sheetViews>
  <sheetFormatPr baseColWidth="10" defaultColWidth="11.42578125" defaultRowHeight="16.5"/>
  <cols>
    <col min="1" max="2" width="4.42578125" style="9" customWidth="1"/>
    <col min="3" max="3" width="6.5703125" style="26" customWidth="1"/>
    <col min="4" max="4" width="14" style="106" bestFit="1" customWidth="1"/>
    <col min="5" max="5" width="14.42578125" style="26" bestFit="1" customWidth="1"/>
    <col min="6" max="6" width="19" style="9" bestFit="1" customWidth="1"/>
    <col min="7" max="7" width="82.5703125" style="9" customWidth="1"/>
    <col min="8" max="9" width="13.5703125" style="9" customWidth="1"/>
    <col min="10" max="10" width="16.5703125" style="9" bestFit="1" customWidth="1"/>
    <col min="11" max="11" width="20.42578125" style="9" bestFit="1" customWidth="1"/>
    <col min="12" max="12" width="4.42578125" style="9" customWidth="1"/>
    <col min="13" max="13" width="16.85546875" style="9" bestFit="1" customWidth="1"/>
    <col min="14" max="16384" width="11.42578125" style="9"/>
  </cols>
  <sheetData>
    <row r="1" spans="1:12" ht="17.25" thickBot="1">
      <c r="A1" s="6"/>
      <c r="B1" s="7"/>
      <c r="C1" s="95"/>
      <c r="D1" s="104"/>
      <c r="E1" s="8"/>
      <c r="F1" s="6"/>
      <c r="G1" s="6"/>
      <c r="H1" s="6"/>
      <c r="I1" s="6"/>
      <c r="J1" s="6"/>
      <c r="K1" s="6"/>
      <c r="L1" s="6"/>
    </row>
    <row r="2" spans="1:12" ht="17.25" thickTop="1">
      <c r="A2" s="6"/>
      <c r="B2" s="135"/>
      <c r="C2" s="136"/>
      <c r="D2" s="136"/>
      <c r="E2" s="136"/>
      <c r="F2" s="136"/>
      <c r="G2" s="136"/>
      <c r="H2" s="136"/>
      <c r="I2" s="136"/>
      <c r="J2" s="136"/>
      <c r="K2" s="136"/>
      <c r="L2" s="137"/>
    </row>
    <row r="3" spans="1:12" ht="31.5" customHeight="1">
      <c r="A3" s="6"/>
      <c r="B3" s="10"/>
      <c r="C3" s="151" t="s">
        <v>499</v>
      </c>
      <c r="D3" s="152"/>
      <c r="E3" s="152"/>
      <c r="F3" s="152"/>
      <c r="G3" s="132"/>
      <c r="H3" s="6"/>
      <c r="I3" s="6"/>
      <c r="J3" s="6"/>
      <c r="K3" s="6"/>
      <c r="L3" s="11"/>
    </row>
    <row r="4" spans="1:12">
      <c r="A4" s="6"/>
      <c r="B4" s="10"/>
      <c r="C4" s="133"/>
      <c r="D4" s="134" t="s">
        <v>500</v>
      </c>
      <c r="E4" s="133"/>
      <c r="F4" s="134"/>
      <c r="G4" s="6"/>
      <c r="H4" s="6"/>
      <c r="I4" s="6"/>
      <c r="J4" s="6"/>
      <c r="K4" s="6"/>
      <c r="L4" s="11"/>
    </row>
    <row r="5" spans="1:12" ht="17.25" thickBot="1">
      <c r="A5" s="6"/>
      <c r="B5" s="10"/>
      <c r="C5" s="96"/>
      <c r="D5" s="105"/>
      <c r="E5" s="7"/>
      <c r="F5" s="8"/>
      <c r="G5" s="6"/>
      <c r="H5" s="6"/>
      <c r="I5" s="6"/>
      <c r="J5" s="6"/>
      <c r="K5" s="6"/>
      <c r="L5" s="11"/>
    </row>
    <row r="6" spans="1:12">
      <c r="A6" s="6"/>
      <c r="B6" s="10"/>
      <c r="C6" s="138" t="s">
        <v>0</v>
      </c>
      <c r="D6" s="139"/>
      <c r="E6" s="139"/>
      <c r="F6" s="139"/>
      <c r="G6" s="139"/>
      <c r="H6" s="139"/>
      <c r="I6" s="139"/>
      <c r="J6" s="139"/>
      <c r="K6" s="140"/>
      <c r="L6" s="11"/>
    </row>
    <row r="7" spans="1:12" ht="17.25" thickBot="1">
      <c r="A7" s="6"/>
      <c r="B7" s="10"/>
      <c r="C7" s="141" t="s">
        <v>1</v>
      </c>
      <c r="D7" s="142"/>
      <c r="E7" s="142"/>
      <c r="F7" s="142"/>
      <c r="G7" s="142"/>
      <c r="H7" s="142"/>
      <c r="I7" s="142"/>
      <c r="J7" s="142"/>
      <c r="K7" s="143"/>
      <c r="L7" s="11"/>
    </row>
    <row r="8" spans="1:12">
      <c r="A8" s="6"/>
      <c r="B8" s="10"/>
      <c r="C8" s="144" t="s">
        <v>2</v>
      </c>
      <c r="D8" s="146" t="s">
        <v>3</v>
      </c>
      <c r="E8" s="148" t="s">
        <v>4</v>
      </c>
      <c r="F8" s="148"/>
      <c r="G8" s="144" t="s">
        <v>5</v>
      </c>
      <c r="H8" s="146" t="s">
        <v>6</v>
      </c>
      <c r="I8" s="146" t="s">
        <v>7</v>
      </c>
      <c r="J8" s="156" t="s">
        <v>8</v>
      </c>
      <c r="K8" s="149" t="s">
        <v>9</v>
      </c>
      <c r="L8" s="11"/>
    </row>
    <row r="9" spans="1:12" ht="17.25" thickBot="1">
      <c r="A9" s="6"/>
      <c r="B9" s="10"/>
      <c r="C9" s="145"/>
      <c r="D9" s="147"/>
      <c r="E9" s="109" t="s">
        <v>10</v>
      </c>
      <c r="F9" s="109" t="s">
        <v>11</v>
      </c>
      <c r="G9" s="145"/>
      <c r="H9" s="147"/>
      <c r="I9" s="147"/>
      <c r="J9" s="157"/>
      <c r="K9" s="150"/>
      <c r="L9" s="11"/>
    </row>
    <row r="10" spans="1:12" ht="17.25" thickBot="1">
      <c r="B10" s="17"/>
      <c r="C10" s="97"/>
      <c r="D10" s="49"/>
      <c r="E10" s="43"/>
      <c r="F10" s="43"/>
      <c r="G10" s="94" t="s">
        <v>496</v>
      </c>
      <c r="H10" s="40"/>
      <c r="I10" s="41"/>
      <c r="J10" s="42"/>
      <c r="K10" s="93">
        <f>SUM(K11:K14)</f>
        <v>19618709</v>
      </c>
      <c r="L10" s="18"/>
    </row>
    <row r="11" spans="1:12" ht="31.5" customHeight="1">
      <c r="A11" s="6"/>
      <c r="B11" s="10"/>
      <c r="C11" s="2">
        <v>1</v>
      </c>
      <c r="D11" s="12" t="s">
        <v>44</v>
      </c>
      <c r="E11" s="13">
        <v>1.41</v>
      </c>
      <c r="F11" s="14"/>
      <c r="G11" s="28" t="s">
        <v>43</v>
      </c>
      <c r="H11" s="29" t="s">
        <v>30</v>
      </c>
      <c r="I11" s="30">
        <v>1424.16</v>
      </c>
      <c r="J11" s="172">
        <v>6656</v>
      </c>
      <c r="K11" s="53">
        <f>+ROUND(I11*J11,0)</f>
        <v>9479209</v>
      </c>
      <c r="L11" s="11"/>
    </row>
    <row r="12" spans="1:12">
      <c r="A12" s="6"/>
      <c r="B12" s="10"/>
      <c r="C12" s="2">
        <v>2</v>
      </c>
      <c r="D12" s="15" t="s">
        <v>45</v>
      </c>
      <c r="E12" s="1">
        <v>1.8</v>
      </c>
      <c r="F12" s="16"/>
      <c r="G12" s="28" t="s">
        <v>31</v>
      </c>
      <c r="H12" s="29" t="s">
        <v>29</v>
      </c>
      <c r="I12" s="30">
        <v>78.099999999999994</v>
      </c>
      <c r="J12" s="172">
        <v>34260</v>
      </c>
      <c r="K12" s="53">
        <f t="shared" ref="K12:K174" si="0">+ROUND(I12*J12,0)</f>
        <v>2675706</v>
      </c>
      <c r="L12" s="11"/>
    </row>
    <row r="13" spans="1:12" ht="33.75" customHeight="1">
      <c r="A13" s="6"/>
      <c r="B13" s="10"/>
      <c r="C13" s="2">
        <v>3</v>
      </c>
      <c r="D13" s="15" t="s">
        <v>46</v>
      </c>
      <c r="E13" s="1">
        <v>1.1000000000000001</v>
      </c>
      <c r="F13" s="16"/>
      <c r="G13" s="28" t="s">
        <v>41</v>
      </c>
      <c r="H13" s="29" t="s">
        <v>28</v>
      </c>
      <c r="I13" s="30">
        <v>1</v>
      </c>
      <c r="J13" s="172">
        <v>3200880</v>
      </c>
      <c r="K13" s="53">
        <f t="shared" si="0"/>
        <v>3200880</v>
      </c>
      <c r="L13" s="11"/>
    </row>
    <row r="14" spans="1:12" ht="17.25" thickBot="1">
      <c r="A14" s="6"/>
      <c r="B14" s="10"/>
      <c r="C14" s="2">
        <v>4</v>
      </c>
      <c r="D14" s="15" t="s">
        <v>47</v>
      </c>
      <c r="E14" s="1">
        <v>1.43</v>
      </c>
      <c r="F14" s="16"/>
      <c r="G14" s="28" t="s">
        <v>42</v>
      </c>
      <c r="H14" s="29" t="s">
        <v>28</v>
      </c>
      <c r="I14" s="30">
        <v>1</v>
      </c>
      <c r="J14" s="172">
        <v>4262914</v>
      </c>
      <c r="K14" s="53">
        <f t="shared" si="0"/>
        <v>4262914</v>
      </c>
      <c r="L14" s="11"/>
    </row>
    <row r="15" spans="1:12" ht="17.25" thickBot="1">
      <c r="B15" s="17"/>
      <c r="C15" s="97"/>
      <c r="D15" s="49"/>
      <c r="E15" s="43"/>
      <c r="F15" s="43"/>
      <c r="G15" s="94" t="s">
        <v>48</v>
      </c>
      <c r="H15" s="40"/>
      <c r="I15" s="41"/>
      <c r="J15" s="173"/>
      <c r="K15" s="93">
        <f>SUM(K16:K23)</f>
        <v>406099072</v>
      </c>
      <c r="L15" s="18"/>
    </row>
    <row r="16" spans="1:12">
      <c r="B16" s="17"/>
      <c r="C16" s="2">
        <v>5</v>
      </c>
      <c r="D16" s="12" t="s">
        <v>56</v>
      </c>
      <c r="E16" s="13">
        <v>1.1599999999999999</v>
      </c>
      <c r="F16" s="14"/>
      <c r="G16" s="28" t="s">
        <v>49</v>
      </c>
      <c r="H16" s="29" t="s">
        <v>30</v>
      </c>
      <c r="I16" s="30">
        <v>2150</v>
      </c>
      <c r="J16" s="172">
        <v>26178</v>
      </c>
      <c r="K16" s="53">
        <f>+ROUND(I16*J16,0)</f>
        <v>56282700</v>
      </c>
      <c r="L16" s="18"/>
    </row>
    <row r="17" spans="1:12">
      <c r="B17" s="17"/>
      <c r="C17" s="2">
        <v>6</v>
      </c>
      <c r="D17" s="15" t="s">
        <v>57</v>
      </c>
      <c r="E17" s="1">
        <v>1.21</v>
      </c>
      <c r="F17" s="16"/>
      <c r="G17" s="28" t="s">
        <v>50</v>
      </c>
      <c r="H17" s="29" t="s">
        <v>30</v>
      </c>
      <c r="I17" s="30">
        <v>1103</v>
      </c>
      <c r="J17" s="172">
        <v>47422</v>
      </c>
      <c r="K17" s="53">
        <f t="shared" ref="K17:K22" si="1">+ROUND(I17*J17,0)</f>
        <v>52306466</v>
      </c>
      <c r="L17" s="18"/>
    </row>
    <row r="18" spans="1:12">
      <c r="B18" s="17"/>
      <c r="C18" s="2">
        <v>7</v>
      </c>
      <c r="D18" s="15" t="s">
        <v>58</v>
      </c>
      <c r="E18" s="1">
        <v>1.29</v>
      </c>
      <c r="F18" s="16"/>
      <c r="G18" s="28" t="s">
        <v>51</v>
      </c>
      <c r="H18" s="29" t="s">
        <v>22</v>
      </c>
      <c r="I18" s="30">
        <v>645</v>
      </c>
      <c r="J18" s="172">
        <v>324368</v>
      </c>
      <c r="K18" s="53">
        <f t="shared" si="1"/>
        <v>209217360</v>
      </c>
      <c r="L18" s="18"/>
    </row>
    <row r="19" spans="1:12">
      <c r="B19" s="17"/>
      <c r="C19" s="2">
        <v>8</v>
      </c>
      <c r="D19" s="15" t="s">
        <v>59</v>
      </c>
      <c r="E19" s="1">
        <v>1.32</v>
      </c>
      <c r="F19" s="16"/>
      <c r="G19" s="28" t="s">
        <v>52</v>
      </c>
      <c r="H19" s="29" t="s">
        <v>28</v>
      </c>
      <c r="I19" s="30">
        <v>15</v>
      </c>
      <c r="J19" s="172">
        <v>40253</v>
      </c>
      <c r="K19" s="53">
        <f t="shared" si="1"/>
        <v>603795</v>
      </c>
      <c r="L19" s="18"/>
    </row>
    <row r="20" spans="1:12">
      <c r="B20" s="17"/>
      <c r="C20" s="2">
        <v>9</v>
      </c>
      <c r="D20" s="15" t="s">
        <v>60</v>
      </c>
      <c r="E20" s="1">
        <v>1.34</v>
      </c>
      <c r="F20" s="16"/>
      <c r="G20" s="28" t="s">
        <v>32</v>
      </c>
      <c r="H20" s="29" t="s">
        <v>30</v>
      </c>
      <c r="I20" s="30">
        <v>1103</v>
      </c>
      <c r="J20" s="172">
        <v>21647</v>
      </c>
      <c r="K20" s="53">
        <f t="shared" si="1"/>
        <v>23876641</v>
      </c>
      <c r="L20" s="18"/>
    </row>
    <row r="21" spans="1:12">
      <c r="B21" s="17"/>
      <c r="C21" s="2">
        <v>10</v>
      </c>
      <c r="D21" s="15" t="s">
        <v>61</v>
      </c>
      <c r="E21" s="1">
        <v>1.38</v>
      </c>
      <c r="F21" s="16"/>
      <c r="G21" s="28" t="s">
        <v>53</v>
      </c>
      <c r="H21" s="29" t="s">
        <v>28</v>
      </c>
      <c r="I21" s="30">
        <v>15</v>
      </c>
      <c r="J21" s="172">
        <v>26090</v>
      </c>
      <c r="K21" s="53">
        <f t="shared" si="1"/>
        <v>391350</v>
      </c>
      <c r="L21" s="18"/>
    </row>
    <row r="22" spans="1:12">
      <c r="B22" s="17"/>
      <c r="C22" s="2">
        <v>11</v>
      </c>
      <c r="D22" s="15" t="s">
        <v>62</v>
      </c>
      <c r="E22" s="1">
        <v>1.3</v>
      </c>
      <c r="F22" s="16"/>
      <c r="G22" s="28" t="s">
        <v>54</v>
      </c>
      <c r="H22" s="29" t="s">
        <v>30</v>
      </c>
      <c r="I22" s="30">
        <v>1591</v>
      </c>
      <c r="J22" s="172">
        <v>2142</v>
      </c>
      <c r="K22" s="53">
        <f t="shared" si="1"/>
        <v>3407922</v>
      </c>
      <c r="L22" s="18"/>
    </row>
    <row r="23" spans="1:12" ht="33.75" thickBot="1">
      <c r="A23" s="6"/>
      <c r="B23" s="10"/>
      <c r="C23" s="2">
        <v>12</v>
      </c>
      <c r="D23" s="15" t="s">
        <v>63</v>
      </c>
      <c r="E23" s="1">
        <v>1.46</v>
      </c>
      <c r="F23" s="16"/>
      <c r="G23" s="28" t="s">
        <v>55</v>
      </c>
      <c r="H23" s="29" t="s">
        <v>22</v>
      </c>
      <c r="I23" s="30">
        <v>3341.1</v>
      </c>
      <c r="J23" s="172">
        <v>17962</v>
      </c>
      <c r="K23" s="53">
        <f>+ROUND(I23*J23,0)</f>
        <v>60012838</v>
      </c>
      <c r="L23" s="11"/>
    </row>
    <row r="24" spans="1:12" ht="17.25" thickBot="1">
      <c r="A24" s="6"/>
      <c r="B24" s="10"/>
      <c r="C24" s="97"/>
      <c r="D24" s="49"/>
      <c r="E24" s="43"/>
      <c r="F24" s="43"/>
      <c r="G24" s="94" t="s">
        <v>64</v>
      </c>
      <c r="H24" s="44"/>
      <c r="I24" s="121"/>
      <c r="J24" s="174"/>
      <c r="K24" s="93">
        <f>SUM(K25:K33)</f>
        <v>519465514</v>
      </c>
      <c r="L24" s="11"/>
    </row>
    <row r="25" spans="1:12" ht="33">
      <c r="A25" s="6"/>
      <c r="B25" s="10"/>
      <c r="C25" s="2">
        <v>13</v>
      </c>
      <c r="D25" s="13" t="s">
        <v>72</v>
      </c>
      <c r="E25" s="13">
        <v>16.2</v>
      </c>
      <c r="F25" s="36"/>
      <c r="G25" s="37" t="s">
        <v>65</v>
      </c>
      <c r="H25" s="38" t="s">
        <v>22</v>
      </c>
      <c r="I25" s="31">
        <v>640.6</v>
      </c>
      <c r="J25" s="175">
        <v>21896</v>
      </c>
      <c r="K25" s="53">
        <f>+ROUND(I25*J25,0)</f>
        <v>14026578</v>
      </c>
      <c r="L25" s="11"/>
    </row>
    <row r="26" spans="1:12" ht="33">
      <c r="A26" s="6"/>
      <c r="B26" s="10"/>
      <c r="C26" s="2">
        <v>14</v>
      </c>
      <c r="D26" s="13" t="s">
        <v>73</v>
      </c>
      <c r="E26" s="13">
        <v>16.5</v>
      </c>
      <c r="F26" s="36"/>
      <c r="G26" s="37" t="s">
        <v>66</v>
      </c>
      <c r="H26" s="38" t="s">
        <v>22</v>
      </c>
      <c r="I26" s="31">
        <v>640.6</v>
      </c>
      <c r="J26" s="175">
        <v>81447</v>
      </c>
      <c r="K26" s="53">
        <f t="shared" ref="K26:K33" si="2">+ROUND(I26*J26,0)</f>
        <v>52174948</v>
      </c>
      <c r="L26" s="11"/>
    </row>
    <row r="27" spans="1:12">
      <c r="A27" s="6"/>
      <c r="B27" s="10"/>
      <c r="C27" s="2">
        <v>15</v>
      </c>
      <c r="D27" s="13" t="s">
        <v>74</v>
      </c>
      <c r="E27" s="13">
        <v>16.8</v>
      </c>
      <c r="F27" s="36"/>
      <c r="G27" s="37" t="s">
        <v>37</v>
      </c>
      <c r="H27" s="38" t="s">
        <v>22</v>
      </c>
      <c r="I27" s="31">
        <v>104.26</v>
      </c>
      <c r="J27" s="175">
        <v>124358</v>
      </c>
      <c r="K27" s="53">
        <f t="shared" si="2"/>
        <v>12965565</v>
      </c>
      <c r="L27" s="11"/>
    </row>
    <row r="28" spans="1:12">
      <c r="A28" s="6"/>
      <c r="B28" s="10"/>
      <c r="C28" s="2">
        <v>16</v>
      </c>
      <c r="D28" s="13" t="s">
        <v>75</v>
      </c>
      <c r="E28" s="13">
        <v>2.2000000000000002</v>
      </c>
      <c r="F28" s="36"/>
      <c r="G28" s="37" t="s">
        <v>67</v>
      </c>
      <c r="H28" s="38" t="s">
        <v>22</v>
      </c>
      <c r="I28" s="31">
        <v>37.090000000000003</v>
      </c>
      <c r="J28" s="175">
        <v>268312</v>
      </c>
      <c r="K28" s="53">
        <f t="shared" si="2"/>
        <v>9951692</v>
      </c>
      <c r="L28" s="11"/>
    </row>
    <row r="29" spans="1:12">
      <c r="A29" s="6"/>
      <c r="B29" s="10"/>
      <c r="C29" s="2">
        <v>17</v>
      </c>
      <c r="D29" s="13" t="s">
        <v>76</v>
      </c>
      <c r="E29" s="13">
        <v>2.8</v>
      </c>
      <c r="F29" s="36"/>
      <c r="G29" s="37" t="s">
        <v>68</v>
      </c>
      <c r="H29" s="38" t="s">
        <v>22</v>
      </c>
      <c r="I29" s="31">
        <v>69.12</v>
      </c>
      <c r="J29" s="175">
        <v>927861</v>
      </c>
      <c r="K29" s="53">
        <f t="shared" si="2"/>
        <v>64133752</v>
      </c>
      <c r="L29" s="11"/>
    </row>
    <row r="30" spans="1:12">
      <c r="A30" s="6"/>
      <c r="B30" s="10"/>
      <c r="C30" s="2">
        <v>18</v>
      </c>
      <c r="D30" s="13" t="s">
        <v>77</v>
      </c>
      <c r="E30" s="13">
        <v>2.7</v>
      </c>
      <c r="F30" s="36"/>
      <c r="G30" s="37" t="s">
        <v>69</v>
      </c>
      <c r="H30" s="38" t="s">
        <v>22</v>
      </c>
      <c r="I30" s="31">
        <v>21.24</v>
      </c>
      <c r="J30" s="175">
        <v>1019226</v>
      </c>
      <c r="K30" s="53">
        <f t="shared" si="2"/>
        <v>21648360</v>
      </c>
      <c r="L30" s="11"/>
    </row>
    <row r="31" spans="1:12">
      <c r="A31" s="6"/>
      <c r="B31" s="10"/>
      <c r="C31" s="2">
        <v>19</v>
      </c>
      <c r="D31" s="1" t="s">
        <v>78</v>
      </c>
      <c r="E31" s="1">
        <v>2.5</v>
      </c>
      <c r="F31" s="34"/>
      <c r="G31" s="28" t="s">
        <v>70</v>
      </c>
      <c r="H31" s="29" t="s">
        <v>30</v>
      </c>
      <c r="I31" s="31">
        <v>336.34</v>
      </c>
      <c r="J31" s="172">
        <v>54897</v>
      </c>
      <c r="K31" s="53">
        <f t="shared" si="2"/>
        <v>18464057</v>
      </c>
      <c r="L31" s="11"/>
    </row>
    <row r="32" spans="1:12">
      <c r="A32" s="6"/>
      <c r="B32" s="10"/>
      <c r="C32" s="2">
        <v>20</v>
      </c>
      <c r="D32" s="102" t="s">
        <v>79</v>
      </c>
      <c r="E32" s="102">
        <v>4.18</v>
      </c>
      <c r="F32" s="52"/>
      <c r="G32" s="37" t="s">
        <v>71</v>
      </c>
      <c r="H32" s="38" t="s">
        <v>22</v>
      </c>
      <c r="I32" s="31">
        <v>25.23</v>
      </c>
      <c r="J32" s="175">
        <v>1177731</v>
      </c>
      <c r="K32" s="53">
        <f t="shared" si="2"/>
        <v>29714153</v>
      </c>
      <c r="L32" s="11"/>
    </row>
    <row r="33" spans="1:12" ht="17.25" thickBot="1">
      <c r="A33" s="6"/>
      <c r="B33" s="10"/>
      <c r="C33" s="2">
        <v>21</v>
      </c>
      <c r="D33" s="112" t="s">
        <v>80</v>
      </c>
      <c r="E33" s="112">
        <v>4.22</v>
      </c>
      <c r="F33" s="35"/>
      <c r="G33" s="28" t="s">
        <v>39</v>
      </c>
      <c r="H33" s="29" t="s">
        <v>23</v>
      </c>
      <c r="I33" s="31">
        <v>35154.36</v>
      </c>
      <c r="J33" s="172">
        <v>8431</v>
      </c>
      <c r="K33" s="53">
        <f t="shared" si="2"/>
        <v>296386409</v>
      </c>
      <c r="L33" s="11"/>
    </row>
    <row r="34" spans="1:12" s="6" customFormat="1" ht="17.25" thickBot="1">
      <c r="B34" s="10"/>
      <c r="C34" s="97"/>
      <c r="D34" s="49"/>
      <c r="E34" s="43"/>
      <c r="F34" s="43"/>
      <c r="G34" s="94" t="s">
        <v>81</v>
      </c>
      <c r="H34" s="44"/>
      <c r="I34" s="46"/>
      <c r="J34" s="174"/>
      <c r="K34" s="93">
        <f>SUM(K35:K43)</f>
        <v>588247829</v>
      </c>
      <c r="L34" s="11"/>
    </row>
    <row r="35" spans="1:12" s="6" customFormat="1" ht="33">
      <c r="B35" s="10"/>
      <c r="C35" s="2">
        <v>22</v>
      </c>
      <c r="D35" s="13" t="s">
        <v>82</v>
      </c>
      <c r="E35" s="13">
        <v>16.2</v>
      </c>
      <c r="F35" s="36"/>
      <c r="G35" s="37" t="s">
        <v>65</v>
      </c>
      <c r="H35" s="38" t="s">
        <v>22</v>
      </c>
      <c r="I35" s="45">
        <v>1026.55</v>
      </c>
      <c r="J35" s="175">
        <v>21896</v>
      </c>
      <c r="K35" s="53">
        <f t="shared" si="0"/>
        <v>22477339</v>
      </c>
      <c r="L35" s="11"/>
    </row>
    <row r="36" spans="1:12" s="6" customFormat="1" ht="33">
      <c r="B36" s="10"/>
      <c r="C36" s="2">
        <v>23</v>
      </c>
      <c r="D36" s="112" t="s">
        <v>83</v>
      </c>
      <c r="E36" s="112">
        <v>16.5</v>
      </c>
      <c r="F36" s="35"/>
      <c r="G36" s="28" t="s">
        <v>66</v>
      </c>
      <c r="H36" s="29" t="s">
        <v>22</v>
      </c>
      <c r="I36" s="30">
        <v>25.02</v>
      </c>
      <c r="J36" s="172">
        <v>81447</v>
      </c>
      <c r="K36" s="53">
        <f t="shared" si="0"/>
        <v>2037804</v>
      </c>
      <c r="L36" s="11"/>
    </row>
    <row r="37" spans="1:12" s="6" customFormat="1">
      <c r="B37" s="10"/>
      <c r="C37" s="2">
        <v>24</v>
      </c>
      <c r="D37" s="112" t="s">
        <v>84</v>
      </c>
      <c r="E37" s="112">
        <v>16.8</v>
      </c>
      <c r="F37" s="35"/>
      <c r="G37" s="28" t="s">
        <v>37</v>
      </c>
      <c r="H37" s="29" t="s">
        <v>22</v>
      </c>
      <c r="I37" s="30">
        <v>159.06</v>
      </c>
      <c r="J37" s="172">
        <v>124358</v>
      </c>
      <c r="K37" s="53">
        <f t="shared" si="0"/>
        <v>19780383</v>
      </c>
      <c r="L37" s="11"/>
    </row>
    <row r="38" spans="1:12" s="6" customFormat="1">
      <c r="B38" s="10"/>
      <c r="C38" s="2">
        <v>25</v>
      </c>
      <c r="D38" s="112" t="s">
        <v>85</v>
      </c>
      <c r="E38" s="112">
        <v>2.2000000000000002</v>
      </c>
      <c r="F38" s="35"/>
      <c r="G38" s="28" t="s">
        <v>67</v>
      </c>
      <c r="H38" s="29" t="s">
        <v>22</v>
      </c>
      <c r="I38" s="30">
        <v>41.12</v>
      </c>
      <c r="J38" s="172">
        <v>268312</v>
      </c>
      <c r="K38" s="53">
        <f t="shared" si="0"/>
        <v>11032989</v>
      </c>
      <c r="L38" s="11"/>
    </row>
    <row r="39" spans="1:12" s="6" customFormat="1">
      <c r="B39" s="10"/>
      <c r="C39" s="2">
        <v>26</v>
      </c>
      <c r="D39" s="112" t="s">
        <v>86</v>
      </c>
      <c r="E39" s="112">
        <v>2.8</v>
      </c>
      <c r="F39" s="35"/>
      <c r="G39" s="28" t="s">
        <v>68</v>
      </c>
      <c r="H39" s="29" t="s">
        <v>22</v>
      </c>
      <c r="I39" s="30">
        <v>88.7</v>
      </c>
      <c r="J39" s="172">
        <v>927861</v>
      </c>
      <c r="K39" s="53">
        <f t="shared" si="0"/>
        <v>82301271</v>
      </c>
      <c r="L39" s="11"/>
    </row>
    <row r="40" spans="1:12" s="6" customFormat="1">
      <c r="B40" s="10"/>
      <c r="C40" s="2">
        <v>27</v>
      </c>
      <c r="D40" s="112" t="s">
        <v>87</v>
      </c>
      <c r="E40" s="112">
        <v>2.7</v>
      </c>
      <c r="F40" s="35"/>
      <c r="G40" s="28" t="s">
        <v>69</v>
      </c>
      <c r="H40" s="29" t="s">
        <v>22</v>
      </c>
      <c r="I40" s="30">
        <v>53.53</v>
      </c>
      <c r="J40" s="172">
        <v>1019226</v>
      </c>
      <c r="K40" s="53">
        <f t="shared" si="0"/>
        <v>54559168</v>
      </c>
      <c r="L40" s="11"/>
    </row>
    <row r="41" spans="1:12" s="6" customFormat="1">
      <c r="B41" s="10"/>
      <c r="C41" s="2">
        <v>28</v>
      </c>
      <c r="D41" s="112" t="s">
        <v>88</v>
      </c>
      <c r="E41" s="112">
        <v>2.5</v>
      </c>
      <c r="F41" s="35"/>
      <c r="G41" s="28" t="s">
        <v>70</v>
      </c>
      <c r="H41" s="29" t="s">
        <v>30</v>
      </c>
      <c r="I41" s="30">
        <v>542.78</v>
      </c>
      <c r="J41" s="172">
        <v>54897</v>
      </c>
      <c r="K41" s="53">
        <f t="shared" si="0"/>
        <v>29796994</v>
      </c>
      <c r="L41" s="11"/>
    </row>
    <row r="42" spans="1:12" s="6" customFormat="1">
      <c r="B42" s="10"/>
      <c r="C42" s="2">
        <v>29</v>
      </c>
      <c r="D42" s="112" t="s">
        <v>89</v>
      </c>
      <c r="E42" s="112">
        <v>4.18</v>
      </c>
      <c r="F42" s="35"/>
      <c r="G42" s="28" t="s">
        <v>71</v>
      </c>
      <c r="H42" s="29" t="s">
        <v>22</v>
      </c>
      <c r="I42" s="30">
        <v>40.71</v>
      </c>
      <c r="J42" s="172">
        <v>1177731</v>
      </c>
      <c r="K42" s="53">
        <f t="shared" si="0"/>
        <v>47945429</v>
      </c>
      <c r="L42" s="11"/>
    </row>
    <row r="43" spans="1:12" s="6" customFormat="1" ht="17.25" thickBot="1">
      <c r="B43" s="10"/>
      <c r="C43" s="2">
        <v>30</v>
      </c>
      <c r="D43" s="1" t="s">
        <v>90</v>
      </c>
      <c r="E43" s="1">
        <v>4.22</v>
      </c>
      <c r="F43" s="34"/>
      <c r="G43" s="28" t="s">
        <v>39</v>
      </c>
      <c r="H43" s="29" t="s">
        <v>23</v>
      </c>
      <c r="I43" s="30">
        <v>37755.480000000003</v>
      </c>
      <c r="J43" s="172">
        <v>8431</v>
      </c>
      <c r="K43" s="53">
        <f t="shared" si="0"/>
        <v>318316452</v>
      </c>
      <c r="L43" s="11"/>
    </row>
    <row r="44" spans="1:12" ht="17.25" thickBot="1">
      <c r="B44" s="17"/>
      <c r="C44" s="97"/>
      <c r="D44" s="49"/>
      <c r="E44" s="49"/>
      <c r="F44" s="43"/>
      <c r="G44" s="94" t="s">
        <v>91</v>
      </c>
      <c r="H44" s="44"/>
      <c r="I44" s="46"/>
      <c r="J44" s="174"/>
      <c r="K44" s="93">
        <f>SUM(K45:K50)</f>
        <v>462240840</v>
      </c>
      <c r="L44" s="18"/>
    </row>
    <row r="45" spans="1:12" ht="33">
      <c r="A45" s="6"/>
      <c r="B45" s="10"/>
      <c r="C45" s="98">
        <v>31</v>
      </c>
      <c r="D45" s="102" t="s">
        <v>92</v>
      </c>
      <c r="E45" s="102">
        <v>16.2</v>
      </c>
      <c r="F45" s="52"/>
      <c r="G45" s="37" t="s">
        <v>65</v>
      </c>
      <c r="H45" s="38" t="s">
        <v>22</v>
      </c>
      <c r="I45" s="45">
        <v>958.13</v>
      </c>
      <c r="J45" s="175">
        <v>21896</v>
      </c>
      <c r="K45" s="53">
        <f t="shared" si="0"/>
        <v>20979214</v>
      </c>
      <c r="L45" s="11"/>
    </row>
    <row r="46" spans="1:12">
      <c r="A46" s="6"/>
      <c r="B46" s="10"/>
      <c r="C46" s="110">
        <v>32</v>
      </c>
      <c r="D46" s="1" t="s">
        <v>93</v>
      </c>
      <c r="E46" s="1">
        <v>16.8</v>
      </c>
      <c r="F46" s="34"/>
      <c r="G46" s="28" t="s">
        <v>37</v>
      </c>
      <c r="H46" s="29" t="s">
        <v>22</v>
      </c>
      <c r="I46" s="30">
        <v>149.97</v>
      </c>
      <c r="J46" s="172">
        <v>124358</v>
      </c>
      <c r="K46" s="53">
        <f t="shared" si="0"/>
        <v>18649969</v>
      </c>
      <c r="L46" s="11"/>
    </row>
    <row r="47" spans="1:12">
      <c r="A47" s="6"/>
      <c r="B47" s="10"/>
      <c r="C47" s="98">
        <v>33</v>
      </c>
      <c r="D47" s="112" t="s">
        <v>94</v>
      </c>
      <c r="E47" s="112">
        <v>2.2000000000000002</v>
      </c>
      <c r="F47" s="35"/>
      <c r="G47" s="28" t="s">
        <v>67</v>
      </c>
      <c r="H47" s="29" t="s">
        <v>22</v>
      </c>
      <c r="I47" s="30">
        <v>20.62</v>
      </c>
      <c r="J47" s="172">
        <v>268312</v>
      </c>
      <c r="K47" s="53">
        <f t="shared" si="0"/>
        <v>5532593</v>
      </c>
      <c r="L47" s="11"/>
    </row>
    <row r="48" spans="1:12">
      <c r="A48" s="6"/>
      <c r="B48" s="10"/>
      <c r="C48" s="110">
        <v>34</v>
      </c>
      <c r="D48" s="112" t="s">
        <v>95</v>
      </c>
      <c r="E48" s="112">
        <v>2.8</v>
      </c>
      <c r="F48" s="35"/>
      <c r="G48" s="28" t="s">
        <v>68</v>
      </c>
      <c r="H48" s="29" t="s">
        <v>22</v>
      </c>
      <c r="I48" s="30">
        <v>57.42</v>
      </c>
      <c r="J48" s="172">
        <v>927861</v>
      </c>
      <c r="K48" s="53">
        <f t="shared" si="0"/>
        <v>53277779</v>
      </c>
      <c r="L48" s="11"/>
    </row>
    <row r="49" spans="1:12">
      <c r="A49" s="6"/>
      <c r="B49" s="10"/>
      <c r="C49" s="98">
        <v>35</v>
      </c>
      <c r="D49" s="112" t="s">
        <v>96</v>
      </c>
      <c r="E49" s="112">
        <v>2.7</v>
      </c>
      <c r="F49" s="35"/>
      <c r="G49" s="28" t="s">
        <v>69</v>
      </c>
      <c r="H49" s="29" t="s">
        <v>22</v>
      </c>
      <c r="I49" s="30">
        <v>32.619999999999997</v>
      </c>
      <c r="J49" s="172">
        <v>1019226</v>
      </c>
      <c r="K49" s="53">
        <f t="shared" si="0"/>
        <v>33247152</v>
      </c>
      <c r="L49" s="11"/>
    </row>
    <row r="50" spans="1:12" ht="17.25" thickBot="1">
      <c r="A50" s="6"/>
      <c r="B50" s="10"/>
      <c r="C50" s="110">
        <v>36</v>
      </c>
      <c r="D50" s="112" t="s">
        <v>97</v>
      </c>
      <c r="E50" s="112">
        <v>4.22</v>
      </c>
      <c r="F50" s="35"/>
      <c r="G50" s="28" t="s">
        <v>39</v>
      </c>
      <c r="H50" s="29" t="s">
        <v>23</v>
      </c>
      <c r="I50" s="30">
        <v>39206.99</v>
      </c>
      <c r="J50" s="172">
        <v>8431</v>
      </c>
      <c r="K50" s="53">
        <f t="shared" si="0"/>
        <v>330554133</v>
      </c>
      <c r="L50" s="11"/>
    </row>
    <row r="51" spans="1:12" ht="17.25" thickBot="1">
      <c r="A51" s="6"/>
      <c r="B51" s="10"/>
      <c r="C51" s="97"/>
      <c r="D51" s="49"/>
      <c r="E51" s="49"/>
      <c r="F51" s="43"/>
      <c r="G51" s="94" t="s">
        <v>98</v>
      </c>
      <c r="H51" s="47"/>
      <c r="I51" s="48"/>
      <c r="J51" s="173"/>
      <c r="K51" s="93">
        <f>SUM(K52:K67)</f>
        <v>823837340</v>
      </c>
      <c r="L51" s="11"/>
    </row>
    <row r="52" spans="1:12">
      <c r="A52" s="6"/>
      <c r="B52" s="10"/>
      <c r="C52" s="2">
        <v>37</v>
      </c>
      <c r="D52" s="13" t="s">
        <v>112</v>
      </c>
      <c r="E52" s="13">
        <v>13.14</v>
      </c>
      <c r="F52" s="36"/>
      <c r="G52" s="37" t="s">
        <v>99</v>
      </c>
      <c r="H52" s="38" t="s">
        <v>30</v>
      </c>
      <c r="I52" s="39">
        <v>246.41</v>
      </c>
      <c r="J52" s="175">
        <v>111161</v>
      </c>
      <c r="K52" s="53">
        <f t="shared" si="0"/>
        <v>27391182</v>
      </c>
      <c r="L52" s="11"/>
    </row>
    <row r="53" spans="1:12">
      <c r="A53" s="6"/>
      <c r="B53" s="10"/>
      <c r="C53" s="2">
        <v>38</v>
      </c>
      <c r="D53" s="112" t="s">
        <v>113</v>
      </c>
      <c r="E53" s="112">
        <v>4.2300000000000004</v>
      </c>
      <c r="F53" s="35"/>
      <c r="G53" s="28" t="s">
        <v>33</v>
      </c>
      <c r="H53" s="29" t="s">
        <v>23</v>
      </c>
      <c r="I53" s="30">
        <v>1421.12</v>
      </c>
      <c r="J53" s="172">
        <v>11055</v>
      </c>
      <c r="K53" s="53">
        <f t="shared" si="0"/>
        <v>15710482</v>
      </c>
      <c r="L53" s="11"/>
    </row>
    <row r="54" spans="1:12">
      <c r="A54" s="6"/>
      <c r="B54" s="10"/>
      <c r="C54" s="2">
        <v>39</v>
      </c>
      <c r="D54" s="112" t="s">
        <v>114</v>
      </c>
      <c r="E54" s="112">
        <v>4.13</v>
      </c>
      <c r="F54" s="35"/>
      <c r="G54" s="28" t="s">
        <v>100</v>
      </c>
      <c r="H54" s="29" t="s">
        <v>22</v>
      </c>
      <c r="I54" s="30">
        <v>2.57</v>
      </c>
      <c r="J54" s="172">
        <v>1367445</v>
      </c>
      <c r="K54" s="53">
        <f t="shared" si="0"/>
        <v>3514334</v>
      </c>
      <c r="L54" s="11"/>
    </row>
    <row r="55" spans="1:12">
      <c r="A55" s="6"/>
      <c r="B55" s="10"/>
      <c r="C55" s="2">
        <v>40</v>
      </c>
      <c r="D55" s="112" t="s">
        <v>115</v>
      </c>
      <c r="E55" s="112">
        <v>4.3</v>
      </c>
      <c r="F55" s="35"/>
      <c r="G55" s="28" t="s">
        <v>101</v>
      </c>
      <c r="H55" s="29" t="s">
        <v>22</v>
      </c>
      <c r="I55" s="30">
        <v>18.260000000000002</v>
      </c>
      <c r="J55" s="172">
        <v>1257129</v>
      </c>
      <c r="K55" s="53">
        <f t="shared" si="0"/>
        <v>22955176</v>
      </c>
      <c r="L55" s="11"/>
    </row>
    <row r="56" spans="1:12">
      <c r="A56" s="6"/>
      <c r="B56" s="10"/>
      <c r="C56" s="2">
        <v>41</v>
      </c>
      <c r="D56" s="112" t="s">
        <v>116</v>
      </c>
      <c r="E56" s="112">
        <v>4.26</v>
      </c>
      <c r="F56" s="35"/>
      <c r="G56" s="28" t="s">
        <v>102</v>
      </c>
      <c r="H56" s="29" t="s">
        <v>22</v>
      </c>
      <c r="I56" s="30">
        <v>148.66999999999999</v>
      </c>
      <c r="J56" s="172">
        <v>1247439</v>
      </c>
      <c r="K56" s="53">
        <f t="shared" si="0"/>
        <v>185456756</v>
      </c>
      <c r="L56" s="11"/>
    </row>
    <row r="57" spans="1:12">
      <c r="A57" s="6"/>
      <c r="B57" s="10"/>
      <c r="C57" s="2">
        <v>42</v>
      </c>
      <c r="D57" s="112" t="s">
        <v>117</v>
      </c>
      <c r="E57" s="112">
        <v>4.2699999999999996</v>
      </c>
      <c r="F57" s="35"/>
      <c r="G57" s="28" t="s">
        <v>103</v>
      </c>
      <c r="H57" s="29" t="s">
        <v>22</v>
      </c>
      <c r="I57" s="30">
        <v>139.78</v>
      </c>
      <c r="J57" s="172">
        <v>1322408</v>
      </c>
      <c r="K57" s="53">
        <f t="shared" si="0"/>
        <v>184846190</v>
      </c>
      <c r="L57" s="11"/>
    </row>
    <row r="58" spans="1:12">
      <c r="A58" s="6"/>
      <c r="B58" s="10"/>
      <c r="C58" s="2">
        <v>43</v>
      </c>
      <c r="D58" s="112" t="s">
        <v>118</v>
      </c>
      <c r="E58" s="112">
        <v>4.9000000000000004</v>
      </c>
      <c r="F58" s="35"/>
      <c r="G58" s="28" t="s">
        <v>104</v>
      </c>
      <c r="H58" s="29" t="s">
        <v>30</v>
      </c>
      <c r="I58" s="30">
        <v>739.23</v>
      </c>
      <c r="J58" s="172">
        <v>250149</v>
      </c>
      <c r="K58" s="53">
        <f t="shared" si="0"/>
        <v>184917645</v>
      </c>
      <c r="L58" s="11"/>
    </row>
    <row r="59" spans="1:12">
      <c r="A59" s="6"/>
      <c r="B59" s="10"/>
      <c r="C59" s="2">
        <v>44</v>
      </c>
      <c r="D59" s="112" t="s">
        <v>119</v>
      </c>
      <c r="E59" s="112">
        <v>5.6</v>
      </c>
      <c r="F59" s="35"/>
      <c r="G59" s="28" t="s">
        <v>105</v>
      </c>
      <c r="H59" s="29" t="s">
        <v>29</v>
      </c>
      <c r="I59" s="30">
        <v>87.61</v>
      </c>
      <c r="J59" s="172">
        <v>50282</v>
      </c>
      <c r="K59" s="53">
        <f t="shared" si="0"/>
        <v>4405206</v>
      </c>
      <c r="L59" s="11"/>
    </row>
    <row r="60" spans="1:12">
      <c r="A60" s="6"/>
      <c r="B60" s="10"/>
      <c r="C60" s="2">
        <v>45</v>
      </c>
      <c r="D60" s="112" t="s">
        <v>120</v>
      </c>
      <c r="E60" s="112">
        <v>5.17</v>
      </c>
      <c r="F60" s="35"/>
      <c r="G60" s="28" t="s">
        <v>34</v>
      </c>
      <c r="H60" s="29" t="s">
        <v>30</v>
      </c>
      <c r="I60" s="30">
        <v>1396.09</v>
      </c>
      <c r="J60" s="172">
        <v>64199</v>
      </c>
      <c r="K60" s="53">
        <f t="shared" si="0"/>
        <v>89627582</v>
      </c>
      <c r="L60" s="11"/>
    </row>
    <row r="61" spans="1:12">
      <c r="A61" s="6"/>
      <c r="B61" s="10"/>
      <c r="C61" s="2">
        <v>46</v>
      </c>
      <c r="D61" s="112" t="s">
        <v>121</v>
      </c>
      <c r="E61" s="112">
        <v>5.18</v>
      </c>
      <c r="F61" s="35"/>
      <c r="G61" s="28" t="s">
        <v>106</v>
      </c>
      <c r="H61" s="29" t="s">
        <v>29</v>
      </c>
      <c r="I61" s="30">
        <v>154.16</v>
      </c>
      <c r="J61" s="172">
        <v>40839</v>
      </c>
      <c r="K61" s="53">
        <f t="shared" si="0"/>
        <v>6295740</v>
      </c>
      <c r="L61" s="11"/>
    </row>
    <row r="62" spans="1:12">
      <c r="A62" s="6"/>
      <c r="B62" s="10"/>
      <c r="C62" s="2">
        <v>47</v>
      </c>
      <c r="D62" s="112" t="s">
        <v>122</v>
      </c>
      <c r="E62" s="112">
        <v>5.45</v>
      </c>
      <c r="F62" s="35"/>
      <c r="G62" s="28" t="s">
        <v>107</v>
      </c>
      <c r="H62" s="29" t="s">
        <v>30</v>
      </c>
      <c r="I62" s="30">
        <v>117.96</v>
      </c>
      <c r="J62" s="172">
        <v>228781</v>
      </c>
      <c r="K62" s="53">
        <f t="shared" si="0"/>
        <v>26987007</v>
      </c>
      <c r="L62" s="11"/>
    </row>
    <row r="63" spans="1:12">
      <c r="A63" s="6"/>
      <c r="B63" s="10"/>
      <c r="C63" s="2">
        <v>48</v>
      </c>
      <c r="D63" s="112" t="s">
        <v>123</v>
      </c>
      <c r="E63" s="112">
        <v>5.54</v>
      </c>
      <c r="F63" s="35"/>
      <c r="G63" s="28" t="s">
        <v>108</v>
      </c>
      <c r="H63" s="29" t="s">
        <v>28</v>
      </c>
      <c r="I63" s="30">
        <v>169.53</v>
      </c>
      <c r="J63" s="172">
        <v>20548</v>
      </c>
      <c r="K63" s="53">
        <f t="shared" si="0"/>
        <v>3483502</v>
      </c>
      <c r="L63" s="11"/>
    </row>
    <row r="64" spans="1:12">
      <c r="A64" s="6"/>
      <c r="B64" s="10"/>
      <c r="C64" s="2">
        <v>49</v>
      </c>
      <c r="D64" s="112" t="s">
        <v>124</v>
      </c>
      <c r="E64" s="112">
        <v>6.3</v>
      </c>
      <c r="F64" s="35"/>
      <c r="G64" s="28" t="s">
        <v>109</v>
      </c>
      <c r="H64" s="29" t="s">
        <v>29</v>
      </c>
      <c r="I64" s="30">
        <v>770.63</v>
      </c>
      <c r="J64" s="172">
        <v>7738</v>
      </c>
      <c r="K64" s="53">
        <f t="shared" si="0"/>
        <v>5963135</v>
      </c>
      <c r="L64" s="11"/>
    </row>
    <row r="65" spans="1:12">
      <c r="A65" s="6"/>
      <c r="B65" s="10"/>
      <c r="C65" s="2">
        <v>50</v>
      </c>
      <c r="D65" s="112" t="s">
        <v>125</v>
      </c>
      <c r="E65" s="112">
        <v>6.15</v>
      </c>
      <c r="F65" s="35"/>
      <c r="G65" s="28" t="s">
        <v>110</v>
      </c>
      <c r="H65" s="29" t="s">
        <v>30</v>
      </c>
      <c r="I65" s="30">
        <v>1396.09</v>
      </c>
      <c r="J65" s="172">
        <v>34288</v>
      </c>
      <c r="K65" s="53">
        <f t="shared" si="0"/>
        <v>47869134</v>
      </c>
      <c r="L65" s="11"/>
    </row>
    <row r="66" spans="1:12">
      <c r="A66" s="6"/>
      <c r="B66" s="10"/>
      <c r="C66" s="2">
        <v>51</v>
      </c>
      <c r="D66" s="112" t="s">
        <v>126</v>
      </c>
      <c r="E66" s="112">
        <v>6.17</v>
      </c>
      <c r="F66" s="35"/>
      <c r="G66" s="28" t="s">
        <v>35</v>
      </c>
      <c r="H66" s="29" t="s">
        <v>30</v>
      </c>
      <c r="I66" s="30">
        <v>431.77</v>
      </c>
      <c r="J66" s="172">
        <v>28943</v>
      </c>
      <c r="K66" s="53">
        <f t="shared" si="0"/>
        <v>12496719</v>
      </c>
      <c r="L66" s="11"/>
    </row>
    <row r="67" spans="1:12" ht="17.25" thickBot="1">
      <c r="A67" s="6"/>
      <c r="B67" s="10"/>
      <c r="C67" s="2">
        <v>52</v>
      </c>
      <c r="D67" s="112" t="s">
        <v>127</v>
      </c>
      <c r="E67" s="112">
        <v>6.2</v>
      </c>
      <c r="F67" s="35"/>
      <c r="G67" s="28" t="s">
        <v>111</v>
      </c>
      <c r="H67" s="29" t="s">
        <v>29</v>
      </c>
      <c r="I67" s="30">
        <v>235.34</v>
      </c>
      <c r="J67" s="172">
        <v>8148</v>
      </c>
      <c r="K67" s="53">
        <f t="shared" si="0"/>
        <v>1917550</v>
      </c>
      <c r="L67" s="11"/>
    </row>
    <row r="68" spans="1:12" ht="17.25" thickBot="1">
      <c r="A68" s="6"/>
      <c r="B68" s="10"/>
      <c r="C68" s="97"/>
      <c r="D68" s="49"/>
      <c r="E68" s="49"/>
      <c r="F68" s="43"/>
      <c r="G68" s="94" t="s">
        <v>128</v>
      </c>
      <c r="H68" s="47"/>
      <c r="I68" s="48"/>
      <c r="J68" s="173"/>
      <c r="K68" s="93">
        <f>SUM(K69:K84)</f>
        <v>863118558</v>
      </c>
      <c r="L68" s="11"/>
    </row>
    <row r="69" spans="1:12">
      <c r="A69" s="6"/>
      <c r="B69" s="10"/>
      <c r="C69" s="2">
        <v>53</v>
      </c>
      <c r="D69" s="13" t="s">
        <v>129</v>
      </c>
      <c r="E69" s="13">
        <v>13.14</v>
      </c>
      <c r="F69" s="36"/>
      <c r="G69" s="37" t="s">
        <v>99</v>
      </c>
      <c r="H69" s="38" t="s">
        <v>30</v>
      </c>
      <c r="I69" s="39">
        <v>392.61</v>
      </c>
      <c r="J69" s="175">
        <v>111161</v>
      </c>
      <c r="K69" s="53">
        <f t="shared" ref="K69:K84" si="3">+ROUND(I69*J69,0)</f>
        <v>43642920</v>
      </c>
      <c r="L69" s="11"/>
    </row>
    <row r="70" spans="1:12" s="6" customFormat="1">
      <c r="B70" s="10"/>
      <c r="C70" s="2">
        <v>54</v>
      </c>
      <c r="D70" s="112" t="s">
        <v>130</v>
      </c>
      <c r="E70" s="112">
        <v>4.2300000000000004</v>
      </c>
      <c r="F70" s="35"/>
      <c r="G70" s="28" t="s">
        <v>33</v>
      </c>
      <c r="H70" s="29" t="s">
        <v>23</v>
      </c>
      <c r="I70" s="30">
        <v>2271.7199999999998</v>
      </c>
      <c r="J70" s="172">
        <v>11055</v>
      </c>
      <c r="K70" s="53">
        <f t="shared" si="3"/>
        <v>25113865</v>
      </c>
      <c r="L70" s="11"/>
    </row>
    <row r="71" spans="1:12" s="6" customFormat="1">
      <c r="B71" s="10"/>
      <c r="C71" s="2">
        <v>55</v>
      </c>
      <c r="D71" s="112" t="s">
        <v>131</v>
      </c>
      <c r="E71" s="112">
        <v>4.13</v>
      </c>
      <c r="F71" s="35"/>
      <c r="G71" s="28" t="s">
        <v>100</v>
      </c>
      <c r="H71" s="29" t="s">
        <v>22</v>
      </c>
      <c r="I71" s="30">
        <v>5.14</v>
      </c>
      <c r="J71" s="172">
        <v>1367445</v>
      </c>
      <c r="K71" s="53">
        <f t="shared" si="3"/>
        <v>7028667</v>
      </c>
      <c r="L71" s="11"/>
    </row>
    <row r="72" spans="1:12" s="6" customFormat="1">
      <c r="B72" s="10"/>
      <c r="C72" s="2">
        <v>56</v>
      </c>
      <c r="D72" s="112" t="s">
        <v>132</v>
      </c>
      <c r="E72" s="112">
        <v>4.3</v>
      </c>
      <c r="F72" s="35"/>
      <c r="G72" s="28" t="s">
        <v>101</v>
      </c>
      <c r="H72" s="29" t="s">
        <v>22</v>
      </c>
      <c r="I72" s="30">
        <v>25.74</v>
      </c>
      <c r="J72" s="172">
        <v>1257129</v>
      </c>
      <c r="K72" s="53">
        <f t="shared" si="3"/>
        <v>32358500</v>
      </c>
      <c r="L72" s="11"/>
    </row>
    <row r="73" spans="1:12">
      <c r="B73" s="17"/>
      <c r="C73" s="2">
        <v>57</v>
      </c>
      <c r="D73" s="112" t="s">
        <v>133</v>
      </c>
      <c r="E73" s="112">
        <v>4.26</v>
      </c>
      <c r="F73" s="35"/>
      <c r="G73" s="28" t="s">
        <v>102</v>
      </c>
      <c r="H73" s="29" t="s">
        <v>22</v>
      </c>
      <c r="I73" s="30">
        <v>145.85</v>
      </c>
      <c r="J73" s="172">
        <v>1247439</v>
      </c>
      <c r="K73" s="53">
        <f t="shared" si="3"/>
        <v>181938978</v>
      </c>
      <c r="L73" s="18"/>
    </row>
    <row r="74" spans="1:12">
      <c r="B74" s="17"/>
      <c r="C74" s="2">
        <v>58</v>
      </c>
      <c r="D74" s="112" t="s">
        <v>134</v>
      </c>
      <c r="E74" s="112">
        <v>4.2699999999999996</v>
      </c>
      <c r="F74" s="35"/>
      <c r="G74" s="28" t="s">
        <v>103</v>
      </c>
      <c r="H74" s="29" t="s">
        <v>22</v>
      </c>
      <c r="I74" s="30">
        <v>137.13</v>
      </c>
      <c r="J74" s="172">
        <v>1322408</v>
      </c>
      <c r="K74" s="53">
        <f t="shared" si="3"/>
        <v>181341809</v>
      </c>
      <c r="L74" s="18"/>
    </row>
    <row r="75" spans="1:12">
      <c r="B75" s="17"/>
      <c r="C75" s="2">
        <v>59</v>
      </c>
      <c r="D75" s="112" t="s">
        <v>135</v>
      </c>
      <c r="E75" s="112">
        <v>4.9000000000000004</v>
      </c>
      <c r="F75" s="35"/>
      <c r="G75" s="28" t="s">
        <v>104</v>
      </c>
      <c r="H75" s="29" t="s">
        <v>30</v>
      </c>
      <c r="I75" s="30">
        <v>785.22</v>
      </c>
      <c r="J75" s="172">
        <v>250149</v>
      </c>
      <c r="K75" s="53">
        <f t="shared" si="3"/>
        <v>196421998</v>
      </c>
      <c r="L75" s="18"/>
    </row>
    <row r="76" spans="1:12">
      <c r="B76" s="17"/>
      <c r="C76" s="2">
        <v>60</v>
      </c>
      <c r="D76" s="112" t="s">
        <v>136</v>
      </c>
      <c r="E76" s="112">
        <v>5.6</v>
      </c>
      <c r="F76" s="35"/>
      <c r="G76" s="28" t="s">
        <v>105</v>
      </c>
      <c r="H76" s="29" t="s">
        <v>29</v>
      </c>
      <c r="I76" s="30">
        <v>85.95</v>
      </c>
      <c r="J76" s="172">
        <v>50282</v>
      </c>
      <c r="K76" s="53">
        <f t="shared" si="3"/>
        <v>4321738</v>
      </c>
      <c r="L76" s="18"/>
    </row>
    <row r="77" spans="1:12">
      <c r="B77" s="17"/>
      <c r="C77" s="2">
        <v>61</v>
      </c>
      <c r="D77" s="112" t="s">
        <v>137</v>
      </c>
      <c r="E77" s="112">
        <v>5.17</v>
      </c>
      <c r="F77" s="35"/>
      <c r="G77" s="28" t="s">
        <v>34</v>
      </c>
      <c r="H77" s="29" t="s">
        <v>30</v>
      </c>
      <c r="I77" s="30">
        <v>1369.63</v>
      </c>
      <c r="J77" s="172">
        <v>64199</v>
      </c>
      <c r="K77" s="53">
        <f t="shared" si="3"/>
        <v>87928876</v>
      </c>
      <c r="L77" s="18"/>
    </row>
    <row r="78" spans="1:12" s="21" customFormat="1">
      <c r="A78" s="3"/>
      <c r="B78" s="19"/>
      <c r="C78" s="2">
        <v>62</v>
      </c>
      <c r="D78" s="112" t="s">
        <v>138</v>
      </c>
      <c r="E78" s="112">
        <v>5.18</v>
      </c>
      <c r="F78" s="35"/>
      <c r="G78" s="28" t="s">
        <v>106</v>
      </c>
      <c r="H78" s="29" t="s">
        <v>29</v>
      </c>
      <c r="I78" s="30">
        <v>151.24</v>
      </c>
      <c r="J78" s="172">
        <v>40839</v>
      </c>
      <c r="K78" s="53">
        <f t="shared" si="3"/>
        <v>6176490</v>
      </c>
      <c r="L78" s="20"/>
    </row>
    <row r="79" spans="1:12" s="21" customFormat="1">
      <c r="A79" s="3"/>
      <c r="B79" s="19"/>
      <c r="C79" s="2">
        <v>63</v>
      </c>
      <c r="D79" s="112" t="s">
        <v>139</v>
      </c>
      <c r="E79" s="112">
        <v>5.45</v>
      </c>
      <c r="F79" s="35"/>
      <c r="G79" s="28" t="s">
        <v>107</v>
      </c>
      <c r="H79" s="29" t="s">
        <v>30</v>
      </c>
      <c r="I79" s="30">
        <v>115.72</v>
      </c>
      <c r="J79" s="172">
        <v>228781</v>
      </c>
      <c r="K79" s="53">
        <f t="shared" si="3"/>
        <v>26474537</v>
      </c>
      <c r="L79" s="22"/>
    </row>
    <row r="80" spans="1:12" s="21" customFormat="1">
      <c r="A80" s="3"/>
      <c r="B80" s="19"/>
      <c r="C80" s="2">
        <v>64</v>
      </c>
      <c r="D80" s="112" t="s">
        <v>140</v>
      </c>
      <c r="E80" s="112">
        <v>5.54</v>
      </c>
      <c r="F80" s="35"/>
      <c r="G80" s="28" t="s">
        <v>108</v>
      </c>
      <c r="H80" s="29" t="s">
        <v>29</v>
      </c>
      <c r="I80" s="30">
        <v>166.31</v>
      </c>
      <c r="J80" s="172">
        <v>20548</v>
      </c>
      <c r="K80" s="53">
        <f t="shared" si="3"/>
        <v>3417338</v>
      </c>
      <c r="L80" s="22"/>
    </row>
    <row r="81" spans="1:13" s="21" customFormat="1">
      <c r="A81" s="3"/>
      <c r="B81" s="19"/>
      <c r="C81" s="2">
        <v>65</v>
      </c>
      <c r="D81" s="112" t="s">
        <v>141</v>
      </c>
      <c r="E81" s="112">
        <v>6.3</v>
      </c>
      <c r="F81" s="35"/>
      <c r="G81" s="28" t="s">
        <v>109</v>
      </c>
      <c r="H81" s="29" t="s">
        <v>30</v>
      </c>
      <c r="I81" s="30">
        <v>756.02</v>
      </c>
      <c r="J81" s="172">
        <v>7738</v>
      </c>
      <c r="K81" s="53">
        <f t="shared" si="3"/>
        <v>5850083</v>
      </c>
      <c r="L81" s="22"/>
    </row>
    <row r="82" spans="1:13" s="21" customFormat="1">
      <c r="A82" s="3"/>
      <c r="B82" s="19"/>
      <c r="C82" s="2">
        <v>66</v>
      </c>
      <c r="D82" s="112" t="s">
        <v>142</v>
      </c>
      <c r="E82" s="112">
        <v>6.15</v>
      </c>
      <c r="F82" s="35"/>
      <c r="G82" s="28" t="s">
        <v>110</v>
      </c>
      <c r="H82" s="29" t="s">
        <v>30</v>
      </c>
      <c r="I82" s="30">
        <v>1369.63</v>
      </c>
      <c r="J82" s="172">
        <v>34288</v>
      </c>
      <c r="K82" s="53">
        <f t="shared" si="3"/>
        <v>46961873</v>
      </c>
      <c r="L82" s="22"/>
    </row>
    <row r="83" spans="1:13" s="21" customFormat="1">
      <c r="A83" s="3"/>
      <c r="B83" s="19"/>
      <c r="C83" s="2">
        <v>67</v>
      </c>
      <c r="D83" s="112" t="s">
        <v>143</v>
      </c>
      <c r="E83" s="112">
        <v>6.17</v>
      </c>
      <c r="F83" s="35"/>
      <c r="G83" s="28" t="s">
        <v>35</v>
      </c>
      <c r="H83" s="29" t="s">
        <v>30</v>
      </c>
      <c r="I83" s="30">
        <v>423.58</v>
      </c>
      <c r="J83" s="172">
        <v>28943</v>
      </c>
      <c r="K83" s="53">
        <f t="shared" si="3"/>
        <v>12259676</v>
      </c>
      <c r="L83" s="22"/>
    </row>
    <row r="84" spans="1:13" s="21" customFormat="1" ht="17.25" thickBot="1">
      <c r="A84" s="3"/>
      <c r="B84" s="19"/>
      <c r="C84" s="2">
        <v>68</v>
      </c>
      <c r="D84" s="112" t="s">
        <v>144</v>
      </c>
      <c r="E84" s="112">
        <v>6.2</v>
      </c>
      <c r="F84" s="35"/>
      <c r="G84" s="28" t="s">
        <v>111</v>
      </c>
      <c r="H84" s="29" t="s">
        <v>29</v>
      </c>
      <c r="I84" s="30">
        <v>230.88</v>
      </c>
      <c r="J84" s="172">
        <v>8148</v>
      </c>
      <c r="K84" s="53">
        <f t="shared" si="3"/>
        <v>1881210</v>
      </c>
      <c r="L84" s="22"/>
    </row>
    <row r="85" spans="1:13" ht="17.25" thickBot="1">
      <c r="A85" s="6"/>
      <c r="B85" s="10"/>
      <c r="C85" s="97"/>
      <c r="D85" s="49"/>
      <c r="E85" s="49"/>
      <c r="F85" s="43"/>
      <c r="G85" s="94" t="s">
        <v>145</v>
      </c>
      <c r="H85" s="47"/>
      <c r="I85" s="48"/>
      <c r="J85" s="173"/>
      <c r="K85" s="93">
        <f>SUM(K86:K102)</f>
        <v>1182733746</v>
      </c>
      <c r="L85" s="11"/>
      <c r="M85" s="119"/>
    </row>
    <row r="86" spans="1:13">
      <c r="A86" s="6"/>
      <c r="B86" s="19"/>
      <c r="C86" s="111">
        <v>69</v>
      </c>
      <c r="D86" s="112" t="s">
        <v>147</v>
      </c>
      <c r="E86" s="112">
        <v>13.14</v>
      </c>
      <c r="F86" s="35"/>
      <c r="G86" s="37" t="s">
        <v>99</v>
      </c>
      <c r="H86" s="38" t="s">
        <v>30</v>
      </c>
      <c r="I86" s="45">
        <v>333.09</v>
      </c>
      <c r="J86" s="175">
        <v>111161</v>
      </c>
      <c r="K86" s="53">
        <f t="shared" si="0"/>
        <v>37026617</v>
      </c>
      <c r="L86" s="11"/>
    </row>
    <row r="87" spans="1:13">
      <c r="B87" s="17"/>
      <c r="C87" s="110">
        <v>70</v>
      </c>
      <c r="D87" s="112" t="s">
        <v>148</v>
      </c>
      <c r="E87" s="112">
        <v>4.2300000000000004</v>
      </c>
      <c r="F87" s="35"/>
      <c r="G87" s="28" t="s">
        <v>33</v>
      </c>
      <c r="H87" s="29" t="s">
        <v>23</v>
      </c>
      <c r="I87" s="30">
        <v>1432.29</v>
      </c>
      <c r="J87" s="172">
        <v>11055</v>
      </c>
      <c r="K87" s="53">
        <f t="shared" si="0"/>
        <v>15833966</v>
      </c>
      <c r="L87" s="18"/>
    </row>
    <row r="88" spans="1:13">
      <c r="B88" s="17"/>
      <c r="C88" s="111">
        <v>71</v>
      </c>
      <c r="D88" s="112" t="s">
        <v>149</v>
      </c>
      <c r="E88" s="112">
        <v>4.13</v>
      </c>
      <c r="F88" s="35"/>
      <c r="G88" s="28" t="s">
        <v>100</v>
      </c>
      <c r="H88" s="29" t="s">
        <v>22</v>
      </c>
      <c r="I88" s="30">
        <v>7.71</v>
      </c>
      <c r="J88" s="172">
        <v>1367445</v>
      </c>
      <c r="K88" s="53">
        <f t="shared" si="0"/>
        <v>10543001</v>
      </c>
      <c r="L88" s="18"/>
    </row>
    <row r="89" spans="1:13">
      <c r="B89" s="17"/>
      <c r="C89" s="110">
        <v>72</v>
      </c>
      <c r="D89" s="112" t="s">
        <v>150</v>
      </c>
      <c r="E89" s="112">
        <v>4.3</v>
      </c>
      <c r="F89" s="35"/>
      <c r="G89" s="28" t="s">
        <v>101</v>
      </c>
      <c r="H89" s="29" t="s">
        <v>22</v>
      </c>
      <c r="I89" s="30">
        <v>29.95</v>
      </c>
      <c r="J89" s="172">
        <v>1257129</v>
      </c>
      <c r="K89" s="53">
        <f t="shared" si="0"/>
        <v>37651014</v>
      </c>
      <c r="L89" s="18"/>
    </row>
    <row r="90" spans="1:13">
      <c r="B90" s="17"/>
      <c r="C90" s="111">
        <v>73</v>
      </c>
      <c r="D90" s="112" t="s">
        <v>151</v>
      </c>
      <c r="E90" s="112">
        <v>4.26</v>
      </c>
      <c r="F90" s="35"/>
      <c r="G90" s="28" t="s">
        <v>102</v>
      </c>
      <c r="H90" s="29" t="s">
        <v>22</v>
      </c>
      <c r="I90" s="30">
        <v>200.96</v>
      </c>
      <c r="J90" s="172">
        <v>1247439</v>
      </c>
      <c r="K90" s="53">
        <f t="shared" si="0"/>
        <v>250685341</v>
      </c>
      <c r="L90" s="18"/>
    </row>
    <row r="91" spans="1:13">
      <c r="B91" s="17"/>
      <c r="C91" s="110">
        <v>74</v>
      </c>
      <c r="D91" s="112" t="s">
        <v>152</v>
      </c>
      <c r="E91" s="112">
        <v>4.2699999999999996</v>
      </c>
      <c r="F91" s="35"/>
      <c r="G91" s="28" t="s">
        <v>103</v>
      </c>
      <c r="H91" s="29" t="s">
        <v>22</v>
      </c>
      <c r="I91" s="30">
        <v>188.95</v>
      </c>
      <c r="J91" s="172">
        <v>1322408</v>
      </c>
      <c r="K91" s="53">
        <f t="shared" si="0"/>
        <v>249868992</v>
      </c>
      <c r="L91" s="18"/>
    </row>
    <row r="92" spans="1:13">
      <c r="B92" s="17"/>
      <c r="C92" s="111">
        <v>75</v>
      </c>
      <c r="D92" s="112" t="s">
        <v>153</v>
      </c>
      <c r="E92" s="112">
        <v>4.9000000000000004</v>
      </c>
      <c r="F92" s="35"/>
      <c r="G92" s="28" t="s">
        <v>104</v>
      </c>
      <c r="H92" s="29" t="s">
        <v>30</v>
      </c>
      <c r="I92" s="30">
        <v>999.27</v>
      </c>
      <c r="J92" s="172">
        <v>250149</v>
      </c>
      <c r="K92" s="53">
        <f t="shared" si="0"/>
        <v>249966391</v>
      </c>
      <c r="L92" s="18"/>
    </row>
    <row r="93" spans="1:13">
      <c r="B93" s="17"/>
      <c r="C93" s="110">
        <v>76</v>
      </c>
      <c r="D93" s="112" t="s">
        <v>154</v>
      </c>
      <c r="E93" s="112">
        <v>5.6</v>
      </c>
      <c r="F93" s="35"/>
      <c r="G93" s="28" t="s">
        <v>105</v>
      </c>
      <c r="H93" s="29" t="s">
        <v>29</v>
      </c>
      <c r="I93" s="30">
        <v>118.43</v>
      </c>
      <c r="J93" s="172">
        <v>50282</v>
      </c>
      <c r="K93" s="53">
        <f t="shared" si="0"/>
        <v>5954897</v>
      </c>
      <c r="L93" s="18"/>
    </row>
    <row r="94" spans="1:13">
      <c r="B94" s="17"/>
      <c r="C94" s="111">
        <v>77</v>
      </c>
      <c r="D94" s="112" t="s">
        <v>155</v>
      </c>
      <c r="E94" s="112">
        <v>5.17</v>
      </c>
      <c r="F94" s="35"/>
      <c r="G94" s="28" t="s">
        <v>34</v>
      </c>
      <c r="H94" s="29" t="s">
        <v>30</v>
      </c>
      <c r="I94" s="30">
        <v>1887.19</v>
      </c>
      <c r="J94" s="172">
        <v>64199</v>
      </c>
      <c r="K94" s="53">
        <f t="shared" si="0"/>
        <v>121155711</v>
      </c>
      <c r="L94" s="18"/>
    </row>
    <row r="95" spans="1:13">
      <c r="B95" s="17"/>
      <c r="C95" s="110">
        <v>78</v>
      </c>
      <c r="D95" s="112" t="s">
        <v>156</v>
      </c>
      <c r="E95" s="112">
        <v>5.18</v>
      </c>
      <c r="F95" s="35"/>
      <c r="G95" s="28" t="s">
        <v>106</v>
      </c>
      <c r="H95" s="29" t="s">
        <v>29</v>
      </c>
      <c r="I95" s="30">
        <v>208.39</v>
      </c>
      <c r="J95" s="172">
        <v>40839</v>
      </c>
      <c r="K95" s="53">
        <f t="shared" si="0"/>
        <v>8510439</v>
      </c>
      <c r="L95" s="18"/>
    </row>
    <row r="96" spans="1:13">
      <c r="B96" s="17"/>
      <c r="C96" s="111">
        <v>79</v>
      </c>
      <c r="D96" s="112" t="s">
        <v>157</v>
      </c>
      <c r="E96" s="112">
        <v>5.45</v>
      </c>
      <c r="F96" s="35"/>
      <c r="G96" s="28" t="s">
        <v>107</v>
      </c>
      <c r="H96" s="29" t="s">
        <v>30</v>
      </c>
      <c r="I96" s="30">
        <v>159.44999999999999</v>
      </c>
      <c r="J96" s="172">
        <v>228781</v>
      </c>
      <c r="K96" s="53">
        <f t="shared" si="0"/>
        <v>36479130</v>
      </c>
      <c r="L96" s="18"/>
    </row>
    <row r="97" spans="2:13">
      <c r="B97" s="17"/>
      <c r="C97" s="110">
        <v>80</v>
      </c>
      <c r="D97" s="112" t="s">
        <v>158</v>
      </c>
      <c r="E97" s="112">
        <v>5.54</v>
      </c>
      <c r="F97" s="35"/>
      <c r="G97" s="28" t="s">
        <v>108</v>
      </c>
      <c r="H97" s="29" t="s">
        <v>29</v>
      </c>
      <c r="I97" s="30">
        <v>229.16</v>
      </c>
      <c r="J97" s="172">
        <v>20548</v>
      </c>
      <c r="K97" s="53">
        <f t="shared" si="0"/>
        <v>4708780</v>
      </c>
      <c r="L97" s="18"/>
    </row>
    <row r="98" spans="2:13">
      <c r="B98" s="17"/>
      <c r="C98" s="111">
        <v>81</v>
      </c>
      <c r="D98" s="112" t="s">
        <v>159</v>
      </c>
      <c r="E98" s="112">
        <v>6.3</v>
      </c>
      <c r="F98" s="35"/>
      <c r="G98" s="28" t="s">
        <v>109</v>
      </c>
      <c r="H98" s="29" t="s">
        <v>30</v>
      </c>
      <c r="I98" s="30">
        <v>1041.71</v>
      </c>
      <c r="J98" s="172">
        <v>7738</v>
      </c>
      <c r="K98" s="53">
        <f t="shared" si="0"/>
        <v>8060752</v>
      </c>
      <c r="L98" s="18"/>
    </row>
    <row r="99" spans="2:13">
      <c r="B99" s="17"/>
      <c r="C99" s="110">
        <v>82</v>
      </c>
      <c r="D99" s="112" t="s">
        <v>160</v>
      </c>
      <c r="E99" s="112">
        <v>6.15</v>
      </c>
      <c r="F99" s="35"/>
      <c r="G99" s="28" t="s">
        <v>110</v>
      </c>
      <c r="H99" s="29" t="s">
        <v>30</v>
      </c>
      <c r="I99" s="30">
        <v>1887.19</v>
      </c>
      <c r="J99" s="172">
        <v>34288</v>
      </c>
      <c r="K99" s="53">
        <f t="shared" si="0"/>
        <v>64707971</v>
      </c>
      <c r="L99" s="18"/>
    </row>
    <row r="100" spans="2:13">
      <c r="B100" s="17"/>
      <c r="C100" s="111">
        <v>83</v>
      </c>
      <c r="D100" s="112" t="s">
        <v>161</v>
      </c>
      <c r="E100" s="112">
        <v>6.17</v>
      </c>
      <c r="F100" s="35"/>
      <c r="G100" s="28" t="s">
        <v>35</v>
      </c>
      <c r="H100" s="29" t="s">
        <v>30</v>
      </c>
      <c r="I100" s="30">
        <v>583.65</v>
      </c>
      <c r="J100" s="172">
        <v>28943</v>
      </c>
      <c r="K100" s="53">
        <f t="shared" si="0"/>
        <v>16892582</v>
      </c>
      <c r="L100" s="18"/>
    </row>
    <row r="101" spans="2:13">
      <c r="B101" s="17"/>
      <c r="C101" s="110">
        <v>84</v>
      </c>
      <c r="D101" s="112" t="s">
        <v>162</v>
      </c>
      <c r="E101" s="112">
        <v>6.2</v>
      </c>
      <c r="F101" s="35"/>
      <c r="G101" s="28" t="s">
        <v>111</v>
      </c>
      <c r="H101" s="29" t="s">
        <v>29</v>
      </c>
      <c r="I101" s="30">
        <v>318.13</v>
      </c>
      <c r="J101" s="172">
        <v>8148</v>
      </c>
      <c r="K101" s="53">
        <f t="shared" si="0"/>
        <v>2592123</v>
      </c>
      <c r="L101" s="18"/>
    </row>
    <row r="102" spans="2:13" ht="17.25" thickBot="1">
      <c r="B102" s="17"/>
      <c r="C102" s="111">
        <v>85</v>
      </c>
      <c r="D102" s="1" t="s">
        <v>163</v>
      </c>
      <c r="E102" s="1">
        <v>13.7</v>
      </c>
      <c r="F102" s="34"/>
      <c r="G102" s="28" t="s">
        <v>146</v>
      </c>
      <c r="H102" s="29" t="s">
        <v>30</v>
      </c>
      <c r="I102" s="30">
        <v>661.92</v>
      </c>
      <c r="J102" s="172">
        <v>93812</v>
      </c>
      <c r="K102" s="53">
        <f t="shared" si="0"/>
        <v>62096039</v>
      </c>
      <c r="L102" s="18"/>
    </row>
    <row r="103" spans="2:13" ht="17.25" thickBot="1">
      <c r="B103" s="17"/>
      <c r="C103" s="97"/>
      <c r="D103" s="49"/>
      <c r="E103" s="49"/>
      <c r="F103" s="43"/>
      <c r="G103" s="94" t="s">
        <v>164</v>
      </c>
      <c r="H103" s="47"/>
      <c r="I103" s="48"/>
      <c r="J103" s="173"/>
      <c r="K103" s="93">
        <f>SUM(K104:K105)</f>
        <v>3596870</v>
      </c>
      <c r="L103" s="18"/>
    </row>
    <row r="104" spans="2:13">
      <c r="B104" s="17"/>
      <c r="C104" s="111">
        <v>86</v>
      </c>
      <c r="D104" s="112" t="s">
        <v>169</v>
      </c>
      <c r="E104" s="112">
        <v>7.38</v>
      </c>
      <c r="F104" s="35"/>
      <c r="G104" s="37" t="s">
        <v>165</v>
      </c>
      <c r="H104" s="38" t="s">
        <v>29</v>
      </c>
      <c r="I104" s="45">
        <v>26</v>
      </c>
      <c r="J104" s="175">
        <v>84043</v>
      </c>
      <c r="K104" s="53">
        <f>+ROUND(I104*J104,0)</f>
        <v>2185118</v>
      </c>
      <c r="L104" s="18"/>
    </row>
    <row r="105" spans="2:13" ht="17.25" thickBot="1">
      <c r="B105" s="17"/>
      <c r="C105" s="111">
        <v>87</v>
      </c>
      <c r="D105" s="112" t="s">
        <v>170</v>
      </c>
      <c r="E105" s="112">
        <v>7.5</v>
      </c>
      <c r="F105" s="35"/>
      <c r="G105" s="37" t="s">
        <v>166</v>
      </c>
      <c r="H105" s="38" t="s">
        <v>29</v>
      </c>
      <c r="I105" s="45">
        <v>24</v>
      </c>
      <c r="J105" s="175">
        <v>58823</v>
      </c>
      <c r="K105" s="53">
        <f>+ROUND(I105*J105,0)</f>
        <v>1411752</v>
      </c>
      <c r="L105" s="18"/>
    </row>
    <row r="106" spans="2:13" ht="17.25" thickBot="1">
      <c r="B106" s="17"/>
      <c r="C106" s="97"/>
      <c r="D106" s="49"/>
      <c r="E106" s="49"/>
      <c r="F106" s="43"/>
      <c r="G106" s="94" t="s">
        <v>167</v>
      </c>
      <c r="H106" s="47"/>
      <c r="I106" s="48"/>
      <c r="J106" s="173"/>
      <c r="K106" s="93">
        <f>SUM(K107:K108)</f>
        <v>3294372</v>
      </c>
      <c r="L106" s="18"/>
    </row>
    <row r="107" spans="2:13">
      <c r="B107" s="17"/>
      <c r="C107" s="110">
        <v>88</v>
      </c>
      <c r="D107" s="1" t="s">
        <v>171</v>
      </c>
      <c r="E107" s="1">
        <v>7.38</v>
      </c>
      <c r="F107" s="34"/>
      <c r="G107" s="37" t="s">
        <v>165</v>
      </c>
      <c r="H107" s="38" t="s">
        <v>29</v>
      </c>
      <c r="I107" s="45">
        <v>28</v>
      </c>
      <c r="J107" s="175">
        <v>84043</v>
      </c>
      <c r="K107" s="53">
        <f t="shared" si="0"/>
        <v>2353204</v>
      </c>
      <c r="L107" s="18"/>
    </row>
    <row r="108" spans="2:13" ht="17.25" thickBot="1">
      <c r="B108" s="17"/>
      <c r="C108" s="110">
        <v>89</v>
      </c>
      <c r="D108" s="112" t="s">
        <v>171</v>
      </c>
      <c r="E108" s="112">
        <v>7.5</v>
      </c>
      <c r="F108" s="35"/>
      <c r="G108" s="28" t="s">
        <v>166</v>
      </c>
      <c r="H108" s="29" t="s">
        <v>29</v>
      </c>
      <c r="I108" s="30">
        <v>16</v>
      </c>
      <c r="J108" s="172">
        <v>58823</v>
      </c>
      <c r="K108" s="53">
        <f t="shared" si="0"/>
        <v>941168</v>
      </c>
      <c r="L108" s="18"/>
    </row>
    <row r="109" spans="2:13" ht="17.25" thickBot="1">
      <c r="B109" s="17"/>
      <c r="C109" s="97"/>
      <c r="D109" s="49"/>
      <c r="E109" s="49"/>
      <c r="F109" s="43"/>
      <c r="G109" s="94" t="s">
        <v>168</v>
      </c>
      <c r="H109" s="47"/>
      <c r="I109" s="48"/>
      <c r="J109" s="173"/>
      <c r="K109" s="93">
        <f>SUM(K110:K111)</f>
        <v>4437300</v>
      </c>
      <c r="L109" s="18"/>
      <c r="M109" s="119"/>
    </row>
    <row r="110" spans="2:13">
      <c r="B110" s="17"/>
      <c r="C110" s="110">
        <v>90</v>
      </c>
      <c r="D110" s="1" t="s">
        <v>172</v>
      </c>
      <c r="E110" s="1">
        <v>7.38</v>
      </c>
      <c r="F110" s="34"/>
      <c r="G110" s="28" t="s">
        <v>165</v>
      </c>
      <c r="H110" s="29" t="s">
        <v>29</v>
      </c>
      <c r="I110" s="32">
        <v>36</v>
      </c>
      <c r="J110" s="172">
        <v>84043</v>
      </c>
      <c r="K110" s="53">
        <f t="shared" si="0"/>
        <v>3025548</v>
      </c>
      <c r="L110" s="18"/>
    </row>
    <row r="111" spans="2:13" ht="17.25" thickBot="1">
      <c r="B111" s="17"/>
      <c r="C111" s="110">
        <v>91</v>
      </c>
      <c r="D111" s="112" t="s">
        <v>173</v>
      </c>
      <c r="E111" s="112">
        <v>7.5</v>
      </c>
      <c r="F111" s="35"/>
      <c r="G111" s="28" t="s">
        <v>166</v>
      </c>
      <c r="H111" s="29" t="s">
        <v>29</v>
      </c>
      <c r="I111" s="30">
        <v>24</v>
      </c>
      <c r="J111" s="172">
        <v>58823</v>
      </c>
      <c r="K111" s="92">
        <f t="shared" si="0"/>
        <v>1411752</v>
      </c>
      <c r="L111" s="18"/>
    </row>
    <row r="112" spans="2:13" ht="17.25" thickBot="1">
      <c r="B112" s="17"/>
      <c r="C112" s="97"/>
      <c r="D112" s="49"/>
      <c r="E112" s="49"/>
      <c r="F112" s="43"/>
      <c r="G112" s="94" t="s">
        <v>215</v>
      </c>
      <c r="H112" s="47"/>
      <c r="I112" s="48"/>
      <c r="J112" s="173"/>
      <c r="K112" s="93"/>
      <c r="L112" s="18"/>
    </row>
    <row r="113" spans="2:12" ht="17.25" thickBot="1">
      <c r="B113" s="17"/>
      <c r="C113" s="97"/>
      <c r="D113" s="49"/>
      <c r="E113" s="49"/>
      <c r="F113" s="43"/>
      <c r="G113" s="94" t="s">
        <v>216</v>
      </c>
      <c r="H113" s="47"/>
      <c r="I113" s="48"/>
      <c r="J113" s="173"/>
      <c r="K113" s="93">
        <f>SUM(K114:K138)</f>
        <v>159127092</v>
      </c>
      <c r="L113" s="18"/>
    </row>
    <row r="114" spans="2:12">
      <c r="B114" s="17"/>
      <c r="C114" s="111">
        <v>92</v>
      </c>
      <c r="D114" s="112" t="s">
        <v>217</v>
      </c>
      <c r="E114" s="112">
        <v>4.25</v>
      </c>
      <c r="F114" s="35"/>
      <c r="G114" s="28" t="s">
        <v>174</v>
      </c>
      <c r="H114" s="29" t="s">
        <v>22</v>
      </c>
      <c r="I114" s="33">
        <v>19.739999999999998</v>
      </c>
      <c r="J114" s="172">
        <v>1258546</v>
      </c>
      <c r="K114" s="53">
        <f t="shared" si="0"/>
        <v>24843698</v>
      </c>
      <c r="L114" s="18"/>
    </row>
    <row r="115" spans="2:12">
      <c r="B115" s="17"/>
      <c r="C115" s="110">
        <v>93</v>
      </c>
      <c r="D115" s="1" t="s">
        <v>218</v>
      </c>
      <c r="E115" s="1">
        <v>10.5</v>
      </c>
      <c r="F115" s="34"/>
      <c r="G115" s="28" t="s">
        <v>175</v>
      </c>
      <c r="H115" s="29" t="s">
        <v>28</v>
      </c>
      <c r="I115" s="122">
        <v>1</v>
      </c>
      <c r="J115" s="172">
        <v>274885</v>
      </c>
      <c r="K115" s="53">
        <f t="shared" si="0"/>
        <v>274885</v>
      </c>
      <c r="L115" s="18"/>
    </row>
    <row r="116" spans="2:12">
      <c r="B116" s="17"/>
      <c r="C116" s="111">
        <v>94</v>
      </c>
      <c r="D116" s="1" t="s">
        <v>219</v>
      </c>
      <c r="E116" s="1">
        <v>11.42</v>
      </c>
      <c r="F116" s="34"/>
      <c r="G116" s="28" t="s">
        <v>176</v>
      </c>
      <c r="H116" s="29" t="s">
        <v>29</v>
      </c>
      <c r="I116" s="122">
        <v>0.5</v>
      </c>
      <c r="J116" s="172">
        <v>36401</v>
      </c>
      <c r="K116" s="53">
        <f t="shared" si="0"/>
        <v>18201</v>
      </c>
      <c r="L116" s="18"/>
    </row>
    <row r="117" spans="2:12">
      <c r="B117" s="17"/>
      <c r="C117" s="110">
        <v>95</v>
      </c>
      <c r="D117" s="1" t="s">
        <v>220</v>
      </c>
      <c r="E117" s="1">
        <v>1</v>
      </c>
      <c r="F117" s="34"/>
      <c r="G117" s="28" t="s">
        <v>177</v>
      </c>
      <c r="H117" s="29" t="s">
        <v>29</v>
      </c>
      <c r="I117" s="122">
        <v>118</v>
      </c>
      <c r="J117" s="172">
        <v>90158</v>
      </c>
      <c r="K117" s="53">
        <f t="shared" si="0"/>
        <v>10638644</v>
      </c>
      <c r="L117" s="18"/>
    </row>
    <row r="118" spans="2:12">
      <c r="B118" s="17"/>
      <c r="C118" s="111">
        <v>96</v>
      </c>
      <c r="D118" s="1" t="s">
        <v>221</v>
      </c>
      <c r="E118" s="1">
        <v>11.29</v>
      </c>
      <c r="F118" s="34"/>
      <c r="G118" s="28" t="s">
        <v>178</v>
      </c>
      <c r="H118" s="29" t="s">
        <v>29</v>
      </c>
      <c r="I118" s="122">
        <v>165</v>
      </c>
      <c r="J118" s="172">
        <v>50604</v>
      </c>
      <c r="K118" s="53">
        <f t="shared" si="0"/>
        <v>8349660</v>
      </c>
      <c r="L118" s="18"/>
    </row>
    <row r="119" spans="2:12">
      <c r="B119" s="17"/>
      <c r="C119" s="110">
        <v>97</v>
      </c>
      <c r="D119" s="1" t="s">
        <v>222</v>
      </c>
      <c r="E119" s="1">
        <v>11.12</v>
      </c>
      <c r="F119" s="34"/>
      <c r="G119" s="28" t="s">
        <v>179</v>
      </c>
      <c r="H119" s="29" t="s">
        <v>29</v>
      </c>
      <c r="I119" s="122">
        <v>198</v>
      </c>
      <c r="J119" s="172">
        <v>36166</v>
      </c>
      <c r="K119" s="53">
        <f t="shared" si="0"/>
        <v>7160868</v>
      </c>
      <c r="L119" s="18"/>
    </row>
    <row r="120" spans="2:12">
      <c r="B120" s="17"/>
      <c r="C120" s="111">
        <v>98</v>
      </c>
      <c r="D120" s="1" t="s">
        <v>223</v>
      </c>
      <c r="E120" s="1">
        <v>11.3</v>
      </c>
      <c r="F120" s="34"/>
      <c r="G120" s="28" t="s">
        <v>180</v>
      </c>
      <c r="H120" s="29" t="s">
        <v>29</v>
      </c>
      <c r="I120" s="122">
        <v>220</v>
      </c>
      <c r="J120" s="172">
        <v>17534</v>
      </c>
      <c r="K120" s="53">
        <f t="shared" si="0"/>
        <v>3857480</v>
      </c>
      <c r="L120" s="18"/>
    </row>
    <row r="121" spans="2:12">
      <c r="B121" s="17"/>
      <c r="C121" s="110">
        <v>99</v>
      </c>
      <c r="D121" s="1" t="s">
        <v>224</v>
      </c>
      <c r="E121" s="1">
        <v>11.2</v>
      </c>
      <c r="F121" s="34"/>
      <c r="G121" s="28" t="s">
        <v>181</v>
      </c>
      <c r="H121" s="29" t="s">
        <v>29</v>
      </c>
      <c r="I121" s="122">
        <v>110</v>
      </c>
      <c r="J121" s="172">
        <v>14260</v>
      </c>
      <c r="K121" s="53">
        <f t="shared" si="0"/>
        <v>1568600</v>
      </c>
      <c r="L121" s="18"/>
    </row>
    <row r="122" spans="2:12">
      <c r="B122" s="17"/>
      <c r="C122" s="111">
        <v>100</v>
      </c>
      <c r="D122" s="1" t="s">
        <v>225</v>
      </c>
      <c r="E122" s="1">
        <v>11.16</v>
      </c>
      <c r="F122" s="34"/>
      <c r="G122" s="28" t="s">
        <v>182</v>
      </c>
      <c r="H122" s="29" t="s">
        <v>28</v>
      </c>
      <c r="I122" s="122">
        <v>63</v>
      </c>
      <c r="J122" s="172">
        <v>114505</v>
      </c>
      <c r="K122" s="53">
        <f t="shared" si="0"/>
        <v>7213815</v>
      </c>
      <c r="L122" s="18"/>
    </row>
    <row r="123" spans="2:12">
      <c r="B123" s="17"/>
      <c r="C123" s="110">
        <v>101</v>
      </c>
      <c r="D123" s="1" t="s">
        <v>226</v>
      </c>
      <c r="E123" s="1">
        <v>11.4</v>
      </c>
      <c r="F123" s="34"/>
      <c r="G123" s="28" t="s">
        <v>183</v>
      </c>
      <c r="H123" s="29" t="s">
        <v>28</v>
      </c>
      <c r="I123" s="122">
        <v>9</v>
      </c>
      <c r="J123" s="172">
        <v>409356</v>
      </c>
      <c r="K123" s="53">
        <f t="shared" si="0"/>
        <v>3684204</v>
      </c>
      <c r="L123" s="18"/>
    </row>
    <row r="124" spans="2:12">
      <c r="B124" s="17"/>
      <c r="C124" s="111">
        <v>102</v>
      </c>
      <c r="D124" s="1" t="s">
        <v>227</v>
      </c>
      <c r="E124" s="1">
        <v>17.100000000000001</v>
      </c>
      <c r="F124" s="34"/>
      <c r="G124" s="28" t="s">
        <v>184</v>
      </c>
      <c r="H124" s="29" t="s">
        <v>28</v>
      </c>
      <c r="I124" s="122">
        <v>1</v>
      </c>
      <c r="J124" s="172">
        <v>417770</v>
      </c>
      <c r="K124" s="53">
        <f t="shared" si="0"/>
        <v>417770</v>
      </c>
      <c r="L124" s="18"/>
    </row>
    <row r="125" spans="2:12">
      <c r="B125" s="17"/>
      <c r="C125" s="110">
        <v>103</v>
      </c>
      <c r="D125" s="1" t="s">
        <v>228</v>
      </c>
      <c r="E125" s="1">
        <v>17.2</v>
      </c>
      <c r="F125" s="34"/>
      <c r="G125" s="28" t="s">
        <v>185</v>
      </c>
      <c r="H125" s="29" t="s">
        <v>28</v>
      </c>
      <c r="I125" s="122">
        <v>21</v>
      </c>
      <c r="J125" s="172">
        <v>1275870</v>
      </c>
      <c r="K125" s="53">
        <f t="shared" si="0"/>
        <v>26793270</v>
      </c>
      <c r="L125" s="18"/>
    </row>
    <row r="126" spans="2:12">
      <c r="B126" s="17"/>
      <c r="C126" s="111">
        <v>104</v>
      </c>
      <c r="D126" s="1" t="s">
        <v>229</v>
      </c>
      <c r="E126" s="1">
        <v>17.399999999999999</v>
      </c>
      <c r="F126" s="34"/>
      <c r="G126" s="28" t="s">
        <v>186</v>
      </c>
      <c r="H126" s="29" t="s">
        <v>28</v>
      </c>
      <c r="I126" s="122">
        <v>7</v>
      </c>
      <c r="J126" s="172">
        <v>173627</v>
      </c>
      <c r="K126" s="53">
        <f t="shared" si="0"/>
        <v>1215389</v>
      </c>
      <c r="L126" s="18"/>
    </row>
    <row r="127" spans="2:12">
      <c r="B127" s="17"/>
      <c r="C127" s="110">
        <v>105</v>
      </c>
      <c r="D127" s="1" t="s">
        <v>230</v>
      </c>
      <c r="E127" s="1">
        <v>17.600000000000001</v>
      </c>
      <c r="F127" s="34"/>
      <c r="G127" s="28" t="s">
        <v>187</v>
      </c>
      <c r="H127" s="29" t="s">
        <v>28</v>
      </c>
      <c r="I127" s="122">
        <v>24</v>
      </c>
      <c r="J127" s="172">
        <v>243772</v>
      </c>
      <c r="K127" s="53">
        <f t="shared" si="0"/>
        <v>5850528</v>
      </c>
      <c r="L127" s="18"/>
    </row>
    <row r="128" spans="2:12">
      <c r="B128" s="17"/>
      <c r="C128" s="111">
        <v>106</v>
      </c>
      <c r="D128" s="1" t="s">
        <v>231</v>
      </c>
      <c r="E128" s="1">
        <v>17.8</v>
      </c>
      <c r="F128" s="34"/>
      <c r="G128" s="28" t="s">
        <v>188</v>
      </c>
      <c r="H128" s="29" t="s">
        <v>28</v>
      </c>
      <c r="I128" s="122">
        <v>6</v>
      </c>
      <c r="J128" s="172">
        <v>1462495</v>
      </c>
      <c r="K128" s="53">
        <f t="shared" si="0"/>
        <v>8774970</v>
      </c>
      <c r="L128" s="18"/>
    </row>
    <row r="129" spans="2:13" ht="33">
      <c r="B129" s="17"/>
      <c r="C129" s="110">
        <v>107</v>
      </c>
      <c r="D129" s="1" t="s">
        <v>232</v>
      </c>
      <c r="E129" s="1">
        <v>17.12</v>
      </c>
      <c r="F129" s="34"/>
      <c r="G129" s="28" t="s">
        <v>189</v>
      </c>
      <c r="H129" s="29" t="s">
        <v>28</v>
      </c>
      <c r="I129" s="122">
        <v>2</v>
      </c>
      <c r="J129" s="172">
        <v>352152</v>
      </c>
      <c r="K129" s="53">
        <f t="shared" si="0"/>
        <v>704304</v>
      </c>
      <c r="L129" s="18"/>
    </row>
    <row r="130" spans="2:13" ht="33">
      <c r="B130" s="17"/>
      <c r="C130" s="111">
        <v>108</v>
      </c>
      <c r="D130" s="1" t="s">
        <v>233</v>
      </c>
      <c r="E130" s="1">
        <v>2</v>
      </c>
      <c r="F130" s="34"/>
      <c r="G130" s="28" t="s">
        <v>190</v>
      </c>
      <c r="H130" s="29" t="s">
        <v>28</v>
      </c>
      <c r="I130" s="122">
        <v>1</v>
      </c>
      <c r="J130" s="172">
        <v>237213</v>
      </c>
      <c r="K130" s="53">
        <f t="shared" si="0"/>
        <v>237213</v>
      </c>
      <c r="L130" s="18"/>
    </row>
    <row r="131" spans="2:13">
      <c r="B131" s="17"/>
      <c r="C131" s="110">
        <v>109</v>
      </c>
      <c r="D131" s="1" t="s">
        <v>234</v>
      </c>
      <c r="E131" s="1">
        <v>3</v>
      </c>
      <c r="F131" s="34"/>
      <c r="G131" s="28" t="s">
        <v>191</v>
      </c>
      <c r="H131" s="29" t="s">
        <v>28</v>
      </c>
      <c r="I131" s="122">
        <v>4</v>
      </c>
      <c r="J131" s="172">
        <v>1134813</v>
      </c>
      <c r="K131" s="53">
        <f t="shared" si="0"/>
        <v>4539252</v>
      </c>
      <c r="L131" s="18"/>
    </row>
    <row r="132" spans="2:13">
      <c r="B132" s="17"/>
      <c r="C132" s="111">
        <v>110</v>
      </c>
      <c r="D132" s="1" t="s">
        <v>235</v>
      </c>
      <c r="E132" s="1">
        <v>4</v>
      </c>
      <c r="F132" s="34"/>
      <c r="G132" s="28" t="s">
        <v>192</v>
      </c>
      <c r="H132" s="29" t="s">
        <v>28</v>
      </c>
      <c r="I132" s="122">
        <v>1</v>
      </c>
      <c r="J132" s="172">
        <v>642008</v>
      </c>
      <c r="K132" s="53">
        <f t="shared" si="0"/>
        <v>642008</v>
      </c>
      <c r="L132" s="18"/>
    </row>
    <row r="133" spans="2:13">
      <c r="B133" s="17"/>
      <c r="C133" s="110">
        <v>111</v>
      </c>
      <c r="D133" s="1" t="s">
        <v>236</v>
      </c>
      <c r="E133" s="1">
        <v>5</v>
      </c>
      <c r="F133" s="34"/>
      <c r="G133" s="28" t="s">
        <v>193</v>
      </c>
      <c r="H133" s="29" t="s">
        <v>28</v>
      </c>
      <c r="I133" s="122">
        <v>3</v>
      </c>
      <c r="J133" s="172">
        <v>1364746</v>
      </c>
      <c r="K133" s="53">
        <f t="shared" si="0"/>
        <v>4094238</v>
      </c>
      <c r="L133" s="18"/>
    </row>
    <row r="134" spans="2:13" ht="33">
      <c r="B134" s="17"/>
      <c r="C134" s="111">
        <v>112</v>
      </c>
      <c r="D134" s="1" t="s">
        <v>237</v>
      </c>
      <c r="E134" s="1">
        <v>6</v>
      </c>
      <c r="F134" s="34"/>
      <c r="G134" s="28" t="s">
        <v>194</v>
      </c>
      <c r="H134" s="29" t="s">
        <v>28</v>
      </c>
      <c r="I134" s="122">
        <v>2</v>
      </c>
      <c r="J134" s="172">
        <v>332339</v>
      </c>
      <c r="K134" s="53">
        <f t="shared" si="0"/>
        <v>664678</v>
      </c>
      <c r="L134" s="18"/>
    </row>
    <row r="135" spans="2:13">
      <c r="B135" s="17"/>
      <c r="C135" s="110">
        <v>113</v>
      </c>
      <c r="D135" s="1" t="s">
        <v>238</v>
      </c>
      <c r="E135" s="1">
        <v>11.1</v>
      </c>
      <c r="F135" s="34"/>
      <c r="G135" s="28" t="s">
        <v>195</v>
      </c>
      <c r="H135" s="29" t="s">
        <v>28</v>
      </c>
      <c r="I135" s="122">
        <v>2</v>
      </c>
      <c r="J135" s="172">
        <v>1255752</v>
      </c>
      <c r="K135" s="53">
        <f t="shared" si="0"/>
        <v>2511504</v>
      </c>
      <c r="L135" s="18"/>
    </row>
    <row r="136" spans="2:13" ht="99">
      <c r="B136" s="17"/>
      <c r="C136" s="111">
        <v>114</v>
      </c>
      <c r="D136" s="1" t="s">
        <v>239</v>
      </c>
      <c r="E136" s="1">
        <v>7</v>
      </c>
      <c r="F136" s="34"/>
      <c r="G136" s="28" t="s">
        <v>196</v>
      </c>
      <c r="H136" s="29" t="s">
        <v>28</v>
      </c>
      <c r="I136" s="122">
        <v>1</v>
      </c>
      <c r="J136" s="172">
        <v>31452213</v>
      </c>
      <c r="K136" s="53">
        <f t="shared" si="0"/>
        <v>31452213</v>
      </c>
      <c r="L136" s="18"/>
    </row>
    <row r="137" spans="2:13">
      <c r="B137" s="17"/>
      <c r="C137" s="110">
        <v>115</v>
      </c>
      <c r="D137" s="1" t="s">
        <v>240</v>
      </c>
      <c r="E137" s="1">
        <v>8</v>
      </c>
      <c r="F137" s="34"/>
      <c r="G137" s="28" t="s">
        <v>197</v>
      </c>
      <c r="H137" s="29" t="s">
        <v>28</v>
      </c>
      <c r="I137" s="122">
        <v>1</v>
      </c>
      <c r="J137" s="172">
        <v>140265</v>
      </c>
      <c r="K137" s="53">
        <f t="shared" si="0"/>
        <v>140265</v>
      </c>
      <c r="L137" s="18"/>
    </row>
    <row r="138" spans="2:13" ht="33.75" thickBot="1">
      <c r="B138" s="17"/>
      <c r="C138" s="111">
        <v>116</v>
      </c>
      <c r="D138" s="1" t="s">
        <v>241</v>
      </c>
      <c r="E138" s="1">
        <v>9</v>
      </c>
      <c r="F138" s="34"/>
      <c r="G138" s="28" t="s">
        <v>198</v>
      </c>
      <c r="H138" s="29" t="s">
        <v>29</v>
      </c>
      <c r="I138" s="122">
        <v>85.32</v>
      </c>
      <c r="J138" s="172">
        <v>40781</v>
      </c>
      <c r="K138" s="53">
        <f t="shared" si="0"/>
        <v>3479435</v>
      </c>
      <c r="L138" s="18"/>
    </row>
    <row r="139" spans="2:13" ht="17.25" thickBot="1">
      <c r="B139" s="17"/>
      <c r="C139" s="97"/>
      <c r="D139" s="49"/>
      <c r="E139" s="49"/>
      <c r="F139" s="43"/>
      <c r="G139" s="94" t="s">
        <v>199</v>
      </c>
      <c r="H139" s="47"/>
      <c r="I139" s="48"/>
      <c r="J139" s="173"/>
      <c r="K139" s="93">
        <f>SUM(K140:K155)</f>
        <v>66776886</v>
      </c>
      <c r="L139" s="18"/>
      <c r="M139" s="119"/>
    </row>
    <row r="140" spans="2:13">
      <c r="B140" s="17"/>
      <c r="C140" s="110">
        <v>117</v>
      </c>
      <c r="D140" s="1" t="s">
        <v>242</v>
      </c>
      <c r="E140" s="1">
        <v>3.6</v>
      </c>
      <c r="F140" s="34"/>
      <c r="G140" s="28" t="s">
        <v>200</v>
      </c>
      <c r="H140" s="29" t="s">
        <v>28</v>
      </c>
      <c r="I140" s="122">
        <v>2</v>
      </c>
      <c r="J140" s="172">
        <v>496289</v>
      </c>
      <c r="K140" s="53">
        <f t="shared" si="0"/>
        <v>992578</v>
      </c>
      <c r="L140" s="18"/>
    </row>
    <row r="141" spans="2:13">
      <c r="B141" s="17"/>
      <c r="C141" s="110">
        <v>118</v>
      </c>
      <c r="D141" s="1" t="s">
        <v>243</v>
      </c>
      <c r="E141" s="1">
        <v>11.31</v>
      </c>
      <c r="F141" s="34"/>
      <c r="G141" s="28" t="s">
        <v>201</v>
      </c>
      <c r="H141" s="29" t="s">
        <v>29</v>
      </c>
      <c r="I141" s="122">
        <v>100.86</v>
      </c>
      <c r="J141" s="172">
        <v>40719</v>
      </c>
      <c r="K141" s="53">
        <f t="shared" si="0"/>
        <v>4106918</v>
      </c>
      <c r="L141" s="18"/>
    </row>
    <row r="142" spans="2:13">
      <c r="B142" s="17"/>
      <c r="C142" s="110">
        <v>119</v>
      </c>
      <c r="D142" s="1" t="s">
        <v>244</v>
      </c>
      <c r="E142" s="1">
        <v>11.32</v>
      </c>
      <c r="F142" s="34"/>
      <c r="G142" s="28" t="s">
        <v>202</v>
      </c>
      <c r="H142" s="29" t="s">
        <v>29</v>
      </c>
      <c r="I142" s="122">
        <v>116.68</v>
      </c>
      <c r="J142" s="172">
        <v>55471</v>
      </c>
      <c r="K142" s="53">
        <f t="shared" si="0"/>
        <v>6472356</v>
      </c>
      <c r="L142" s="18"/>
    </row>
    <row r="143" spans="2:13">
      <c r="B143" s="17"/>
      <c r="C143" s="110">
        <v>120</v>
      </c>
      <c r="D143" s="1" t="s">
        <v>245</v>
      </c>
      <c r="E143" s="1">
        <v>11.33</v>
      </c>
      <c r="F143" s="34"/>
      <c r="G143" s="28" t="s">
        <v>203</v>
      </c>
      <c r="H143" s="29" t="s">
        <v>29</v>
      </c>
      <c r="I143" s="122">
        <v>417.03</v>
      </c>
      <c r="J143" s="172">
        <v>74815</v>
      </c>
      <c r="K143" s="53">
        <f t="shared" si="0"/>
        <v>31200099</v>
      </c>
      <c r="L143" s="18"/>
    </row>
    <row r="144" spans="2:13">
      <c r="B144" s="17"/>
      <c r="C144" s="110">
        <v>121</v>
      </c>
      <c r="D144" s="1" t="s">
        <v>246</v>
      </c>
      <c r="E144" s="1">
        <v>11.34</v>
      </c>
      <c r="F144" s="34"/>
      <c r="G144" s="28" t="s">
        <v>204</v>
      </c>
      <c r="H144" s="29" t="s">
        <v>29</v>
      </c>
      <c r="I144" s="122">
        <v>13.59</v>
      </c>
      <c r="J144" s="172">
        <v>132707</v>
      </c>
      <c r="K144" s="53">
        <f t="shared" si="0"/>
        <v>1803488</v>
      </c>
      <c r="L144" s="18"/>
    </row>
    <row r="145" spans="2:12">
      <c r="B145" s="17"/>
      <c r="C145" s="110">
        <v>122</v>
      </c>
      <c r="D145" s="1" t="s">
        <v>247</v>
      </c>
      <c r="E145" s="1">
        <v>11.13</v>
      </c>
      <c r="F145" s="34"/>
      <c r="G145" s="28" t="s">
        <v>205</v>
      </c>
      <c r="H145" s="29" t="s">
        <v>28</v>
      </c>
      <c r="I145" s="122">
        <v>2</v>
      </c>
      <c r="J145" s="172">
        <v>121248</v>
      </c>
      <c r="K145" s="53">
        <f t="shared" si="0"/>
        <v>242496</v>
      </c>
      <c r="L145" s="18"/>
    </row>
    <row r="146" spans="2:12">
      <c r="B146" s="17"/>
      <c r="C146" s="110">
        <v>123</v>
      </c>
      <c r="D146" s="1" t="s">
        <v>248</v>
      </c>
      <c r="E146" s="1">
        <v>11.14</v>
      </c>
      <c r="F146" s="34"/>
      <c r="G146" s="28" t="s">
        <v>206</v>
      </c>
      <c r="H146" s="29" t="s">
        <v>28</v>
      </c>
      <c r="I146" s="122">
        <v>2</v>
      </c>
      <c r="J146" s="172">
        <v>179298</v>
      </c>
      <c r="K146" s="53">
        <f t="shared" si="0"/>
        <v>358596</v>
      </c>
      <c r="L146" s="18"/>
    </row>
    <row r="147" spans="2:12">
      <c r="B147" s="17"/>
      <c r="C147" s="110">
        <v>124</v>
      </c>
      <c r="D147" s="1" t="s">
        <v>249</v>
      </c>
      <c r="E147" s="1">
        <v>10.210000000000001</v>
      </c>
      <c r="F147" s="34"/>
      <c r="G147" s="28" t="s">
        <v>36</v>
      </c>
      <c r="H147" s="29" t="s">
        <v>30</v>
      </c>
      <c r="I147" s="122">
        <v>22.6</v>
      </c>
      <c r="J147" s="172">
        <v>159855</v>
      </c>
      <c r="K147" s="53">
        <f t="shared" si="0"/>
        <v>3612723</v>
      </c>
      <c r="L147" s="18"/>
    </row>
    <row r="148" spans="2:12">
      <c r="B148" s="17"/>
      <c r="C148" s="110">
        <v>125</v>
      </c>
      <c r="D148" s="1" t="s">
        <v>250</v>
      </c>
      <c r="E148" s="1">
        <v>11.19</v>
      </c>
      <c r="F148" s="34"/>
      <c r="G148" s="28" t="s">
        <v>207</v>
      </c>
      <c r="H148" s="29" t="s">
        <v>28</v>
      </c>
      <c r="I148" s="122">
        <v>39</v>
      </c>
      <c r="J148" s="172">
        <v>118337</v>
      </c>
      <c r="K148" s="53">
        <f t="shared" si="0"/>
        <v>4615143</v>
      </c>
      <c r="L148" s="18"/>
    </row>
    <row r="149" spans="2:12">
      <c r="B149" s="17"/>
      <c r="C149" s="110">
        <v>126</v>
      </c>
      <c r="D149" s="1" t="s">
        <v>251</v>
      </c>
      <c r="E149" s="1">
        <v>11.21</v>
      </c>
      <c r="F149" s="34"/>
      <c r="G149" s="28" t="s">
        <v>208</v>
      </c>
      <c r="H149" s="29" t="s">
        <v>28</v>
      </c>
      <c r="I149" s="122">
        <v>22</v>
      </c>
      <c r="J149" s="172">
        <v>149937</v>
      </c>
      <c r="K149" s="53">
        <f t="shared" si="0"/>
        <v>3298614</v>
      </c>
      <c r="L149" s="18"/>
    </row>
    <row r="150" spans="2:12">
      <c r="B150" s="17"/>
      <c r="C150" s="110">
        <v>127</v>
      </c>
      <c r="D150" s="1" t="s">
        <v>252</v>
      </c>
      <c r="E150" s="1">
        <v>11.22</v>
      </c>
      <c r="F150" s="34"/>
      <c r="G150" s="28" t="s">
        <v>209</v>
      </c>
      <c r="H150" s="29" t="s">
        <v>28</v>
      </c>
      <c r="I150" s="122">
        <v>21</v>
      </c>
      <c r="J150" s="172">
        <v>117702</v>
      </c>
      <c r="K150" s="53">
        <f t="shared" si="0"/>
        <v>2471742</v>
      </c>
      <c r="L150" s="18"/>
    </row>
    <row r="151" spans="2:12">
      <c r="B151" s="17"/>
      <c r="C151" s="110">
        <v>128</v>
      </c>
      <c r="D151" s="1" t="s">
        <v>253</v>
      </c>
      <c r="E151" s="1">
        <v>10</v>
      </c>
      <c r="F151" s="34"/>
      <c r="G151" s="28" t="s">
        <v>210</v>
      </c>
      <c r="H151" s="29" t="s">
        <v>28</v>
      </c>
      <c r="I151" s="122">
        <v>9</v>
      </c>
      <c r="J151" s="172">
        <v>55592</v>
      </c>
      <c r="K151" s="53">
        <f t="shared" si="0"/>
        <v>500328</v>
      </c>
      <c r="L151" s="18"/>
    </row>
    <row r="152" spans="2:12">
      <c r="B152" s="17"/>
      <c r="C152" s="110">
        <v>129</v>
      </c>
      <c r="D152" s="1" t="s">
        <v>254</v>
      </c>
      <c r="E152" s="1">
        <v>11</v>
      </c>
      <c r="F152" s="34"/>
      <c r="G152" s="28" t="s">
        <v>211</v>
      </c>
      <c r="H152" s="29" t="s">
        <v>28</v>
      </c>
      <c r="I152" s="122">
        <v>1</v>
      </c>
      <c r="J152" s="172">
        <v>87468</v>
      </c>
      <c r="K152" s="53">
        <f t="shared" si="0"/>
        <v>87468</v>
      </c>
      <c r="L152" s="18"/>
    </row>
    <row r="153" spans="2:12">
      <c r="B153" s="17"/>
      <c r="C153" s="110">
        <v>130</v>
      </c>
      <c r="D153" s="1" t="s">
        <v>255</v>
      </c>
      <c r="E153" s="1">
        <v>12</v>
      </c>
      <c r="F153" s="34"/>
      <c r="G153" s="28" t="s">
        <v>212</v>
      </c>
      <c r="H153" s="29" t="s">
        <v>28</v>
      </c>
      <c r="I153" s="122">
        <v>2</v>
      </c>
      <c r="J153" s="172">
        <v>851207</v>
      </c>
      <c r="K153" s="53">
        <f t="shared" si="0"/>
        <v>1702414</v>
      </c>
      <c r="L153" s="18"/>
    </row>
    <row r="154" spans="2:12">
      <c r="B154" s="17"/>
      <c r="C154" s="110">
        <v>131</v>
      </c>
      <c r="D154" s="1" t="s">
        <v>256</v>
      </c>
      <c r="E154" s="1">
        <v>4.53</v>
      </c>
      <c r="F154" s="34"/>
      <c r="G154" s="28" t="s">
        <v>213</v>
      </c>
      <c r="H154" s="29" t="s">
        <v>29</v>
      </c>
      <c r="I154" s="122">
        <v>41</v>
      </c>
      <c r="J154" s="172">
        <v>121803</v>
      </c>
      <c r="K154" s="53">
        <f t="shared" si="0"/>
        <v>4993923</v>
      </c>
      <c r="L154" s="18"/>
    </row>
    <row r="155" spans="2:12" ht="17.25" thickBot="1">
      <c r="B155" s="17"/>
      <c r="C155" s="110">
        <v>132</v>
      </c>
      <c r="D155" s="1" t="s">
        <v>257</v>
      </c>
      <c r="E155" s="1">
        <v>13</v>
      </c>
      <c r="F155" s="34"/>
      <c r="G155" s="28" t="s">
        <v>214</v>
      </c>
      <c r="H155" s="29" t="s">
        <v>28</v>
      </c>
      <c r="I155" s="122">
        <v>20</v>
      </c>
      <c r="J155" s="172">
        <v>15900</v>
      </c>
      <c r="K155" s="53">
        <f t="shared" si="0"/>
        <v>318000</v>
      </c>
      <c r="L155" s="18"/>
    </row>
    <row r="156" spans="2:12" ht="17.25" thickBot="1">
      <c r="B156" s="17"/>
      <c r="C156" s="97"/>
      <c r="D156" s="49"/>
      <c r="E156" s="49"/>
      <c r="F156" s="43"/>
      <c r="G156" s="94" t="s">
        <v>258</v>
      </c>
      <c r="H156" s="47"/>
      <c r="I156" s="48"/>
      <c r="J156" s="173"/>
      <c r="K156" s="93">
        <f>SUM(K157:K166)</f>
        <v>105384341</v>
      </c>
      <c r="L156" s="18"/>
    </row>
    <row r="157" spans="2:12" ht="30" customHeight="1">
      <c r="B157" s="17"/>
      <c r="C157" s="110">
        <v>133</v>
      </c>
      <c r="D157" s="1" t="s">
        <v>269</v>
      </c>
      <c r="E157" s="1">
        <v>11.46</v>
      </c>
      <c r="F157" s="34"/>
      <c r="G157" s="28" t="s">
        <v>259</v>
      </c>
      <c r="H157" s="29" t="s">
        <v>29</v>
      </c>
      <c r="I157" s="122">
        <v>1.65</v>
      </c>
      <c r="J157" s="172">
        <v>59815</v>
      </c>
      <c r="K157" s="53">
        <f t="shared" si="0"/>
        <v>98695</v>
      </c>
      <c r="L157" s="18"/>
    </row>
    <row r="158" spans="2:12" ht="30" customHeight="1">
      <c r="B158" s="17"/>
      <c r="C158" s="110">
        <v>134</v>
      </c>
      <c r="D158" s="1" t="s">
        <v>270</v>
      </c>
      <c r="E158" s="1">
        <v>11.5</v>
      </c>
      <c r="F158" s="34"/>
      <c r="G158" s="28" t="s">
        <v>260</v>
      </c>
      <c r="H158" s="29" t="s">
        <v>29</v>
      </c>
      <c r="I158" s="122">
        <v>7.13</v>
      </c>
      <c r="J158" s="172">
        <v>134835</v>
      </c>
      <c r="K158" s="53">
        <f t="shared" si="0"/>
        <v>961374</v>
      </c>
      <c r="L158" s="18"/>
    </row>
    <row r="159" spans="2:12" ht="30" customHeight="1">
      <c r="B159" s="17"/>
      <c r="C159" s="110">
        <v>135</v>
      </c>
      <c r="D159" s="1" t="s">
        <v>271</v>
      </c>
      <c r="E159" s="1">
        <v>11.48</v>
      </c>
      <c r="F159" s="34"/>
      <c r="G159" s="28" t="s">
        <v>261</v>
      </c>
      <c r="H159" s="29" t="s">
        <v>29</v>
      </c>
      <c r="I159" s="122">
        <v>55</v>
      </c>
      <c r="J159" s="172">
        <v>93445</v>
      </c>
      <c r="K159" s="53">
        <f t="shared" si="0"/>
        <v>5139475</v>
      </c>
      <c r="L159" s="18"/>
    </row>
    <row r="160" spans="2:12" ht="30" customHeight="1">
      <c r="B160" s="17"/>
      <c r="C160" s="110">
        <v>136</v>
      </c>
      <c r="D160" s="1" t="s">
        <v>272</v>
      </c>
      <c r="E160" s="1">
        <v>11.57</v>
      </c>
      <c r="F160" s="34"/>
      <c r="G160" s="28" t="s">
        <v>262</v>
      </c>
      <c r="H160" s="29" t="s">
        <v>29</v>
      </c>
      <c r="I160" s="122">
        <v>1.65</v>
      </c>
      <c r="J160" s="172">
        <v>6033</v>
      </c>
      <c r="K160" s="53">
        <f t="shared" si="0"/>
        <v>9954</v>
      </c>
      <c r="L160" s="18"/>
    </row>
    <row r="161" spans="2:12" ht="30" customHeight="1">
      <c r="B161" s="17"/>
      <c r="C161" s="110">
        <v>137</v>
      </c>
      <c r="D161" s="1" t="s">
        <v>273</v>
      </c>
      <c r="E161" s="1">
        <v>11.58</v>
      </c>
      <c r="F161" s="34"/>
      <c r="G161" s="28" t="s">
        <v>263</v>
      </c>
      <c r="H161" s="29" t="s">
        <v>29</v>
      </c>
      <c r="I161" s="122">
        <v>32.51</v>
      </c>
      <c r="J161" s="172">
        <v>8818</v>
      </c>
      <c r="K161" s="53">
        <f t="shared" si="0"/>
        <v>286673</v>
      </c>
      <c r="L161" s="18"/>
    </row>
    <row r="162" spans="2:12">
      <c r="B162" s="17"/>
      <c r="C162" s="110">
        <v>138</v>
      </c>
      <c r="D162" s="1" t="s">
        <v>274</v>
      </c>
      <c r="E162" s="1">
        <v>14</v>
      </c>
      <c r="F162" s="34"/>
      <c r="G162" s="28" t="s">
        <v>264</v>
      </c>
      <c r="H162" s="29" t="s">
        <v>28</v>
      </c>
      <c r="I162" s="122">
        <v>3</v>
      </c>
      <c r="J162" s="172">
        <v>1031300</v>
      </c>
      <c r="K162" s="53">
        <f t="shared" si="0"/>
        <v>3093900</v>
      </c>
      <c r="L162" s="18"/>
    </row>
    <row r="163" spans="2:12">
      <c r="B163" s="17"/>
      <c r="C163" s="110">
        <v>139</v>
      </c>
      <c r="D163" s="1" t="s">
        <v>275</v>
      </c>
      <c r="E163" s="1">
        <v>11.61</v>
      </c>
      <c r="F163" s="34"/>
      <c r="G163" s="28" t="s">
        <v>265</v>
      </c>
      <c r="H163" s="29" t="s">
        <v>28</v>
      </c>
      <c r="I163" s="122">
        <v>3</v>
      </c>
      <c r="J163" s="172">
        <v>3713075</v>
      </c>
      <c r="K163" s="53">
        <f t="shared" si="0"/>
        <v>11139225</v>
      </c>
      <c r="L163" s="18"/>
    </row>
    <row r="164" spans="2:12">
      <c r="B164" s="17"/>
      <c r="C164" s="110">
        <v>140</v>
      </c>
      <c r="D164" s="1" t="s">
        <v>276</v>
      </c>
      <c r="E164" s="1">
        <v>11.65</v>
      </c>
      <c r="F164" s="34"/>
      <c r="G164" s="28" t="s">
        <v>266</v>
      </c>
      <c r="H164" s="29" t="s">
        <v>28</v>
      </c>
      <c r="I164" s="122">
        <v>1</v>
      </c>
      <c r="J164" s="172">
        <v>443368</v>
      </c>
      <c r="K164" s="53">
        <f t="shared" si="0"/>
        <v>443368</v>
      </c>
      <c r="L164" s="18"/>
    </row>
    <row r="165" spans="2:12">
      <c r="B165" s="17"/>
      <c r="C165" s="110">
        <v>141</v>
      </c>
      <c r="D165" s="1" t="s">
        <v>277</v>
      </c>
      <c r="E165" s="1">
        <v>11.64</v>
      </c>
      <c r="F165" s="34"/>
      <c r="G165" s="28" t="s">
        <v>267</v>
      </c>
      <c r="H165" s="29" t="s">
        <v>28</v>
      </c>
      <c r="I165" s="122">
        <v>1</v>
      </c>
      <c r="J165" s="172">
        <v>1141563</v>
      </c>
      <c r="K165" s="53">
        <f t="shared" si="0"/>
        <v>1141563</v>
      </c>
      <c r="L165" s="18"/>
    </row>
    <row r="166" spans="2:12" ht="150.75" customHeight="1" thickBot="1">
      <c r="B166" s="17"/>
      <c r="C166" s="110">
        <v>142</v>
      </c>
      <c r="D166" s="1" t="s">
        <v>278</v>
      </c>
      <c r="E166" s="1">
        <v>15</v>
      </c>
      <c r="F166" s="34"/>
      <c r="G166" s="28" t="s">
        <v>268</v>
      </c>
      <c r="H166" s="29" t="s">
        <v>28</v>
      </c>
      <c r="I166" s="122">
        <v>1</v>
      </c>
      <c r="J166" s="172">
        <v>83070114</v>
      </c>
      <c r="K166" s="53">
        <f t="shared" si="0"/>
        <v>83070114</v>
      </c>
      <c r="L166" s="18"/>
    </row>
    <row r="167" spans="2:12" ht="17.25" thickBot="1">
      <c r="B167" s="17"/>
      <c r="C167" s="97"/>
      <c r="D167" s="49"/>
      <c r="E167" s="49"/>
      <c r="F167" s="43"/>
      <c r="G167" s="94" t="s">
        <v>279</v>
      </c>
      <c r="H167" s="47"/>
      <c r="I167" s="48"/>
      <c r="J167" s="173"/>
      <c r="K167" s="93">
        <f>SUM(K168:K174)</f>
        <v>44519475</v>
      </c>
      <c r="L167" s="18"/>
    </row>
    <row r="168" spans="2:12">
      <c r="B168" s="17"/>
      <c r="C168" s="111">
        <v>142</v>
      </c>
      <c r="D168" s="112" t="s">
        <v>285</v>
      </c>
      <c r="E168" s="112">
        <v>17.100000000000001</v>
      </c>
      <c r="F168" s="35"/>
      <c r="G168" s="28" t="s">
        <v>184</v>
      </c>
      <c r="H168" s="29" t="s">
        <v>28</v>
      </c>
      <c r="I168" s="33">
        <v>16</v>
      </c>
      <c r="J168" s="172">
        <v>417770</v>
      </c>
      <c r="K168" s="53">
        <f t="shared" si="0"/>
        <v>6684320</v>
      </c>
      <c r="L168" s="18"/>
    </row>
    <row r="169" spans="2:12">
      <c r="B169" s="17"/>
      <c r="C169" s="111">
        <v>143</v>
      </c>
      <c r="D169" s="1" t="s">
        <v>286</v>
      </c>
      <c r="E169" s="1">
        <v>17.2</v>
      </c>
      <c r="F169" s="34"/>
      <c r="G169" s="28" t="s">
        <v>185</v>
      </c>
      <c r="H169" s="29" t="s">
        <v>28</v>
      </c>
      <c r="I169" s="33">
        <v>6</v>
      </c>
      <c r="J169" s="172">
        <v>1275870</v>
      </c>
      <c r="K169" s="53">
        <f t="shared" si="0"/>
        <v>7655220</v>
      </c>
      <c r="L169" s="18"/>
    </row>
    <row r="170" spans="2:12">
      <c r="B170" s="17"/>
      <c r="C170" s="111">
        <v>144</v>
      </c>
      <c r="D170" s="112" t="s">
        <v>287</v>
      </c>
      <c r="E170" s="112">
        <v>17.7</v>
      </c>
      <c r="F170" s="35"/>
      <c r="G170" s="28" t="s">
        <v>280</v>
      </c>
      <c r="H170" s="29" t="s">
        <v>28</v>
      </c>
      <c r="I170" s="33">
        <v>6</v>
      </c>
      <c r="J170" s="172">
        <v>555119</v>
      </c>
      <c r="K170" s="53">
        <f t="shared" si="0"/>
        <v>3330714</v>
      </c>
      <c r="L170" s="18"/>
    </row>
    <row r="171" spans="2:12" ht="49.5">
      <c r="B171" s="17"/>
      <c r="C171" s="111">
        <v>145</v>
      </c>
      <c r="D171" s="112" t="s">
        <v>288</v>
      </c>
      <c r="E171" s="112">
        <v>16</v>
      </c>
      <c r="F171" s="35"/>
      <c r="G171" s="28" t="s">
        <v>281</v>
      </c>
      <c r="H171" s="29" t="s">
        <v>28</v>
      </c>
      <c r="I171" s="33">
        <v>31</v>
      </c>
      <c r="J171" s="172">
        <v>453769</v>
      </c>
      <c r="K171" s="53">
        <f t="shared" si="0"/>
        <v>14066839</v>
      </c>
      <c r="L171" s="18"/>
    </row>
    <row r="172" spans="2:12">
      <c r="B172" s="17"/>
      <c r="C172" s="111">
        <v>146</v>
      </c>
      <c r="D172" s="1" t="s">
        <v>289</v>
      </c>
      <c r="E172" s="1">
        <v>5.8</v>
      </c>
      <c r="F172" s="34"/>
      <c r="G172" s="28" t="s">
        <v>282</v>
      </c>
      <c r="H172" s="29" t="s">
        <v>30</v>
      </c>
      <c r="I172" s="33">
        <v>14.97</v>
      </c>
      <c r="J172" s="172">
        <v>156906</v>
      </c>
      <c r="K172" s="53">
        <f t="shared" si="0"/>
        <v>2348883</v>
      </c>
      <c r="L172" s="18"/>
    </row>
    <row r="173" spans="2:12">
      <c r="B173" s="17"/>
      <c r="C173" s="111">
        <v>147</v>
      </c>
      <c r="D173" s="112" t="s">
        <v>290</v>
      </c>
      <c r="E173" s="112">
        <v>17</v>
      </c>
      <c r="F173" s="35"/>
      <c r="G173" s="28" t="s">
        <v>283</v>
      </c>
      <c r="H173" s="29" t="s">
        <v>28</v>
      </c>
      <c r="I173" s="33">
        <v>12</v>
      </c>
      <c r="J173" s="172">
        <v>523081</v>
      </c>
      <c r="K173" s="53">
        <f t="shared" si="0"/>
        <v>6276972</v>
      </c>
      <c r="L173" s="18"/>
    </row>
    <row r="174" spans="2:12" ht="17.25" thickBot="1">
      <c r="B174" s="17"/>
      <c r="C174" s="111">
        <v>148</v>
      </c>
      <c r="D174" s="113" t="s">
        <v>291</v>
      </c>
      <c r="E174" s="112">
        <v>9.24</v>
      </c>
      <c r="F174" s="35"/>
      <c r="G174" s="28" t="s">
        <v>284</v>
      </c>
      <c r="H174" s="29" t="s">
        <v>30</v>
      </c>
      <c r="I174" s="33">
        <v>36.92</v>
      </c>
      <c r="J174" s="172">
        <v>112582</v>
      </c>
      <c r="K174" s="53">
        <f t="shared" si="0"/>
        <v>4156527</v>
      </c>
      <c r="L174" s="18"/>
    </row>
    <row r="175" spans="2:12" ht="17.25" thickBot="1">
      <c r="B175" s="17"/>
      <c r="C175" s="97"/>
      <c r="D175" s="49"/>
      <c r="E175" s="49"/>
      <c r="F175" s="43"/>
      <c r="G175" s="94" t="s">
        <v>292</v>
      </c>
      <c r="H175" s="47"/>
      <c r="I175" s="48"/>
      <c r="J175" s="173"/>
      <c r="K175" s="93">
        <f>SUM(K176:K181)</f>
        <v>439526099</v>
      </c>
      <c r="L175" s="18"/>
    </row>
    <row r="176" spans="2:12">
      <c r="B176" s="17"/>
      <c r="C176" s="111">
        <v>149</v>
      </c>
      <c r="D176" s="112" t="s">
        <v>299</v>
      </c>
      <c r="E176" s="112">
        <v>13.1</v>
      </c>
      <c r="F176" s="35"/>
      <c r="G176" s="28" t="s">
        <v>293</v>
      </c>
      <c r="H176" s="29" t="s">
        <v>30</v>
      </c>
      <c r="I176" s="33">
        <v>2541</v>
      </c>
      <c r="J176" s="172">
        <v>46820</v>
      </c>
      <c r="K176" s="53">
        <f t="shared" ref="K176:K181" si="4">+ROUND(I176*J176,0)</f>
        <v>118969620</v>
      </c>
      <c r="L176" s="18"/>
    </row>
    <row r="177" spans="2:12">
      <c r="B177" s="17"/>
      <c r="C177" s="111">
        <v>150</v>
      </c>
      <c r="D177" s="1" t="s">
        <v>300</v>
      </c>
      <c r="E177" s="1">
        <v>14.4</v>
      </c>
      <c r="F177" s="34"/>
      <c r="G177" s="28" t="s">
        <v>294</v>
      </c>
      <c r="H177" s="29" t="s">
        <v>30</v>
      </c>
      <c r="I177" s="33">
        <v>1568</v>
      </c>
      <c r="J177" s="172">
        <v>30196</v>
      </c>
      <c r="K177" s="53">
        <f t="shared" si="4"/>
        <v>47347328</v>
      </c>
      <c r="L177" s="18"/>
    </row>
    <row r="178" spans="2:12">
      <c r="B178" s="17"/>
      <c r="C178" s="111">
        <v>151</v>
      </c>
      <c r="D178" s="112" t="s">
        <v>301</v>
      </c>
      <c r="E178" s="112">
        <v>14.21</v>
      </c>
      <c r="F178" s="35"/>
      <c r="G178" s="28" t="s">
        <v>295</v>
      </c>
      <c r="H178" s="29" t="s">
        <v>29</v>
      </c>
      <c r="I178" s="33">
        <v>236</v>
      </c>
      <c r="J178" s="172">
        <v>43873</v>
      </c>
      <c r="K178" s="53">
        <f t="shared" si="4"/>
        <v>10354028</v>
      </c>
      <c r="L178" s="18"/>
    </row>
    <row r="179" spans="2:12">
      <c r="B179" s="17"/>
      <c r="C179" s="111">
        <v>152</v>
      </c>
      <c r="D179" s="112" t="s">
        <v>302</v>
      </c>
      <c r="E179" s="112">
        <v>18</v>
      </c>
      <c r="F179" s="35"/>
      <c r="G179" s="28" t="s">
        <v>296</v>
      </c>
      <c r="H179" s="29" t="s">
        <v>30</v>
      </c>
      <c r="I179" s="33">
        <v>333.06</v>
      </c>
      <c r="J179" s="172">
        <v>131325</v>
      </c>
      <c r="K179" s="53">
        <f t="shared" si="4"/>
        <v>43739105</v>
      </c>
      <c r="L179" s="18"/>
    </row>
    <row r="180" spans="2:12">
      <c r="B180" s="17"/>
      <c r="C180" s="111">
        <v>153</v>
      </c>
      <c r="D180" s="1" t="s">
        <v>303</v>
      </c>
      <c r="E180" s="1">
        <v>14.23</v>
      </c>
      <c r="F180" s="34"/>
      <c r="G180" s="28" t="s">
        <v>297</v>
      </c>
      <c r="H180" s="29" t="s">
        <v>30</v>
      </c>
      <c r="I180" s="33">
        <v>973</v>
      </c>
      <c r="J180" s="172">
        <v>82016</v>
      </c>
      <c r="K180" s="53">
        <f t="shared" si="4"/>
        <v>79801568</v>
      </c>
      <c r="L180" s="18"/>
    </row>
    <row r="181" spans="2:12" ht="33.75" thickBot="1">
      <c r="B181" s="17"/>
      <c r="C181" s="111">
        <v>154</v>
      </c>
      <c r="D181" s="112" t="s">
        <v>304</v>
      </c>
      <c r="E181" s="112">
        <v>19</v>
      </c>
      <c r="F181" s="35"/>
      <c r="G181" s="28" t="s">
        <v>298</v>
      </c>
      <c r="H181" s="29" t="s">
        <v>28</v>
      </c>
      <c r="I181" s="33">
        <v>115</v>
      </c>
      <c r="J181" s="172">
        <v>1211430</v>
      </c>
      <c r="K181" s="53">
        <f t="shared" si="4"/>
        <v>139314450</v>
      </c>
      <c r="L181" s="18"/>
    </row>
    <row r="182" spans="2:12" ht="17.25" thickBot="1">
      <c r="B182" s="17"/>
      <c r="C182" s="97"/>
      <c r="D182" s="49"/>
      <c r="E182" s="49"/>
      <c r="F182" s="43"/>
      <c r="G182" s="94" t="s">
        <v>305</v>
      </c>
      <c r="H182" s="47"/>
      <c r="I182" s="48"/>
      <c r="J182" s="173"/>
      <c r="K182" s="93">
        <f>SUM(K183:K190)</f>
        <v>1077830489</v>
      </c>
      <c r="L182" s="18"/>
    </row>
    <row r="183" spans="2:12" ht="66">
      <c r="B183" s="17"/>
      <c r="C183" s="110">
        <v>155</v>
      </c>
      <c r="D183" s="1" t="s">
        <v>314</v>
      </c>
      <c r="E183" s="1">
        <v>10.25</v>
      </c>
      <c r="F183" s="34"/>
      <c r="G183" s="28" t="s">
        <v>306</v>
      </c>
      <c r="H183" s="29" t="s">
        <v>23</v>
      </c>
      <c r="I183" s="122">
        <v>18000</v>
      </c>
      <c r="J183" s="172">
        <v>23888</v>
      </c>
      <c r="K183" s="53">
        <f t="shared" ref="K183:K190" si="5">+ROUND(I183*J183,0)</f>
        <v>429984000</v>
      </c>
      <c r="L183" s="18"/>
    </row>
    <row r="184" spans="2:12">
      <c r="B184" s="17"/>
      <c r="C184" s="110">
        <v>156</v>
      </c>
      <c r="D184" s="1" t="s">
        <v>315</v>
      </c>
      <c r="E184" s="1">
        <v>10.19</v>
      </c>
      <c r="F184" s="34"/>
      <c r="G184" s="28" t="s">
        <v>307</v>
      </c>
      <c r="H184" s="29" t="s">
        <v>30</v>
      </c>
      <c r="I184" s="122">
        <v>530.36</v>
      </c>
      <c r="J184" s="172">
        <v>408803</v>
      </c>
      <c r="K184" s="53">
        <f t="shared" si="5"/>
        <v>216812759</v>
      </c>
      <c r="L184" s="18"/>
    </row>
    <row r="185" spans="2:12">
      <c r="B185" s="17"/>
      <c r="C185" s="110">
        <v>157</v>
      </c>
      <c r="D185" s="1" t="s">
        <v>316</v>
      </c>
      <c r="E185" s="1">
        <v>20</v>
      </c>
      <c r="F185" s="34"/>
      <c r="G185" s="28" t="s">
        <v>308</v>
      </c>
      <c r="H185" s="29" t="s">
        <v>28</v>
      </c>
      <c r="I185" s="122">
        <v>43</v>
      </c>
      <c r="J185" s="172">
        <v>238669</v>
      </c>
      <c r="K185" s="53">
        <f t="shared" si="5"/>
        <v>10262767</v>
      </c>
      <c r="L185" s="18"/>
    </row>
    <row r="186" spans="2:12">
      <c r="B186" s="17"/>
      <c r="C186" s="110">
        <v>158</v>
      </c>
      <c r="D186" s="1" t="s">
        <v>317</v>
      </c>
      <c r="E186" s="1">
        <v>21</v>
      </c>
      <c r="F186" s="34"/>
      <c r="G186" s="28" t="s">
        <v>309</v>
      </c>
      <c r="H186" s="29" t="s">
        <v>30</v>
      </c>
      <c r="I186" s="122">
        <v>151.41</v>
      </c>
      <c r="J186" s="172">
        <v>419032</v>
      </c>
      <c r="K186" s="53">
        <f t="shared" si="5"/>
        <v>63445635</v>
      </c>
      <c r="L186" s="18"/>
    </row>
    <row r="187" spans="2:12">
      <c r="B187" s="17"/>
      <c r="C187" s="110">
        <v>159</v>
      </c>
      <c r="D187" s="1" t="s">
        <v>318</v>
      </c>
      <c r="E187" s="1">
        <v>9.14</v>
      </c>
      <c r="F187" s="34"/>
      <c r="G187" s="28" t="s">
        <v>310</v>
      </c>
      <c r="H187" s="29" t="s">
        <v>28</v>
      </c>
      <c r="I187" s="122">
        <v>111.1</v>
      </c>
      <c r="J187" s="172">
        <v>672838</v>
      </c>
      <c r="K187" s="53">
        <f t="shared" si="5"/>
        <v>74752302</v>
      </c>
      <c r="L187" s="18"/>
    </row>
    <row r="188" spans="2:12">
      <c r="B188" s="17"/>
      <c r="C188" s="110">
        <v>160</v>
      </c>
      <c r="D188" s="1" t="s">
        <v>319</v>
      </c>
      <c r="E188" s="1">
        <v>9.1999999999999993</v>
      </c>
      <c r="F188" s="34"/>
      <c r="G188" s="28" t="s">
        <v>311</v>
      </c>
      <c r="H188" s="29" t="s">
        <v>28</v>
      </c>
      <c r="I188" s="122">
        <v>43</v>
      </c>
      <c r="J188" s="172">
        <v>50487</v>
      </c>
      <c r="K188" s="53">
        <f t="shared" si="5"/>
        <v>2170941</v>
      </c>
      <c r="L188" s="18"/>
    </row>
    <row r="189" spans="2:12">
      <c r="B189" s="17"/>
      <c r="C189" s="110">
        <v>161</v>
      </c>
      <c r="D189" s="1" t="s">
        <v>320</v>
      </c>
      <c r="E189" s="1">
        <v>9.2799999999999994</v>
      </c>
      <c r="F189" s="34"/>
      <c r="G189" s="28" t="s">
        <v>312</v>
      </c>
      <c r="H189" s="29" t="s">
        <v>30</v>
      </c>
      <c r="I189" s="122">
        <v>681.77</v>
      </c>
      <c r="J189" s="172">
        <v>362472</v>
      </c>
      <c r="K189" s="53">
        <f t="shared" si="5"/>
        <v>247122535</v>
      </c>
      <c r="L189" s="18"/>
    </row>
    <row r="190" spans="2:12" ht="17.25" thickBot="1">
      <c r="B190" s="17"/>
      <c r="C190" s="110">
        <v>162</v>
      </c>
      <c r="D190" s="1" t="s">
        <v>321</v>
      </c>
      <c r="E190" s="1" t="s">
        <v>322</v>
      </c>
      <c r="F190" s="34"/>
      <c r="G190" s="28" t="s">
        <v>313</v>
      </c>
      <c r="H190" s="29" t="s">
        <v>29</v>
      </c>
      <c r="I190" s="122">
        <v>50</v>
      </c>
      <c r="J190" s="172">
        <v>665591</v>
      </c>
      <c r="K190" s="53">
        <f t="shared" si="5"/>
        <v>33279550</v>
      </c>
      <c r="L190" s="18"/>
    </row>
    <row r="191" spans="2:12" ht="17.25" thickBot="1">
      <c r="B191" s="17"/>
      <c r="C191" s="97"/>
      <c r="D191" s="49"/>
      <c r="E191" s="49"/>
      <c r="F191" s="43"/>
      <c r="G191" s="94" t="s">
        <v>323</v>
      </c>
      <c r="H191" s="47"/>
      <c r="I191" s="48"/>
      <c r="J191" s="173"/>
      <c r="K191" s="93">
        <f>SUM(K192:K193)</f>
        <v>179045459</v>
      </c>
      <c r="L191" s="18"/>
    </row>
    <row r="192" spans="2:12">
      <c r="B192" s="17"/>
      <c r="C192" s="110">
        <v>163</v>
      </c>
      <c r="D192" s="1" t="s">
        <v>326</v>
      </c>
      <c r="E192" s="1">
        <v>7.29</v>
      </c>
      <c r="F192" s="34"/>
      <c r="G192" s="28" t="s">
        <v>324</v>
      </c>
      <c r="H192" s="29" t="s">
        <v>30</v>
      </c>
      <c r="I192" s="122">
        <v>782.92</v>
      </c>
      <c r="J192" s="172">
        <v>101540</v>
      </c>
      <c r="K192" s="53">
        <f t="shared" ref="K192:K193" si="6">+ROUND(I192*J192,0)</f>
        <v>79497697</v>
      </c>
      <c r="L192" s="18"/>
    </row>
    <row r="193" spans="2:12" ht="17.25" thickBot="1">
      <c r="B193" s="17"/>
      <c r="C193" s="110">
        <v>164</v>
      </c>
      <c r="D193" s="1" t="s">
        <v>327</v>
      </c>
      <c r="E193" s="1">
        <v>9.27</v>
      </c>
      <c r="F193" s="34"/>
      <c r="G193" s="28" t="s">
        <v>325</v>
      </c>
      <c r="H193" s="29" t="s">
        <v>30</v>
      </c>
      <c r="I193" s="122">
        <v>194.37</v>
      </c>
      <c r="J193" s="172">
        <v>512156</v>
      </c>
      <c r="K193" s="53">
        <f t="shared" si="6"/>
        <v>99547762</v>
      </c>
      <c r="L193" s="18"/>
    </row>
    <row r="194" spans="2:12" ht="17.25" thickBot="1">
      <c r="B194" s="17"/>
      <c r="C194" s="97"/>
      <c r="D194" s="49"/>
      <c r="E194" s="49"/>
      <c r="F194" s="43"/>
      <c r="G194" s="94" t="s">
        <v>328</v>
      </c>
      <c r="H194" s="47"/>
      <c r="I194" s="48"/>
      <c r="J194" s="173"/>
      <c r="K194" s="93"/>
      <c r="L194" s="18"/>
    </row>
    <row r="195" spans="2:12" ht="17.25" thickBot="1">
      <c r="B195" s="17"/>
      <c r="C195" s="97"/>
      <c r="D195" s="49"/>
      <c r="E195" s="49"/>
      <c r="F195" s="43"/>
      <c r="G195" s="94" t="s">
        <v>329</v>
      </c>
      <c r="H195" s="47"/>
      <c r="I195" s="48"/>
      <c r="J195" s="173"/>
      <c r="K195" s="93">
        <f>SUM(K196:K219)</f>
        <v>334258025</v>
      </c>
      <c r="L195" s="18"/>
    </row>
    <row r="196" spans="2:12">
      <c r="B196" s="17"/>
      <c r="C196" s="111">
        <v>165</v>
      </c>
      <c r="D196" s="112" t="s">
        <v>393</v>
      </c>
      <c r="E196" s="112">
        <v>12.117000000000001</v>
      </c>
      <c r="F196" s="35"/>
      <c r="G196" s="28" t="s">
        <v>330</v>
      </c>
      <c r="H196" s="29" t="s">
        <v>28</v>
      </c>
      <c r="I196" s="33">
        <v>343</v>
      </c>
      <c r="J196" s="172">
        <v>311952</v>
      </c>
      <c r="K196" s="53">
        <f t="shared" ref="K196:K203" si="7">+ROUND(I196*J196,0)</f>
        <v>106999536</v>
      </c>
      <c r="L196" s="18"/>
    </row>
    <row r="197" spans="2:12">
      <c r="B197" s="17"/>
      <c r="C197" s="110">
        <v>166</v>
      </c>
      <c r="D197" s="1" t="s">
        <v>394</v>
      </c>
      <c r="E197" s="1">
        <v>12.116</v>
      </c>
      <c r="F197" s="34"/>
      <c r="G197" s="28" t="s">
        <v>331</v>
      </c>
      <c r="H197" s="29" t="s">
        <v>28</v>
      </c>
      <c r="I197" s="122">
        <v>42</v>
      </c>
      <c r="J197" s="172">
        <v>61152</v>
      </c>
      <c r="K197" s="53">
        <f t="shared" si="7"/>
        <v>2568384</v>
      </c>
      <c r="L197" s="18"/>
    </row>
    <row r="198" spans="2:12">
      <c r="B198" s="17"/>
      <c r="C198" s="111">
        <v>167</v>
      </c>
      <c r="D198" s="1" t="s">
        <v>395</v>
      </c>
      <c r="E198" s="1">
        <v>12.114000000000001</v>
      </c>
      <c r="F198" s="34"/>
      <c r="G198" s="28" t="s">
        <v>332</v>
      </c>
      <c r="H198" s="29" t="s">
        <v>28</v>
      </c>
      <c r="I198" s="122">
        <v>277</v>
      </c>
      <c r="J198" s="172">
        <v>40856</v>
      </c>
      <c r="K198" s="53">
        <f t="shared" si="7"/>
        <v>11317112</v>
      </c>
      <c r="L198" s="18"/>
    </row>
    <row r="199" spans="2:12">
      <c r="B199" s="17"/>
      <c r="C199" s="110">
        <v>168</v>
      </c>
      <c r="D199" s="1" t="s">
        <v>396</v>
      </c>
      <c r="E199" s="1">
        <v>12.109</v>
      </c>
      <c r="F199" s="34"/>
      <c r="G199" s="28" t="s">
        <v>333</v>
      </c>
      <c r="H199" s="29" t="s">
        <v>28</v>
      </c>
      <c r="I199" s="122">
        <v>30</v>
      </c>
      <c r="J199" s="172">
        <v>185261</v>
      </c>
      <c r="K199" s="53">
        <f t="shared" si="7"/>
        <v>5557830</v>
      </c>
      <c r="L199" s="18"/>
    </row>
    <row r="200" spans="2:12">
      <c r="B200" s="17"/>
      <c r="C200" s="111">
        <v>169</v>
      </c>
      <c r="D200" s="1" t="s">
        <v>394</v>
      </c>
      <c r="E200" s="1">
        <v>22</v>
      </c>
      <c r="F200" s="34"/>
      <c r="G200" s="28" t="s">
        <v>334</v>
      </c>
      <c r="H200" s="29" t="s">
        <v>28</v>
      </c>
      <c r="I200" s="122">
        <v>157</v>
      </c>
      <c r="J200" s="172">
        <v>93184</v>
      </c>
      <c r="K200" s="53">
        <f t="shared" si="7"/>
        <v>14629888</v>
      </c>
      <c r="L200" s="18"/>
    </row>
    <row r="201" spans="2:12" ht="33">
      <c r="B201" s="17"/>
      <c r="C201" s="110">
        <v>170</v>
      </c>
      <c r="D201" s="1" t="s">
        <v>395</v>
      </c>
      <c r="E201" s="1">
        <v>12.93</v>
      </c>
      <c r="F201" s="34"/>
      <c r="G201" s="28" t="s">
        <v>335</v>
      </c>
      <c r="H201" s="29" t="s">
        <v>28</v>
      </c>
      <c r="I201" s="122">
        <v>316</v>
      </c>
      <c r="J201" s="172">
        <v>127611</v>
      </c>
      <c r="K201" s="53">
        <f t="shared" si="7"/>
        <v>40325076</v>
      </c>
      <c r="L201" s="18"/>
    </row>
    <row r="202" spans="2:12" ht="33">
      <c r="B202" s="17"/>
      <c r="C202" s="111">
        <v>171</v>
      </c>
      <c r="D202" s="1" t="s">
        <v>396</v>
      </c>
      <c r="E202" s="1">
        <v>12.96</v>
      </c>
      <c r="F202" s="34"/>
      <c r="G202" s="28" t="s">
        <v>336</v>
      </c>
      <c r="H202" s="29" t="s">
        <v>28</v>
      </c>
      <c r="I202" s="122">
        <v>70</v>
      </c>
      <c r="J202" s="172">
        <v>169655</v>
      </c>
      <c r="K202" s="53">
        <f t="shared" si="7"/>
        <v>11875850</v>
      </c>
      <c r="L202" s="18"/>
    </row>
    <row r="203" spans="2:12">
      <c r="B203" s="17"/>
      <c r="C203" s="110">
        <v>172</v>
      </c>
      <c r="D203" s="120" t="s">
        <v>444</v>
      </c>
      <c r="E203" s="1">
        <v>21.18</v>
      </c>
      <c r="F203" s="34"/>
      <c r="G203" s="28" t="s">
        <v>337</v>
      </c>
      <c r="H203" s="29" t="s">
        <v>28</v>
      </c>
      <c r="I203" s="122">
        <v>319</v>
      </c>
      <c r="J203" s="172">
        <v>153981</v>
      </c>
      <c r="K203" s="53">
        <f t="shared" si="7"/>
        <v>49119939</v>
      </c>
      <c r="L203" s="18"/>
    </row>
    <row r="204" spans="2:12">
      <c r="B204" s="17"/>
      <c r="C204" s="111">
        <v>173</v>
      </c>
      <c r="D204" s="1" t="s">
        <v>397</v>
      </c>
      <c r="E204" s="1">
        <v>23</v>
      </c>
      <c r="F204" s="34"/>
      <c r="G204" s="28" t="s">
        <v>338</v>
      </c>
      <c r="H204" s="29" t="s">
        <v>28</v>
      </c>
      <c r="I204" s="122">
        <v>12</v>
      </c>
      <c r="J204" s="172">
        <v>448336</v>
      </c>
      <c r="K204" s="53">
        <f t="shared" ref="K204:K258" si="8">+ROUND(I204*J204,0)</f>
        <v>5380032</v>
      </c>
      <c r="L204" s="18"/>
    </row>
    <row r="205" spans="2:12" ht="33">
      <c r="B205" s="17"/>
      <c r="C205" s="110">
        <v>174</v>
      </c>
      <c r="D205" s="1" t="s">
        <v>398</v>
      </c>
      <c r="E205" s="1">
        <v>12.85</v>
      </c>
      <c r="F205" s="34"/>
      <c r="G205" s="28" t="s">
        <v>339</v>
      </c>
      <c r="H205" s="29" t="s">
        <v>28</v>
      </c>
      <c r="I205" s="122">
        <v>52</v>
      </c>
      <c r="J205" s="172">
        <v>105887</v>
      </c>
      <c r="K205" s="53">
        <f t="shared" si="8"/>
        <v>5506124</v>
      </c>
      <c r="L205" s="18"/>
    </row>
    <row r="206" spans="2:12" ht="33">
      <c r="B206" s="17"/>
      <c r="C206" s="111">
        <v>175</v>
      </c>
      <c r="D206" s="1" t="s">
        <v>399</v>
      </c>
      <c r="E206" s="1">
        <v>12.71</v>
      </c>
      <c r="F206" s="34"/>
      <c r="G206" s="28" t="s">
        <v>340</v>
      </c>
      <c r="H206" s="29" t="s">
        <v>28</v>
      </c>
      <c r="I206" s="122">
        <v>1</v>
      </c>
      <c r="J206" s="172">
        <v>869522</v>
      </c>
      <c r="K206" s="53">
        <f t="shared" si="8"/>
        <v>869522</v>
      </c>
      <c r="L206" s="18"/>
    </row>
    <row r="207" spans="2:12">
      <c r="B207" s="17"/>
      <c r="C207" s="110">
        <v>176</v>
      </c>
      <c r="D207" s="1" t="s">
        <v>400</v>
      </c>
      <c r="E207" s="1">
        <v>12.79</v>
      </c>
      <c r="F207" s="34"/>
      <c r="G207" s="28" t="s">
        <v>341</v>
      </c>
      <c r="H207" s="29" t="s">
        <v>28</v>
      </c>
      <c r="I207" s="122">
        <v>9</v>
      </c>
      <c r="J207" s="172">
        <v>257198</v>
      </c>
      <c r="K207" s="53">
        <f t="shared" si="8"/>
        <v>2314782</v>
      </c>
      <c r="L207" s="18"/>
    </row>
    <row r="208" spans="2:12">
      <c r="B208" s="17"/>
      <c r="C208" s="111">
        <v>177</v>
      </c>
      <c r="D208" s="1" t="s">
        <v>401</v>
      </c>
      <c r="E208" s="1">
        <v>12.78</v>
      </c>
      <c r="F208" s="34"/>
      <c r="G208" s="28" t="s">
        <v>342</v>
      </c>
      <c r="H208" s="29" t="s">
        <v>28</v>
      </c>
      <c r="I208" s="122">
        <v>29</v>
      </c>
      <c r="J208" s="172">
        <v>65630</v>
      </c>
      <c r="K208" s="53">
        <f t="shared" si="8"/>
        <v>1903270</v>
      </c>
      <c r="L208" s="18"/>
    </row>
    <row r="209" spans="2:12">
      <c r="B209" s="17"/>
      <c r="C209" s="110">
        <v>178</v>
      </c>
      <c r="D209" s="1" t="s">
        <v>402</v>
      </c>
      <c r="E209" s="1">
        <v>24</v>
      </c>
      <c r="F209" s="34"/>
      <c r="G209" s="28" t="s">
        <v>343</v>
      </c>
      <c r="H209" s="29" t="s">
        <v>28</v>
      </c>
      <c r="I209" s="122">
        <v>95</v>
      </c>
      <c r="J209" s="172">
        <v>35527</v>
      </c>
      <c r="K209" s="53">
        <f t="shared" si="8"/>
        <v>3375065</v>
      </c>
      <c r="L209" s="18"/>
    </row>
    <row r="210" spans="2:12" ht="49.5">
      <c r="B210" s="17"/>
      <c r="C210" s="111">
        <v>179</v>
      </c>
      <c r="D210" s="1" t="s">
        <v>403</v>
      </c>
      <c r="E210" s="1">
        <v>25</v>
      </c>
      <c r="F210" s="34"/>
      <c r="G210" s="28" t="s">
        <v>344</v>
      </c>
      <c r="H210" s="29" t="s">
        <v>28</v>
      </c>
      <c r="I210" s="122">
        <v>42</v>
      </c>
      <c r="J210" s="172">
        <v>130015</v>
      </c>
      <c r="K210" s="53">
        <f t="shared" si="8"/>
        <v>5460630</v>
      </c>
      <c r="L210" s="18"/>
    </row>
    <row r="211" spans="2:12">
      <c r="B211" s="17"/>
      <c r="C211" s="110">
        <v>180</v>
      </c>
      <c r="D211" s="1" t="s">
        <v>404</v>
      </c>
      <c r="E211" s="1">
        <v>21.16</v>
      </c>
      <c r="F211" s="34"/>
      <c r="G211" s="28" t="s">
        <v>345</v>
      </c>
      <c r="H211" s="29" t="s">
        <v>29</v>
      </c>
      <c r="I211" s="122">
        <v>146</v>
      </c>
      <c r="J211" s="172">
        <v>182129</v>
      </c>
      <c r="K211" s="53">
        <f t="shared" si="8"/>
        <v>26590834</v>
      </c>
      <c r="L211" s="18"/>
    </row>
    <row r="212" spans="2:12" ht="33">
      <c r="B212" s="17"/>
      <c r="C212" s="111">
        <v>181</v>
      </c>
      <c r="D212" s="1" t="s">
        <v>405</v>
      </c>
      <c r="E212" s="1">
        <v>12.7</v>
      </c>
      <c r="F212" s="34"/>
      <c r="G212" s="28" t="s">
        <v>346</v>
      </c>
      <c r="H212" s="29" t="s">
        <v>28</v>
      </c>
      <c r="I212" s="122">
        <v>2</v>
      </c>
      <c r="J212" s="172">
        <v>764607</v>
      </c>
      <c r="K212" s="53">
        <f t="shared" si="8"/>
        <v>1529214</v>
      </c>
      <c r="L212" s="18"/>
    </row>
    <row r="213" spans="2:12" ht="33">
      <c r="B213" s="17"/>
      <c r="C213" s="110">
        <v>182</v>
      </c>
      <c r="D213" s="1" t="s">
        <v>406</v>
      </c>
      <c r="E213" s="1">
        <v>12.92</v>
      </c>
      <c r="F213" s="34"/>
      <c r="G213" s="28" t="s">
        <v>347</v>
      </c>
      <c r="H213" s="29" t="s">
        <v>28</v>
      </c>
      <c r="I213" s="122">
        <v>11</v>
      </c>
      <c r="J213" s="172">
        <v>180090</v>
      </c>
      <c r="K213" s="53">
        <f t="shared" si="8"/>
        <v>1980990</v>
      </c>
      <c r="L213" s="18"/>
    </row>
    <row r="214" spans="2:12">
      <c r="B214" s="17"/>
      <c r="C214" s="111">
        <v>183</v>
      </c>
      <c r="D214" s="1" t="s">
        <v>407</v>
      </c>
      <c r="E214" s="1">
        <v>12.67</v>
      </c>
      <c r="F214" s="34"/>
      <c r="G214" s="28" t="s">
        <v>348</v>
      </c>
      <c r="H214" s="29" t="s">
        <v>28</v>
      </c>
      <c r="I214" s="122">
        <v>1</v>
      </c>
      <c r="J214" s="172">
        <v>232491</v>
      </c>
      <c r="K214" s="53">
        <f t="shared" si="8"/>
        <v>232491</v>
      </c>
      <c r="L214" s="18"/>
    </row>
    <row r="215" spans="2:12" ht="49.5">
      <c r="B215" s="17"/>
      <c r="C215" s="110">
        <v>184</v>
      </c>
      <c r="D215" s="1" t="s">
        <v>408</v>
      </c>
      <c r="E215" s="1">
        <v>26</v>
      </c>
      <c r="F215" s="34"/>
      <c r="G215" s="28" t="s">
        <v>349</v>
      </c>
      <c r="H215" s="29" t="s">
        <v>28</v>
      </c>
      <c r="I215" s="122">
        <v>53</v>
      </c>
      <c r="J215" s="172">
        <v>90818</v>
      </c>
      <c r="K215" s="53">
        <f t="shared" si="8"/>
        <v>4813354</v>
      </c>
      <c r="L215" s="18"/>
    </row>
    <row r="216" spans="2:12" ht="33">
      <c r="B216" s="17"/>
      <c r="C216" s="111">
        <v>185</v>
      </c>
      <c r="D216" s="1" t="s">
        <v>409</v>
      </c>
      <c r="E216" s="1">
        <v>27</v>
      </c>
      <c r="F216" s="34"/>
      <c r="G216" s="28" t="s">
        <v>350</v>
      </c>
      <c r="H216" s="29" t="s">
        <v>28</v>
      </c>
      <c r="I216" s="122">
        <v>30</v>
      </c>
      <c r="J216" s="172">
        <v>130438</v>
      </c>
      <c r="K216" s="53">
        <f t="shared" si="8"/>
        <v>3913140</v>
      </c>
      <c r="L216" s="18"/>
    </row>
    <row r="217" spans="2:12" ht="33">
      <c r="B217" s="17"/>
      <c r="C217" s="110">
        <v>186</v>
      </c>
      <c r="D217" s="1" t="s">
        <v>410</v>
      </c>
      <c r="E217" s="1">
        <v>12.91</v>
      </c>
      <c r="F217" s="34"/>
      <c r="G217" s="28" t="s">
        <v>351</v>
      </c>
      <c r="H217" s="29" t="s">
        <v>28</v>
      </c>
      <c r="I217" s="122">
        <v>100</v>
      </c>
      <c r="J217" s="172">
        <v>104112</v>
      </c>
      <c r="K217" s="53">
        <f t="shared" si="8"/>
        <v>10411200</v>
      </c>
      <c r="L217" s="18"/>
    </row>
    <row r="218" spans="2:12">
      <c r="B218" s="17"/>
      <c r="C218" s="111">
        <v>187</v>
      </c>
      <c r="D218" s="1" t="s">
        <v>411</v>
      </c>
      <c r="E218" s="1">
        <v>28</v>
      </c>
      <c r="F218" s="34"/>
      <c r="G218" s="28" t="s">
        <v>352</v>
      </c>
      <c r="H218" s="29" t="s">
        <v>28</v>
      </c>
      <c r="I218" s="122">
        <v>99</v>
      </c>
      <c r="J218" s="172">
        <v>32334</v>
      </c>
      <c r="K218" s="53">
        <f t="shared" si="8"/>
        <v>3201066</v>
      </c>
      <c r="L218" s="18"/>
    </row>
    <row r="219" spans="2:12" ht="17.25" thickBot="1">
      <c r="B219" s="17"/>
      <c r="C219" s="110">
        <v>188</v>
      </c>
      <c r="D219" s="1" t="s">
        <v>412</v>
      </c>
      <c r="E219" s="1">
        <v>12.106999999999999</v>
      </c>
      <c r="F219" s="34"/>
      <c r="G219" s="28" t="s">
        <v>353</v>
      </c>
      <c r="H219" s="29" t="s">
        <v>28</v>
      </c>
      <c r="I219" s="122">
        <v>2</v>
      </c>
      <c r="J219" s="172">
        <v>7191348</v>
      </c>
      <c r="K219" s="53">
        <f t="shared" si="8"/>
        <v>14382696</v>
      </c>
      <c r="L219" s="18"/>
    </row>
    <row r="220" spans="2:12" ht="17.25" thickBot="1">
      <c r="B220" s="17"/>
      <c r="C220" s="97"/>
      <c r="D220" s="49"/>
      <c r="E220" s="49"/>
      <c r="F220" s="43"/>
      <c r="G220" s="94" t="s">
        <v>354</v>
      </c>
      <c r="H220" s="47"/>
      <c r="I220" s="48"/>
      <c r="J220" s="173"/>
      <c r="K220" s="93">
        <f>+SUM(K221:K231)</f>
        <v>30807950</v>
      </c>
      <c r="L220" s="18"/>
    </row>
    <row r="221" spans="2:12">
      <c r="B221" s="17"/>
      <c r="C221" s="110">
        <v>189</v>
      </c>
      <c r="D221" s="1" t="s">
        <v>413</v>
      </c>
      <c r="E221" s="1">
        <v>12.98</v>
      </c>
      <c r="F221" s="34"/>
      <c r="G221" s="28" t="s">
        <v>355</v>
      </c>
      <c r="H221" s="29" t="s">
        <v>28</v>
      </c>
      <c r="I221" s="122">
        <v>1</v>
      </c>
      <c r="J221" s="172">
        <v>1268526</v>
      </c>
      <c r="K221" s="53">
        <f t="shared" si="8"/>
        <v>1268526</v>
      </c>
      <c r="L221" s="18"/>
    </row>
    <row r="222" spans="2:12">
      <c r="B222" s="17"/>
      <c r="C222" s="110">
        <v>190</v>
      </c>
      <c r="D222" s="1" t="s">
        <v>414</v>
      </c>
      <c r="E222" s="1">
        <v>29</v>
      </c>
      <c r="F222" s="34"/>
      <c r="G222" s="28" t="s">
        <v>356</v>
      </c>
      <c r="H222" s="29" t="s">
        <v>29</v>
      </c>
      <c r="I222" s="122">
        <v>20</v>
      </c>
      <c r="J222" s="172">
        <v>83118</v>
      </c>
      <c r="K222" s="53">
        <f t="shared" si="8"/>
        <v>1662360</v>
      </c>
      <c r="L222" s="18"/>
    </row>
    <row r="223" spans="2:12">
      <c r="B223" s="17"/>
      <c r="C223" s="110">
        <v>191</v>
      </c>
      <c r="D223" s="1" t="s">
        <v>415</v>
      </c>
      <c r="E223" s="1">
        <v>30</v>
      </c>
      <c r="F223" s="34"/>
      <c r="G223" s="28" t="s">
        <v>357</v>
      </c>
      <c r="H223" s="29" t="s">
        <v>29</v>
      </c>
      <c r="I223" s="122">
        <v>3</v>
      </c>
      <c r="J223" s="172">
        <v>114028</v>
      </c>
      <c r="K223" s="53">
        <f t="shared" si="8"/>
        <v>342084</v>
      </c>
      <c r="L223" s="18"/>
    </row>
    <row r="224" spans="2:12">
      <c r="B224" s="17"/>
      <c r="C224" s="110">
        <v>192</v>
      </c>
      <c r="D224" s="1" t="s">
        <v>416</v>
      </c>
      <c r="E224" s="1">
        <v>31</v>
      </c>
      <c r="F224" s="34"/>
      <c r="G224" s="28" t="s">
        <v>358</v>
      </c>
      <c r="H224" s="29" t="s">
        <v>28</v>
      </c>
      <c r="I224" s="122">
        <v>1</v>
      </c>
      <c r="J224" s="172">
        <v>50310</v>
      </c>
      <c r="K224" s="53">
        <f t="shared" si="8"/>
        <v>50310</v>
      </c>
      <c r="L224" s="18"/>
    </row>
    <row r="225" spans="2:12">
      <c r="B225" s="17"/>
      <c r="C225" s="110">
        <v>193</v>
      </c>
      <c r="D225" s="1" t="s">
        <v>417</v>
      </c>
      <c r="E225" s="1">
        <v>12.57</v>
      </c>
      <c r="F225" s="34"/>
      <c r="G225" s="28" t="s">
        <v>359</v>
      </c>
      <c r="H225" s="29" t="s">
        <v>29</v>
      </c>
      <c r="I225" s="122">
        <v>20</v>
      </c>
      <c r="J225" s="172">
        <v>9266</v>
      </c>
      <c r="K225" s="53">
        <f t="shared" si="8"/>
        <v>185320</v>
      </c>
      <c r="L225" s="18"/>
    </row>
    <row r="226" spans="2:12">
      <c r="B226" s="17"/>
      <c r="C226" s="110">
        <v>194</v>
      </c>
      <c r="D226" s="1" t="s">
        <v>418</v>
      </c>
      <c r="E226" s="1">
        <v>32</v>
      </c>
      <c r="F226" s="34"/>
      <c r="G226" s="28" t="s">
        <v>360</v>
      </c>
      <c r="H226" s="29" t="s">
        <v>28</v>
      </c>
      <c r="I226" s="122">
        <v>2</v>
      </c>
      <c r="J226" s="172">
        <v>8505864</v>
      </c>
      <c r="K226" s="53">
        <f t="shared" si="8"/>
        <v>17011728</v>
      </c>
      <c r="L226" s="18"/>
    </row>
    <row r="227" spans="2:12">
      <c r="B227" s="17"/>
      <c r="C227" s="110">
        <v>195</v>
      </c>
      <c r="D227" s="1" t="s">
        <v>419</v>
      </c>
      <c r="E227" s="1">
        <v>33</v>
      </c>
      <c r="F227" s="34"/>
      <c r="G227" s="28" t="s">
        <v>361</v>
      </c>
      <c r="H227" s="29" t="s">
        <v>28</v>
      </c>
      <c r="I227" s="122">
        <v>4</v>
      </c>
      <c r="J227" s="172">
        <v>855314</v>
      </c>
      <c r="K227" s="53">
        <f t="shared" si="8"/>
        <v>3421256</v>
      </c>
      <c r="L227" s="18"/>
    </row>
    <row r="228" spans="2:12">
      <c r="B228" s="17"/>
      <c r="C228" s="110">
        <v>196</v>
      </c>
      <c r="D228" s="1" t="s">
        <v>420</v>
      </c>
      <c r="E228" s="1">
        <v>34</v>
      </c>
      <c r="F228" s="34"/>
      <c r="G228" s="28" t="s">
        <v>362</v>
      </c>
      <c r="H228" s="29" t="s">
        <v>28</v>
      </c>
      <c r="I228" s="122">
        <v>1</v>
      </c>
      <c r="J228" s="172">
        <v>91426</v>
      </c>
      <c r="K228" s="53">
        <f t="shared" si="8"/>
        <v>91426</v>
      </c>
      <c r="L228" s="18"/>
    </row>
    <row r="229" spans="2:12">
      <c r="B229" s="17"/>
      <c r="C229" s="110">
        <v>197</v>
      </c>
      <c r="D229" s="1" t="s">
        <v>421</v>
      </c>
      <c r="E229" s="1">
        <v>35</v>
      </c>
      <c r="F229" s="34"/>
      <c r="G229" s="28" t="s">
        <v>363</v>
      </c>
      <c r="H229" s="29" t="s">
        <v>28</v>
      </c>
      <c r="I229" s="122">
        <v>1</v>
      </c>
      <c r="J229" s="172">
        <v>100000</v>
      </c>
      <c r="K229" s="53">
        <f t="shared" si="8"/>
        <v>100000</v>
      </c>
      <c r="L229" s="18"/>
    </row>
    <row r="230" spans="2:12">
      <c r="B230" s="17"/>
      <c r="C230" s="110">
        <v>198</v>
      </c>
      <c r="D230" s="1" t="s">
        <v>422</v>
      </c>
      <c r="E230" s="1">
        <v>12.18</v>
      </c>
      <c r="F230" s="34"/>
      <c r="G230" s="28" t="s">
        <v>364</v>
      </c>
      <c r="H230" s="29" t="s">
        <v>29</v>
      </c>
      <c r="I230" s="122">
        <v>410</v>
      </c>
      <c r="J230" s="172">
        <v>6731</v>
      </c>
      <c r="K230" s="53">
        <f t="shared" si="8"/>
        <v>2759710</v>
      </c>
      <c r="L230" s="18"/>
    </row>
    <row r="231" spans="2:12" ht="17.25" thickBot="1">
      <c r="B231" s="17"/>
      <c r="C231" s="110">
        <v>199</v>
      </c>
      <c r="D231" s="1" t="s">
        <v>423</v>
      </c>
      <c r="E231" s="1">
        <v>12.53</v>
      </c>
      <c r="F231" s="34"/>
      <c r="G231" s="28" t="s">
        <v>365</v>
      </c>
      <c r="H231" s="29" t="s">
        <v>29</v>
      </c>
      <c r="I231" s="122">
        <v>55</v>
      </c>
      <c r="J231" s="172">
        <v>71186</v>
      </c>
      <c r="K231" s="53">
        <f t="shared" si="8"/>
        <v>3915230</v>
      </c>
      <c r="L231" s="18"/>
    </row>
    <row r="232" spans="2:12" ht="17.25" thickBot="1">
      <c r="B232" s="17"/>
      <c r="C232" s="97"/>
      <c r="D232" s="49"/>
      <c r="E232" s="49"/>
      <c r="F232" s="43"/>
      <c r="G232" s="94" t="s">
        <v>366</v>
      </c>
      <c r="H232" s="47"/>
      <c r="I232" s="48"/>
      <c r="J232" s="173"/>
      <c r="K232" s="93">
        <f>+SUM(K233:K235)</f>
        <v>11079952</v>
      </c>
      <c r="L232" s="18"/>
    </row>
    <row r="233" spans="2:12">
      <c r="B233" s="17"/>
      <c r="C233" s="110">
        <v>200</v>
      </c>
      <c r="D233" s="1" t="s">
        <v>424</v>
      </c>
      <c r="E233" s="1">
        <v>36</v>
      </c>
      <c r="F233" s="34"/>
      <c r="G233" s="28" t="s">
        <v>367</v>
      </c>
      <c r="H233" s="29" t="s">
        <v>28</v>
      </c>
      <c r="I233" s="122">
        <v>1</v>
      </c>
      <c r="J233" s="172">
        <v>3561147</v>
      </c>
      <c r="K233" s="53">
        <f t="shared" si="8"/>
        <v>3561147</v>
      </c>
      <c r="L233" s="18"/>
    </row>
    <row r="234" spans="2:12">
      <c r="B234" s="17"/>
      <c r="C234" s="110">
        <v>201</v>
      </c>
      <c r="D234" s="1" t="s">
        <v>425</v>
      </c>
      <c r="E234" s="1">
        <v>37</v>
      </c>
      <c r="F234" s="34"/>
      <c r="G234" s="28" t="s">
        <v>368</v>
      </c>
      <c r="H234" s="29" t="s">
        <v>28</v>
      </c>
      <c r="I234" s="122">
        <v>2</v>
      </c>
      <c r="J234" s="172">
        <v>1451163</v>
      </c>
      <c r="K234" s="53">
        <f t="shared" si="8"/>
        <v>2902326</v>
      </c>
      <c r="L234" s="18"/>
    </row>
    <row r="235" spans="2:12" ht="17.25" thickBot="1">
      <c r="B235" s="17"/>
      <c r="C235" s="110">
        <v>202</v>
      </c>
      <c r="D235" s="1" t="s">
        <v>426</v>
      </c>
      <c r="E235" s="1">
        <v>38</v>
      </c>
      <c r="F235" s="34"/>
      <c r="G235" s="28" t="s">
        <v>369</v>
      </c>
      <c r="H235" s="29" t="s">
        <v>28</v>
      </c>
      <c r="I235" s="122">
        <v>1</v>
      </c>
      <c r="J235" s="172">
        <v>4616479</v>
      </c>
      <c r="K235" s="53">
        <f t="shared" si="8"/>
        <v>4616479</v>
      </c>
      <c r="L235" s="18"/>
    </row>
    <row r="236" spans="2:12" ht="17.25" thickBot="1">
      <c r="B236" s="17"/>
      <c r="C236" s="97"/>
      <c r="D236" s="49"/>
      <c r="E236" s="49"/>
      <c r="F236" s="43"/>
      <c r="G236" s="94" t="s">
        <v>370</v>
      </c>
      <c r="H236" s="47"/>
      <c r="I236" s="48"/>
      <c r="J236" s="173"/>
      <c r="K236" s="93">
        <f>+SUM(K237:K238)</f>
        <v>75744379</v>
      </c>
      <c r="L236" s="18"/>
    </row>
    <row r="237" spans="2:12">
      <c r="B237" s="17"/>
      <c r="C237" s="110">
        <v>203</v>
      </c>
      <c r="D237" s="1" t="s">
        <v>427</v>
      </c>
      <c r="E237" s="1">
        <v>12.147</v>
      </c>
      <c r="F237" s="34"/>
      <c r="G237" s="28" t="s">
        <v>371</v>
      </c>
      <c r="H237" s="29" t="s">
        <v>29</v>
      </c>
      <c r="I237" s="122">
        <v>425</v>
      </c>
      <c r="J237" s="172">
        <v>49285</v>
      </c>
      <c r="K237" s="53">
        <f t="shared" si="8"/>
        <v>20946125</v>
      </c>
      <c r="L237" s="18"/>
    </row>
    <row r="238" spans="2:12" ht="17.25" thickBot="1">
      <c r="B238" s="17"/>
      <c r="C238" s="110">
        <v>204</v>
      </c>
      <c r="D238" s="1" t="s">
        <v>428</v>
      </c>
      <c r="E238" s="1">
        <v>39</v>
      </c>
      <c r="F238" s="34"/>
      <c r="G238" s="28" t="s">
        <v>372</v>
      </c>
      <c r="H238" s="29" t="s">
        <v>29</v>
      </c>
      <c r="I238" s="122">
        <v>401</v>
      </c>
      <c r="J238" s="172">
        <v>136654</v>
      </c>
      <c r="K238" s="53">
        <f t="shared" si="8"/>
        <v>54798254</v>
      </c>
      <c r="L238" s="18"/>
    </row>
    <row r="239" spans="2:12" ht="17.25" thickBot="1">
      <c r="B239" s="17"/>
      <c r="C239" s="97"/>
      <c r="D239" s="49"/>
      <c r="E239" s="49"/>
      <c r="F239" s="43"/>
      <c r="G239" s="94" t="s">
        <v>373</v>
      </c>
      <c r="H239" s="47"/>
      <c r="I239" s="48"/>
      <c r="J239" s="173"/>
      <c r="K239" s="93">
        <f>+SUM(K240:K242)</f>
        <v>466230</v>
      </c>
      <c r="L239" s="18"/>
    </row>
    <row r="240" spans="2:12">
      <c r="B240" s="17"/>
      <c r="C240" s="110">
        <v>205</v>
      </c>
      <c r="D240" s="1" t="s">
        <v>429</v>
      </c>
      <c r="E240" s="1">
        <v>12.55</v>
      </c>
      <c r="F240" s="34"/>
      <c r="G240" s="28" t="s">
        <v>374</v>
      </c>
      <c r="H240" s="29" t="s">
        <v>29</v>
      </c>
      <c r="I240" s="122">
        <v>24</v>
      </c>
      <c r="J240" s="172">
        <v>9525</v>
      </c>
      <c r="K240" s="53">
        <f t="shared" si="8"/>
        <v>228600</v>
      </c>
      <c r="L240" s="18"/>
    </row>
    <row r="241" spans="2:13">
      <c r="B241" s="17"/>
      <c r="C241" s="110">
        <v>206</v>
      </c>
      <c r="D241" s="1" t="s">
        <v>430</v>
      </c>
      <c r="E241" s="1">
        <v>40</v>
      </c>
      <c r="F241" s="34"/>
      <c r="G241" s="28" t="s">
        <v>375</v>
      </c>
      <c r="H241" s="29" t="s">
        <v>29</v>
      </c>
      <c r="I241" s="122">
        <v>24</v>
      </c>
      <c r="J241" s="172">
        <v>6000</v>
      </c>
      <c r="K241" s="53">
        <f t="shared" si="8"/>
        <v>144000</v>
      </c>
      <c r="L241" s="18"/>
    </row>
    <row r="242" spans="2:13" ht="17.25" thickBot="1">
      <c r="B242" s="17"/>
      <c r="C242" s="110">
        <v>207</v>
      </c>
      <c r="D242" s="1" t="s">
        <v>431</v>
      </c>
      <c r="E242" s="1">
        <v>12.54</v>
      </c>
      <c r="F242" s="34"/>
      <c r="G242" s="28" t="s">
        <v>376</v>
      </c>
      <c r="H242" s="29" t="s">
        <v>29</v>
      </c>
      <c r="I242" s="122">
        <v>15</v>
      </c>
      <c r="J242" s="172">
        <v>6242</v>
      </c>
      <c r="K242" s="53">
        <f t="shared" si="8"/>
        <v>93630</v>
      </c>
      <c r="L242" s="18"/>
    </row>
    <row r="243" spans="2:13" ht="17.25" thickBot="1">
      <c r="B243" s="17"/>
      <c r="C243" s="97"/>
      <c r="D243" s="49"/>
      <c r="E243" s="49"/>
      <c r="F243" s="43"/>
      <c r="G243" s="94" t="s">
        <v>377</v>
      </c>
      <c r="H243" s="47"/>
      <c r="I243" s="48"/>
      <c r="J243" s="173"/>
      <c r="K243" s="93">
        <f>+SUM(K244:K248)</f>
        <v>29327162</v>
      </c>
      <c r="L243" s="18"/>
    </row>
    <row r="244" spans="2:13">
      <c r="B244" s="17"/>
      <c r="C244" s="110">
        <v>208</v>
      </c>
      <c r="D244" s="1" t="s">
        <v>432</v>
      </c>
      <c r="E244" s="1">
        <v>12.103</v>
      </c>
      <c r="F244" s="34"/>
      <c r="G244" s="28" t="s">
        <v>378</v>
      </c>
      <c r="H244" s="29" t="s">
        <v>28</v>
      </c>
      <c r="I244" s="122">
        <v>1</v>
      </c>
      <c r="J244" s="172">
        <v>22597001</v>
      </c>
      <c r="K244" s="53">
        <f t="shared" si="8"/>
        <v>22597001</v>
      </c>
      <c r="L244" s="18"/>
    </row>
    <row r="245" spans="2:13">
      <c r="B245" s="17"/>
      <c r="C245" s="110">
        <v>209</v>
      </c>
      <c r="D245" s="1" t="s">
        <v>433</v>
      </c>
      <c r="E245" s="1">
        <v>12.2</v>
      </c>
      <c r="F245" s="34"/>
      <c r="G245" s="28" t="s">
        <v>379</v>
      </c>
      <c r="H245" s="29" t="s">
        <v>28</v>
      </c>
      <c r="I245" s="122">
        <v>1</v>
      </c>
      <c r="J245" s="172">
        <v>457846</v>
      </c>
      <c r="K245" s="53">
        <f t="shared" si="8"/>
        <v>457846</v>
      </c>
      <c r="L245" s="18"/>
    </row>
    <row r="246" spans="2:13">
      <c r="B246" s="17"/>
      <c r="C246" s="110">
        <v>210</v>
      </c>
      <c r="D246" s="1" t="s">
        <v>434</v>
      </c>
      <c r="E246" s="1">
        <v>12.37</v>
      </c>
      <c r="F246" s="34"/>
      <c r="G246" s="28" t="s">
        <v>380</v>
      </c>
      <c r="H246" s="29" t="s">
        <v>29</v>
      </c>
      <c r="I246" s="122">
        <v>1</v>
      </c>
      <c r="J246" s="172">
        <v>95176</v>
      </c>
      <c r="K246" s="53">
        <f t="shared" si="8"/>
        <v>95176</v>
      </c>
      <c r="L246" s="18"/>
    </row>
    <row r="247" spans="2:13">
      <c r="B247" s="17"/>
      <c r="C247" s="110">
        <v>211</v>
      </c>
      <c r="D247" s="1" t="s">
        <v>435</v>
      </c>
      <c r="E247" s="1">
        <v>41</v>
      </c>
      <c r="F247" s="34"/>
      <c r="G247" s="28" t="s">
        <v>381</v>
      </c>
      <c r="H247" s="29" t="s">
        <v>28</v>
      </c>
      <c r="I247" s="122">
        <v>1</v>
      </c>
      <c r="J247" s="172">
        <v>3967897</v>
      </c>
      <c r="K247" s="53">
        <f t="shared" si="8"/>
        <v>3967897</v>
      </c>
      <c r="L247" s="18"/>
    </row>
    <row r="248" spans="2:13" ht="17.25" thickBot="1">
      <c r="B248" s="17"/>
      <c r="C248" s="110">
        <v>212</v>
      </c>
      <c r="D248" s="1" t="s">
        <v>436</v>
      </c>
      <c r="E248" s="1">
        <v>12.26</v>
      </c>
      <c r="F248" s="34"/>
      <c r="G248" s="28" t="s">
        <v>382</v>
      </c>
      <c r="H248" s="29" t="s">
        <v>28</v>
      </c>
      <c r="I248" s="122">
        <v>1</v>
      </c>
      <c r="J248" s="172">
        <v>2209242</v>
      </c>
      <c r="K248" s="53">
        <f t="shared" si="8"/>
        <v>2209242</v>
      </c>
      <c r="L248" s="18"/>
    </row>
    <row r="249" spans="2:13" ht="17.25" thickBot="1">
      <c r="B249" s="17"/>
      <c r="C249" s="97"/>
      <c r="D249" s="49"/>
      <c r="E249" s="49"/>
      <c r="F249" s="43"/>
      <c r="G249" s="94" t="s">
        <v>383</v>
      </c>
      <c r="H249" s="47"/>
      <c r="I249" s="48"/>
      <c r="J249" s="173"/>
      <c r="K249" s="93">
        <f>+SUM(K250)</f>
        <v>57275969</v>
      </c>
      <c r="L249" s="18"/>
    </row>
    <row r="250" spans="2:13" ht="17.25" thickBot="1">
      <c r="B250" s="17"/>
      <c r="C250" s="110">
        <v>213</v>
      </c>
      <c r="D250" s="1" t="s">
        <v>437</v>
      </c>
      <c r="E250" s="1">
        <v>12.106</v>
      </c>
      <c r="F250" s="34"/>
      <c r="G250" s="28" t="s">
        <v>384</v>
      </c>
      <c r="H250" s="29" t="s">
        <v>28</v>
      </c>
      <c r="I250" s="122">
        <v>1</v>
      </c>
      <c r="J250" s="172">
        <v>57275969</v>
      </c>
      <c r="K250" s="53">
        <f t="shared" si="8"/>
        <v>57275969</v>
      </c>
      <c r="L250" s="18"/>
    </row>
    <row r="251" spans="2:13" ht="17.25" thickBot="1">
      <c r="B251" s="17"/>
      <c r="C251" s="97"/>
      <c r="D251" s="49"/>
      <c r="E251" s="49"/>
      <c r="F251" s="43"/>
      <c r="G251" s="94" t="s">
        <v>385</v>
      </c>
      <c r="H251" s="47"/>
      <c r="I251" s="48"/>
      <c r="J251" s="173"/>
      <c r="K251" s="93">
        <f>+SUM(K252:K253)</f>
        <v>6259100</v>
      </c>
      <c r="L251" s="18"/>
    </row>
    <row r="252" spans="2:13">
      <c r="B252" s="17"/>
      <c r="C252" s="110">
        <v>214</v>
      </c>
      <c r="D252" s="1" t="s">
        <v>438</v>
      </c>
      <c r="E252" s="1">
        <v>12.145</v>
      </c>
      <c r="F252" s="34"/>
      <c r="G252" s="28" t="s">
        <v>386</v>
      </c>
      <c r="H252" s="29" t="s">
        <v>28</v>
      </c>
      <c r="I252" s="122">
        <v>20</v>
      </c>
      <c r="J252" s="172">
        <v>299585</v>
      </c>
      <c r="K252" s="53">
        <f t="shared" si="8"/>
        <v>5991700</v>
      </c>
      <c r="L252" s="18"/>
    </row>
    <row r="253" spans="2:13" ht="17.25" thickBot="1">
      <c r="B253" s="17"/>
      <c r="C253" s="110">
        <v>215</v>
      </c>
      <c r="D253" s="1" t="s">
        <v>439</v>
      </c>
      <c r="E253" s="1">
        <v>12.146000000000001</v>
      </c>
      <c r="F253" s="34"/>
      <c r="G253" s="28" t="s">
        <v>387</v>
      </c>
      <c r="H253" s="29" t="s">
        <v>29</v>
      </c>
      <c r="I253" s="122">
        <v>40</v>
      </c>
      <c r="J253" s="172">
        <v>6685</v>
      </c>
      <c r="K253" s="53">
        <f t="shared" si="8"/>
        <v>267400</v>
      </c>
      <c r="L253" s="18"/>
    </row>
    <row r="254" spans="2:13" ht="17.25" thickBot="1">
      <c r="B254" s="17"/>
      <c r="C254" s="97"/>
      <c r="D254" s="49"/>
      <c r="E254" s="49"/>
      <c r="F254" s="43"/>
      <c r="G254" s="94" t="s">
        <v>388</v>
      </c>
      <c r="H254" s="47"/>
      <c r="I254" s="48"/>
      <c r="J254" s="173"/>
      <c r="K254" s="93">
        <f>+SUM(K255:K258)</f>
        <v>7154528</v>
      </c>
      <c r="L254" s="18"/>
      <c r="M254" s="119"/>
    </row>
    <row r="255" spans="2:13">
      <c r="B255" s="17"/>
      <c r="C255" s="110">
        <v>216</v>
      </c>
      <c r="D255" s="1" t="s">
        <v>440</v>
      </c>
      <c r="E255" s="1">
        <v>12.144</v>
      </c>
      <c r="F255" s="34"/>
      <c r="G255" s="28" t="s">
        <v>389</v>
      </c>
      <c r="H255" s="29" t="s">
        <v>28</v>
      </c>
      <c r="I255" s="122">
        <v>6</v>
      </c>
      <c r="J255" s="172">
        <v>104772</v>
      </c>
      <c r="K255" s="53">
        <f t="shared" si="8"/>
        <v>628632</v>
      </c>
      <c r="L255" s="18"/>
    </row>
    <row r="256" spans="2:13" ht="49.5">
      <c r="B256" s="17"/>
      <c r="C256" s="110">
        <v>217</v>
      </c>
      <c r="D256" s="1" t="s">
        <v>441</v>
      </c>
      <c r="E256" s="1">
        <v>42</v>
      </c>
      <c r="F256" s="34"/>
      <c r="G256" s="28" t="s">
        <v>390</v>
      </c>
      <c r="H256" s="29" t="s">
        <v>28</v>
      </c>
      <c r="I256" s="122">
        <v>50</v>
      </c>
      <c r="J256" s="172">
        <v>68296</v>
      </c>
      <c r="K256" s="53">
        <f t="shared" si="8"/>
        <v>3414800</v>
      </c>
      <c r="L256" s="18"/>
    </row>
    <row r="257" spans="2:12">
      <c r="B257" s="17"/>
      <c r="C257" s="110">
        <v>218</v>
      </c>
      <c r="D257" s="1" t="s">
        <v>442</v>
      </c>
      <c r="E257" s="1">
        <v>43</v>
      </c>
      <c r="F257" s="34"/>
      <c r="G257" s="28" t="s">
        <v>391</v>
      </c>
      <c r="H257" s="29" t="s">
        <v>28</v>
      </c>
      <c r="I257" s="122">
        <v>92</v>
      </c>
      <c r="J257" s="172">
        <v>32659</v>
      </c>
      <c r="K257" s="53">
        <f t="shared" si="8"/>
        <v>3004628</v>
      </c>
      <c r="L257" s="18"/>
    </row>
    <row r="258" spans="2:12" ht="33.75" thickBot="1">
      <c r="B258" s="17"/>
      <c r="C258" s="110">
        <v>219</v>
      </c>
      <c r="D258" s="1" t="s">
        <v>443</v>
      </c>
      <c r="E258" s="1">
        <v>44</v>
      </c>
      <c r="F258" s="34"/>
      <c r="G258" s="28" t="s">
        <v>392</v>
      </c>
      <c r="H258" s="29" t="s">
        <v>28</v>
      </c>
      <c r="I258" s="122">
        <v>2</v>
      </c>
      <c r="J258" s="172">
        <v>53234</v>
      </c>
      <c r="K258" s="53">
        <f t="shared" si="8"/>
        <v>106468</v>
      </c>
      <c r="L258" s="18"/>
    </row>
    <row r="259" spans="2:12" ht="17.25" thickBot="1">
      <c r="B259" s="17"/>
      <c r="C259" s="97"/>
      <c r="D259" s="49"/>
      <c r="E259" s="49"/>
      <c r="F259" s="43"/>
      <c r="G259" s="94" t="s">
        <v>445</v>
      </c>
      <c r="H259" s="47"/>
      <c r="I259" s="48"/>
      <c r="J259" s="173"/>
      <c r="K259" s="93">
        <f>+SUM(K260:K275)</f>
        <v>111520731</v>
      </c>
      <c r="L259" s="18"/>
    </row>
    <row r="260" spans="2:12">
      <c r="B260" s="17"/>
      <c r="C260" s="110">
        <v>220</v>
      </c>
      <c r="D260" s="1" t="s">
        <v>463</v>
      </c>
      <c r="E260" s="1">
        <v>45</v>
      </c>
      <c r="F260" s="34"/>
      <c r="G260" s="28" t="s">
        <v>446</v>
      </c>
      <c r="H260" s="29" t="s">
        <v>28</v>
      </c>
      <c r="I260" s="122">
        <v>2</v>
      </c>
      <c r="J260" s="172">
        <v>9822064</v>
      </c>
      <c r="K260" s="53">
        <f t="shared" ref="K260:K275" si="9">+ROUND(I260*J260,0)</f>
        <v>19644128</v>
      </c>
      <c r="L260" s="18"/>
    </row>
    <row r="261" spans="2:12">
      <c r="B261" s="17"/>
      <c r="C261" s="110">
        <v>221</v>
      </c>
      <c r="D261" s="1" t="s">
        <v>464</v>
      </c>
      <c r="E261" s="1">
        <v>46</v>
      </c>
      <c r="F261" s="34"/>
      <c r="G261" s="28" t="s">
        <v>447</v>
      </c>
      <c r="H261" s="29" t="s">
        <v>28</v>
      </c>
      <c r="I261" s="122">
        <v>2</v>
      </c>
      <c r="J261" s="172">
        <v>1774819</v>
      </c>
      <c r="K261" s="53">
        <f t="shared" si="9"/>
        <v>3549638</v>
      </c>
      <c r="L261" s="18"/>
    </row>
    <row r="262" spans="2:12">
      <c r="B262" s="17"/>
      <c r="C262" s="110">
        <v>222</v>
      </c>
      <c r="D262" s="1" t="s">
        <v>465</v>
      </c>
      <c r="E262" s="1">
        <v>47</v>
      </c>
      <c r="F262" s="34"/>
      <c r="G262" s="28" t="s">
        <v>448</v>
      </c>
      <c r="H262" s="29" t="s">
        <v>28</v>
      </c>
      <c r="I262" s="122">
        <v>1</v>
      </c>
      <c r="J262" s="172">
        <v>7682347</v>
      </c>
      <c r="K262" s="53">
        <f t="shared" si="9"/>
        <v>7682347</v>
      </c>
      <c r="L262" s="18"/>
    </row>
    <row r="263" spans="2:12">
      <c r="B263" s="17"/>
      <c r="C263" s="110">
        <v>223</v>
      </c>
      <c r="D263" s="1" t="s">
        <v>466</v>
      </c>
      <c r="E263" s="1">
        <v>48</v>
      </c>
      <c r="F263" s="34"/>
      <c r="G263" s="28" t="s">
        <v>449</v>
      </c>
      <c r="H263" s="29" t="s">
        <v>28</v>
      </c>
      <c r="I263" s="122">
        <v>1</v>
      </c>
      <c r="J263" s="172">
        <v>3038969</v>
      </c>
      <c r="K263" s="53">
        <f t="shared" si="9"/>
        <v>3038969</v>
      </c>
      <c r="L263" s="18"/>
    </row>
    <row r="264" spans="2:12">
      <c r="B264" s="17"/>
      <c r="C264" s="110">
        <v>224</v>
      </c>
      <c r="D264" s="1" t="s">
        <v>467</v>
      </c>
      <c r="E264" s="1">
        <v>49</v>
      </c>
      <c r="F264" s="34"/>
      <c r="G264" s="28" t="s">
        <v>450</v>
      </c>
      <c r="H264" s="29" t="s">
        <v>28</v>
      </c>
      <c r="I264" s="122">
        <v>1</v>
      </c>
      <c r="J264" s="172">
        <v>11126071</v>
      </c>
      <c r="K264" s="53">
        <f t="shared" si="9"/>
        <v>11126071</v>
      </c>
      <c r="L264" s="18"/>
    </row>
    <row r="265" spans="2:12">
      <c r="B265" s="17"/>
      <c r="C265" s="110">
        <v>225</v>
      </c>
      <c r="D265" s="1" t="s">
        <v>468</v>
      </c>
      <c r="E265" s="1">
        <v>50</v>
      </c>
      <c r="F265" s="34"/>
      <c r="G265" s="28" t="s">
        <v>451</v>
      </c>
      <c r="H265" s="29" t="s">
        <v>28</v>
      </c>
      <c r="I265" s="122">
        <v>1</v>
      </c>
      <c r="J265" s="172">
        <v>2877060</v>
      </c>
      <c r="K265" s="53">
        <f t="shared" si="9"/>
        <v>2877060</v>
      </c>
      <c r="L265" s="18"/>
    </row>
    <row r="266" spans="2:12">
      <c r="B266" s="17"/>
      <c r="C266" s="110">
        <v>226</v>
      </c>
      <c r="D266" s="1" t="s">
        <v>469</v>
      </c>
      <c r="E266" s="1">
        <v>51</v>
      </c>
      <c r="F266" s="34"/>
      <c r="G266" s="28" t="s">
        <v>452</v>
      </c>
      <c r="H266" s="29" t="s">
        <v>28</v>
      </c>
      <c r="I266" s="122">
        <v>1</v>
      </c>
      <c r="J266" s="172">
        <v>2226540</v>
      </c>
      <c r="K266" s="53">
        <f t="shared" si="9"/>
        <v>2226540</v>
      </c>
      <c r="L266" s="18"/>
    </row>
    <row r="267" spans="2:12">
      <c r="B267" s="17"/>
      <c r="C267" s="110">
        <v>227</v>
      </c>
      <c r="D267" s="1" t="s">
        <v>470</v>
      </c>
      <c r="E267" s="1">
        <v>52</v>
      </c>
      <c r="F267" s="34"/>
      <c r="G267" s="28" t="s">
        <v>453</v>
      </c>
      <c r="H267" s="29" t="s">
        <v>28</v>
      </c>
      <c r="I267" s="122">
        <v>1</v>
      </c>
      <c r="J267" s="172">
        <v>472148</v>
      </c>
      <c r="K267" s="53">
        <f t="shared" si="9"/>
        <v>472148</v>
      </c>
      <c r="L267" s="18"/>
    </row>
    <row r="268" spans="2:12">
      <c r="B268" s="17"/>
      <c r="C268" s="110">
        <v>228</v>
      </c>
      <c r="D268" s="1" t="s">
        <v>471</v>
      </c>
      <c r="E268" s="1">
        <v>53</v>
      </c>
      <c r="F268" s="34"/>
      <c r="G268" s="28" t="s">
        <v>454</v>
      </c>
      <c r="H268" s="29" t="s">
        <v>28</v>
      </c>
      <c r="I268" s="122">
        <v>1</v>
      </c>
      <c r="J268" s="172">
        <v>11794180</v>
      </c>
      <c r="K268" s="53">
        <f t="shared" si="9"/>
        <v>11794180</v>
      </c>
      <c r="L268" s="18"/>
    </row>
    <row r="269" spans="2:12">
      <c r="B269" s="17"/>
      <c r="C269" s="110">
        <v>229</v>
      </c>
      <c r="D269" s="1" t="s">
        <v>472</v>
      </c>
      <c r="E269" s="1">
        <v>54</v>
      </c>
      <c r="F269" s="34"/>
      <c r="G269" s="28" t="s">
        <v>455</v>
      </c>
      <c r="H269" s="29" t="s">
        <v>28</v>
      </c>
      <c r="I269" s="122">
        <v>1</v>
      </c>
      <c r="J269" s="172">
        <v>19830177</v>
      </c>
      <c r="K269" s="53">
        <f t="shared" si="9"/>
        <v>19830177</v>
      </c>
      <c r="L269" s="18"/>
    </row>
    <row r="270" spans="2:12">
      <c r="B270" s="17"/>
      <c r="C270" s="110">
        <v>230</v>
      </c>
      <c r="D270" s="1" t="s">
        <v>473</v>
      </c>
      <c r="E270" s="1">
        <v>55</v>
      </c>
      <c r="F270" s="34"/>
      <c r="G270" s="28" t="s">
        <v>456</v>
      </c>
      <c r="H270" s="29" t="s">
        <v>28</v>
      </c>
      <c r="I270" s="122">
        <v>1</v>
      </c>
      <c r="J270" s="172">
        <v>12493810</v>
      </c>
      <c r="K270" s="53">
        <f t="shared" si="9"/>
        <v>12493810</v>
      </c>
      <c r="L270" s="18"/>
    </row>
    <row r="271" spans="2:12">
      <c r="B271" s="17"/>
      <c r="C271" s="110">
        <v>231</v>
      </c>
      <c r="D271" s="1" t="s">
        <v>474</v>
      </c>
      <c r="E271" s="1">
        <v>56</v>
      </c>
      <c r="F271" s="34"/>
      <c r="G271" s="28" t="s">
        <v>457</v>
      </c>
      <c r="H271" s="29" t="s">
        <v>28</v>
      </c>
      <c r="I271" s="122">
        <v>1</v>
      </c>
      <c r="J271" s="172">
        <v>2170950</v>
      </c>
      <c r="K271" s="53">
        <f t="shared" si="9"/>
        <v>2170950</v>
      </c>
      <c r="L271" s="18"/>
    </row>
    <row r="272" spans="2:12">
      <c r="B272" s="17"/>
      <c r="C272" s="110">
        <v>232</v>
      </c>
      <c r="D272" s="1" t="s">
        <v>475</v>
      </c>
      <c r="E272" s="1">
        <v>57</v>
      </c>
      <c r="F272" s="34"/>
      <c r="G272" s="28" t="s">
        <v>458</v>
      </c>
      <c r="H272" s="29" t="s">
        <v>29</v>
      </c>
      <c r="I272" s="122">
        <v>1</v>
      </c>
      <c r="J272" s="172">
        <v>1070521</v>
      </c>
      <c r="K272" s="53">
        <f t="shared" si="9"/>
        <v>1070521</v>
      </c>
      <c r="L272" s="18"/>
    </row>
    <row r="273" spans="2:13">
      <c r="B273" s="17"/>
      <c r="C273" s="110">
        <v>233</v>
      </c>
      <c r="D273" s="1" t="s">
        <v>476</v>
      </c>
      <c r="E273" s="1">
        <v>58</v>
      </c>
      <c r="F273" s="34"/>
      <c r="G273" s="28" t="s">
        <v>459</v>
      </c>
      <c r="H273" s="29" t="s">
        <v>460</v>
      </c>
      <c r="I273" s="122">
        <v>1</v>
      </c>
      <c r="J273" s="172">
        <v>10316210</v>
      </c>
      <c r="K273" s="53">
        <f t="shared" si="9"/>
        <v>10316210</v>
      </c>
      <c r="L273" s="18"/>
    </row>
    <row r="274" spans="2:13" ht="33">
      <c r="B274" s="17"/>
      <c r="C274" s="110">
        <v>234</v>
      </c>
      <c r="D274" s="1" t="s">
        <v>477</v>
      </c>
      <c r="E274" s="1">
        <v>59</v>
      </c>
      <c r="F274" s="34"/>
      <c r="G274" s="28" t="s">
        <v>461</v>
      </c>
      <c r="H274" s="29" t="s">
        <v>28</v>
      </c>
      <c r="I274" s="122">
        <v>1</v>
      </c>
      <c r="J274" s="172">
        <v>1520010</v>
      </c>
      <c r="K274" s="53">
        <f t="shared" si="9"/>
        <v>1520010</v>
      </c>
      <c r="L274" s="18"/>
    </row>
    <row r="275" spans="2:13" ht="17.25" thickBot="1">
      <c r="B275" s="17"/>
      <c r="C275" s="110">
        <v>235</v>
      </c>
      <c r="D275" s="1" t="s">
        <v>478</v>
      </c>
      <c r="E275" s="1">
        <v>60</v>
      </c>
      <c r="F275" s="34"/>
      <c r="G275" s="28" t="s">
        <v>462</v>
      </c>
      <c r="H275" s="29" t="s">
        <v>30</v>
      </c>
      <c r="I275" s="122">
        <v>12</v>
      </c>
      <c r="J275" s="172">
        <v>142331</v>
      </c>
      <c r="K275" s="53">
        <f t="shared" si="9"/>
        <v>1707972</v>
      </c>
      <c r="L275" s="18"/>
    </row>
    <row r="276" spans="2:13" ht="17.25" thickBot="1">
      <c r="B276" s="17"/>
      <c r="C276" s="97"/>
      <c r="D276" s="49"/>
      <c r="E276" s="49"/>
      <c r="F276" s="43"/>
      <c r="G276" s="94" t="s">
        <v>479</v>
      </c>
      <c r="H276" s="47"/>
      <c r="I276" s="48"/>
      <c r="J276" s="173"/>
      <c r="K276" s="93"/>
      <c r="L276" s="18"/>
    </row>
    <row r="277" spans="2:13" ht="17.25" thickBot="1">
      <c r="B277" s="17"/>
      <c r="C277" s="97"/>
      <c r="D277" s="49"/>
      <c r="E277" s="49"/>
      <c r="F277" s="43"/>
      <c r="G277" s="94" t="s">
        <v>480</v>
      </c>
      <c r="H277" s="47"/>
      <c r="I277" s="48"/>
      <c r="J277" s="173"/>
      <c r="K277" s="93">
        <f>+SUM(K278:K281)</f>
        <v>39228216</v>
      </c>
      <c r="L277" s="18"/>
    </row>
    <row r="278" spans="2:13">
      <c r="B278" s="17"/>
      <c r="C278" s="110">
        <v>236</v>
      </c>
      <c r="D278" s="1" t="s">
        <v>489</v>
      </c>
      <c r="E278" s="1">
        <v>5.1100000000000003</v>
      </c>
      <c r="F278" s="34"/>
      <c r="G278" s="28" t="s">
        <v>481</v>
      </c>
      <c r="H278" s="29" t="s">
        <v>30</v>
      </c>
      <c r="I278" s="122">
        <v>31.6</v>
      </c>
      <c r="J278" s="172">
        <v>96366</v>
      </c>
      <c r="K278" s="53">
        <f t="shared" ref="K278:K281" si="10">+ROUND(I278*J278,0)</f>
        <v>3045166</v>
      </c>
      <c r="L278" s="18"/>
    </row>
    <row r="279" spans="2:13">
      <c r="B279" s="17"/>
      <c r="C279" s="110">
        <v>237</v>
      </c>
      <c r="D279" s="1" t="s">
        <v>490</v>
      </c>
      <c r="E279" s="1">
        <v>6.8</v>
      </c>
      <c r="F279" s="34"/>
      <c r="G279" s="28" t="s">
        <v>482</v>
      </c>
      <c r="H279" s="29" t="s">
        <v>29</v>
      </c>
      <c r="I279" s="122">
        <v>79</v>
      </c>
      <c r="J279" s="172">
        <v>100277</v>
      </c>
      <c r="K279" s="53">
        <f t="shared" si="10"/>
        <v>7921883</v>
      </c>
      <c r="L279" s="18"/>
    </row>
    <row r="280" spans="2:13">
      <c r="B280" s="17"/>
      <c r="C280" s="110">
        <v>238</v>
      </c>
      <c r="D280" s="1" t="s">
        <v>491</v>
      </c>
      <c r="E280" s="1">
        <v>5.12</v>
      </c>
      <c r="F280" s="34"/>
      <c r="G280" s="28" t="s">
        <v>483</v>
      </c>
      <c r="H280" s="29" t="s">
        <v>29</v>
      </c>
      <c r="I280" s="122">
        <v>79</v>
      </c>
      <c r="J280" s="172">
        <v>131894</v>
      </c>
      <c r="K280" s="53">
        <f t="shared" si="10"/>
        <v>10419626</v>
      </c>
      <c r="L280" s="18"/>
    </row>
    <row r="281" spans="2:13" ht="17.25" thickBot="1">
      <c r="B281" s="17"/>
      <c r="C281" s="110">
        <v>239</v>
      </c>
      <c r="D281" s="1" t="s">
        <v>492</v>
      </c>
      <c r="E281" s="1">
        <v>5.3</v>
      </c>
      <c r="F281" s="34"/>
      <c r="G281" s="28" t="s">
        <v>484</v>
      </c>
      <c r="H281" s="29" t="s">
        <v>30</v>
      </c>
      <c r="I281" s="122">
        <v>208.4</v>
      </c>
      <c r="J281" s="172">
        <v>85612</v>
      </c>
      <c r="K281" s="53">
        <f t="shared" si="10"/>
        <v>17841541</v>
      </c>
      <c r="L281" s="18"/>
    </row>
    <row r="282" spans="2:13" ht="17.25" thickBot="1">
      <c r="B282" s="17"/>
      <c r="C282" s="97"/>
      <c r="D282" s="49"/>
      <c r="E282" s="49"/>
      <c r="F282" s="43"/>
      <c r="G282" s="94" t="s">
        <v>485</v>
      </c>
      <c r="H282" s="47"/>
      <c r="I282" s="48"/>
      <c r="J282" s="173"/>
      <c r="K282" s="93">
        <f>+SUM(K283:K285)</f>
        <v>723762</v>
      </c>
      <c r="L282" s="18"/>
      <c r="M282" s="119"/>
    </row>
    <row r="283" spans="2:13">
      <c r="B283" s="17"/>
      <c r="C283" s="110">
        <v>240</v>
      </c>
      <c r="D283" s="1" t="s">
        <v>493</v>
      </c>
      <c r="E283" s="1">
        <v>61</v>
      </c>
      <c r="F283" s="34"/>
      <c r="G283" s="28" t="s">
        <v>486</v>
      </c>
      <c r="H283" s="29" t="s">
        <v>28</v>
      </c>
      <c r="I283" s="122">
        <v>4</v>
      </c>
      <c r="J283" s="172">
        <v>82961</v>
      </c>
      <c r="K283" s="53">
        <f t="shared" ref="K283:K285" si="11">+ROUND(I283*J283,0)</f>
        <v>331844</v>
      </c>
      <c r="L283" s="18"/>
    </row>
    <row r="284" spans="2:13">
      <c r="B284" s="17"/>
      <c r="C284" s="110">
        <v>241</v>
      </c>
      <c r="D284" s="1" t="s">
        <v>494</v>
      </c>
      <c r="E284" s="1">
        <v>62</v>
      </c>
      <c r="F284" s="34"/>
      <c r="G284" s="28" t="s">
        <v>487</v>
      </c>
      <c r="H284" s="29" t="s">
        <v>28</v>
      </c>
      <c r="I284" s="122">
        <v>3</v>
      </c>
      <c r="J284" s="172">
        <v>23392</v>
      </c>
      <c r="K284" s="53">
        <f t="shared" si="11"/>
        <v>70176</v>
      </c>
      <c r="L284" s="18"/>
    </row>
    <row r="285" spans="2:13" ht="17.25" thickBot="1">
      <c r="B285" s="17"/>
      <c r="C285" s="110">
        <v>242</v>
      </c>
      <c r="D285" s="1" t="s">
        <v>495</v>
      </c>
      <c r="E285" s="1">
        <v>63</v>
      </c>
      <c r="F285" s="34"/>
      <c r="G285" s="28" t="s">
        <v>488</v>
      </c>
      <c r="H285" s="29" t="s">
        <v>22</v>
      </c>
      <c r="I285" s="122">
        <v>2</v>
      </c>
      <c r="J285" s="172">
        <v>160871</v>
      </c>
      <c r="K285" s="53">
        <f t="shared" si="11"/>
        <v>321742</v>
      </c>
      <c r="L285" s="18"/>
    </row>
    <row r="286" spans="2:13" ht="17.25" thickBot="1">
      <c r="B286" s="17"/>
      <c r="C286" s="99"/>
      <c r="D286" s="103"/>
      <c r="E286" s="58"/>
      <c r="F286" s="58"/>
      <c r="G286" s="59"/>
      <c r="H286" s="68"/>
      <c r="I286" s="69"/>
      <c r="J286" s="70"/>
      <c r="K286" s="67"/>
      <c r="L286" s="18"/>
    </row>
    <row r="287" spans="2:13">
      <c r="B287" s="17"/>
      <c r="C287" s="99"/>
      <c r="D287" s="103"/>
      <c r="E287" s="58"/>
      <c r="F287" s="58"/>
      <c r="G287" s="71" t="s">
        <v>38</v>
      </c>
      <c r="H287" s="72"/>
      <c r="I287" s="73"/>
      <c r="J287" s="74"/>
      <c r="K287" s="80">
        <f>+K282+K277+K259+K254+K251+K249+K243+K239+K236+K232+K220+K195+K191+K182+K175+K167+K156+K139+K113+K109+K106+K103+K85+K68+K51+K44+K34+K24+K15+K10</f>
        <v>7652745995</v>
      </c>
      <c r="L287" s="18"/>
    </row>
    <row r="288" spans="2:13">
      <c r="B288" s="17"/>
      <c r="C288" s="54"/>
      <c r="D288" s="115"/>
      <c r="E288" s="116"/>
      <c r="F288" s="116"/>
      <c r="G288" s="61" t="s">
        <v>24</v>
      </c>
      <c r="H288" s="62">
        <v>0.33</v>
      </c>
      <c r="I288" s="63"/>
      <c r="J288" s="64"/>
      <c r="K288" s="60">
        <f>ROUND(K287*H288,0)</f>
        <v>2525406178</v>
      </c>
      <c r="L288" s="18"/>
    </row>
    <row r="289" spans="2:12" ht="33.75" customHeight="1">
      <c r="B289" s="17"/>
      <c r="C289" s="54"/>
      <c r="D289" s="115"/>
      <c r="E289" s="116"/>
      <c r="F289" s="116"/>
      <c r="G289" s="66" t="s">
        <v>501</v>
      </c>
      <c r="H289" s="82"/>
      <c r="I289" s="81"/>
      <c r="J289" s="83"/>
      <c r="K289" s="84">
        <f>+K288+K287</f>
        <v>10178152173</v>
      </c>
      <c r="L289" s="18"/>
    </row>
    <row r="290" spans="2:12">
      <c r="B290" s="17"/>
      <c r="C290" s="54"/>
      <c r="D290" s="115"/>
      <c r="E290" s="116"/>
      <c r="F290" s="116"/>
      <c r="G290" s="61" t="s">
        <v>40</v>
      </c>
      <c r="H290" s="65"/>
      <c r="I290" s="63"/>
      <c r="J290" s="64"/>
      <c r="K290" s="60">
        <v>-50</v>
      </c>
      <c r="L290" s="18"/>
    </row>
    <row r="291" spans="2:12" ht="17.25" thickBot="1">
      <c r="B291" s="17"/>
      <c r="C291" s="55"/>
      <c r="D291" s="56"/>
      <c r="E291" s="57"/>
      <c r="F291" s="57"/>
      <c r="G291" s="75" t="s">
        <v>25</v>
      </c>
      <c r="H291" s="76"/>
      <c r="I291" s="77"/>
      <c r="J291" s="78"/>
      <c r="K291" s="79">
        <f>+K289+K290</f>
        <v>10178152123</v>
      </c>
      <c r="L291" s="18"/>
    </row>
    <row r="292" spans="2:12" ht="17.25" thickBot="1">
      <c r="B292" s="17"/>
      <c r="C292" s="100"/>
      <c r="G292" s="3"/>
      <c r="H292" s="3"/>
      <c r="I292" s="117"/>
      <c r="J292" s="4"/>
      <c r="K292" s="114"/>
      <c r="L292" s="18"/>
    </row>
    <row r="293" spans="2:12">
      <c r="B293" s="17"/>
      <c r="C293" s="158" t="s">
        <v>26</v>
      </c>
      <c r="D293" s="159"/>
      <c r="E293" s="159"/>
      <c r="F293" s="159"/>
      <c r="G293" s="159"/>
      <c r="H293" s="160" t="s">
        <v>5</v>
      </c>
      <c r="I293" s="160"/>
      <c r="J293" s="160"/>
      <c r="K293" s="50" t="s">
        <v>12</v>
      </c>
      <c r="L293" s="18"/>
    </row>
    <row r="294" spans="2:12">
      <c r="B294" s="17"/>
      <c r="C294" s="161" t="s">
        <v>13</v>
      </c>
      <c r="D294" s="162"/>
      <c r="E294" s="162"/>
      <c r="F294" s="162"/>
      <c r="G294" s="162"/>
      <c r="H294" s="154" t="s">
        <v>14</v>
      </c>
      <c r="I294" s="154"/>
      <c r="J294" s="23" t="s">
        <v>15</v>
      </c>
      <c r="K294" s="51">
        <v>0.23</v>
      </c>
      <c r="L294" s="18"/>
    </row>
    <row r="295" spans="2:12">
      <c r="B295" s="17"/>
      <c r="C295" s="163" t="s">
        <v>16</v>
      </c>
      <c r="D295" s="164"/>
      <c r="E295" s="164"/>
      <c r="F295" s="164"/>
      <c r="G295" s="165"/>
      <c r="H295" s="166" t="s">
        <v>27</v>
      </c>
      <c r="I295" s="167"/>
      <c r="J295" s="23" t="s">
        <v>17</v>
      </c>
      <c r="K295" s="51">
        <v>0.05</v>
      </c>
      <c r="L295" s="18"/>
    </row>
    <row r="296" spans="2:12">
      <c r="B296" s="17"/>
      <c r="C296" s="100"/>
      <c r="G296" s="118"/>
      <c r="H296" s="153" t="s">
        <v>21</v>
      </c>
      <c r="I296" s="154"/>
      <c r="J296" s="23" t="s">
        <v>18</v>
      </c>
      <c r="K296" s="51">
        <v>0.05</v>
      </c>
      <c r="L296" s="18"/>
    </row>
    <row r="297" spans="2:12" ht="17.25" thickBot="1">
      <c r="B297" s="17"/>
      <c r="C297" s="101"/>
      <c r="D297" s="107"/>
      <c r="E297" s="86"/>
      <c r="F297" s="85"/>
      <c r="G297" s="27"/>
      <c r="H297" s="155" t="s">
        <v>19</v>
      </c>
      <c r="I297" s="155"/>
      <c r="J297" s="24" t="s">
        <v>20</v>
      </c>
      <c r="K297" s="87">
        <f>+SUM(K294:K296)</f>
        <v>0.33</v>
      </c>
      <c r="L297" s="18"/>
    </row>
    <row r="298" spans="2:12" ht="17.25" thickBot="1">
      <c r="B298" s="88"/>
      <c r="C298" s="90"/>
      <c r="D298" s="108"/>
      <c r="E298" s="90"/>
      <c r="F298" s="89"/>
      <c r="G298" s="5"/>
      <c r="H298" s="25"/>
      <c r="I298" s="25"/>
      <c r="J298" s="25"/>
      <c r="K298" s="89"/>
      <c r="L298" s="91"/>
    </row>
    <row r="299" spans="2:12" ht="17.25" thickTop="1"/>
  </sheetData>
  <mergeCells count="20">
    <mergeCell ref="H296:I296"/>
    <mergeCell ref="H297:I297"/>
    <mergeCell ref="J8:J9"/>
    <mergeCell ref="C293:G293"/>
    <mergeCell ref="H293:J293"/>
    <mergeCell ref="C294:G294"/>
    <mergeCell ref="H294:I294"/>
    <mergeCell ref="C295:G295"/>
    <mergeCell ref="H295:I295"/>
    <mergeCell ref="B2:L2"/>
    <mergeCell ref="C6:K6"/>
    <mergeCell ref="C7:K7"/>
    <mergeCell ref="C8:C9"/>
    <mergeCell ref="D8:D9"/>
    <mergeCell ref="E8:F8"/>
    <mergeCell ref="G8:G9"/>
    <mergeCell ref="H8:H9"/>
    <mergeCell ref="I8:I9"/>
    <mergeCell ref="K8:K9"/>
    <mergeCell ref="C3:F3"/>
  </mergeCells>
  <pageMargins left="0.7" right="0.7" top="0.75" bottom="0.75" header="0.3" footer="0.3"/>
  <pageSetup scale="38"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3863C-5D6A-4935-BA1C-6409F6EC5F5E}">
  <sheetPr>
    <pageSetUpPr fitToPage="1"/>
  </sheetPr>
  <dimension ref="A1:N306"/>
  <sheetViews>
    <sheetView showGridLines="0" topLeftCell="A2" zoomScale="85" zoomScaleNormal="85" zoomScaleSheetLayoutView="55" zoomScalePageLayoutView="70" workbookViewId="0">
      <selection activeCell="H11" sqref="H11"/>
    </sheetView>
  </sheetViews>
  <sheetFormatPr baseColWidth="10" defaultColWidth="11.42578125" defaultRowHeight="16.5"/>
  <cols>
    <col min="1" max="2" width="4.42578125" style="9" customWidth="1"/>
    <col min="3" max="3" width="6.5703125" style="26" customWidth="1"/>
    <col min="4" max="4" width="14" style="106" bestFit="1" customWidth="1"/>
    <col min="5" max="5" width="14.42578125" style="26" bestFit="1" customWidth="1"/>
    <col min="6" max="6" width="19" style="9" bestFit="1" customWidth="1"/>
    <col min="7" max="7" width="82.5703125" style="9" customWidth="1"/>
    <col min="8" max="9" width="13.5703125" style="9" customWidth="1"/>
    <col min="10" max="10" width="16.5703125" style="9" bestFit="1" customWidth="1"/>
    <col min="11" max="11" width="20.42578125" style="9" bestFit="1" customWidth="1"/>
    <col min="12" max="12" width="4.42578125" style="9" customWidth="1"/>
    <col min="13" max="13" width="18.42578125" style="9" bestFit="1" customWidth="1"/>
    <col min="14" max="16384" width="11.42578125" style="9"/>
  </cols>
  <sheetData>
    <row r="1" spans="1:12" ht="17.25" thickBot="1">
      <c r="A1" s="6"/>
      <c r="B1" s="7"/>
      <c r="C1" s="95"/>
      <c r="D1" s="104"/>
      <c r="E1" s="8"/>
      <c r="F1" s="6"/>
      <c r="G1" s="6"/>
      <c r="H1" s="6"/>
      <c r="I1" s="6"/>
      <c r="J1" s="6"/>
      <c r="K1" s="6"/>
      <c r="L1" s="6"/>
    </row>
    <row r="2" spans="1:12" ht="17.25" thickTop="1">
      <c r="A2" s="6"/>
      <c r="B2" s="135"/>
      <c r="C2" s="136"/>
      <c r="D2" s="136"/>
      <c r="E2" s="136"/>
      <c r="F2" s="136"/>
      <c r="G2" s="136"/>
      <c r="H2" s="136"/>
      <c r="I2" s="136"/>
      <c r="J2" s="136"/>
      <c r="K2" s="136"/>
      <c r="L2" s="137"/>
    </row>
    <row r="3" spans="1:12" ht="32.25" customHeight="1">
      <c r="A3" s="6"/>
      <c r="B3" s="10"/>
      <c r="C3" s="151" t="s">
        <v>499</v>
      </c>
      <c r="D3" s="152"/>
      <c r="E3" s="152"/>
      <c r="F3" s="152"/>
      <c r="G3" s="6"/>
      <c r="H3" s="6"/>
      <c r="I3" s="6"/>
      <c r="J3" s="6"/>
      <c r="K3" s="6"/>
      <c r="L3" s="11"/>
    </row>
    <row r="4" spans="1:12">
      <c r="A4" s="6"/>
      <c r="B4" s="10"/>
      <c r="C4" s="133"/>
      <c r="D4" s="134" t="s">
        <v>500</v>
      </c>
      <c r="E4" s="133"/>
      <c r="F4" s="134"/>
      <c r="G4" s="6"/>
      <c r="H4" s="6"/>
      <c r="I4" s="6"/>
      <c r="J4" s="6"/>
      <c r="K4" s="6"/>
      <c r="L4" s="11"/>
    </row>
    <row r="5" spans="1:12" ht="17.25" thickBot="1">
      <c r="A5" s="6"/>
      <c r="B5" s="10"/>
      <c r="C5" s="96"/>
      <c r="D5" s="105"/>
      <c r="E5" s="7"/>
      <c r="F5" s="8"/>
      <c r="G5" s="6"/>
      <c r="H5" s="6"/>
      <c r="I5" s="6"/>
      <c r="J5" s="6"/>
      <c r="K5" s="6"/>
      <c r="L5" s="11"/>
    </row>
    <row r="6" spans="1:12">
      <c r="A6" s="6"/>
      <c r="B6" s="10"/>
      <c r="C6" s="138" t="s">
        <v>0</v>
      </c>
      <c r="D6" s="139"/>
      <c r="E6" s="139"/>
      <c r="F6" s="139"/>
      <c r="G6" s="139"/>
      <c r="H6" s="139"/>
      <c r="I6" s="139"/>
      <c r="J6" s="139"/>
      <c r="K6" s="140"/>
      <c r="L6" s="11"/>
    </row>
    <row r="7" spans="1:12" ht="17.25" thickBot="1">
      <c r="A7" s="6"/>
      <c r="B7" s="10"/>
      <c r="C7" s="141" t="s">
        <v>497</v>
      </c>
      <c r="D7" s="142"/>
      <c r="E7" s="142"/>
      <c r="F7" s="142"/>
      <c r="G7" s="142"/>
      <c r="H7" s="142"/>
      <c r="I7" s="142"/>
      <c r="J7" s="142"/>
      <c r="K7" s="143"/>
      <c r="L7" s="11"/>
    </row>
    <row r="8" spans="1:12">
      <c r="A8" s="6"/>
      <c r="B8" s="10"/>
      <c r="C8" s="144" t="s">
        <v>2</v>
      </c>
      <c r="D8" s="146" t="s">
        <v>3</v>
      </c>
      <c r="E8" s="148" t="s">
        <v>4</v>
      </c>
      <c r="F8" s="148"/>
      <c r="G8" s="144" t="s">
        <v>5</v>
      </c>
      <c r="H8" s="146" t="s">
        <v>6</v>
      </c>
      <c r="I8" s="146" t="s">
        <v>7</v>
      </c>
      <c r="J8" s="156" t="s">
        <v>8</v>
      </c>
      <c r="K8" s="149" t="s">
        <v>9</v>
      </c>
      <c r="L8" s="11"/>
    </row>
    <row r="9" spans="1:12" ht="17.25" thickBot="1">
      <c r="A9" s="6"/>
      <c r="B9" s="10"/>
      <c r="C9" s="145"/>
      <c r="D9" s="147"/>
      <c r="E9" s="109" t="s">
        <v>10</v>
      </c>
      <c r="F9" s="109" t="s">
        <v>11</v>
      </c>
      <c r="G9" s="145"/>
      <c r="H9" s="147"/>
      <c r="I9" s="147"/>
      <c r="J9" s="157"/>
      <c r="K9" s="150"/>
      <c r="L9" s="11"/>
    </row>
    <row r="10" spans="1:12" ht="17.25" thickBot="1">
      <c r="B10" s="17"/>
      <c r="C10" s="97"/>
      <c r="D10" s="49"/>
      <c r="E10" s="43"/>
      <c r="F10" s="43"/>
      <c r="G10" s="94" t="s">
        <v>496</v>
      </c>
      <c r="H10" s="40"/>
      <c r="I10" s="41"/>
      <c r="J10" s="42"/>
      <c r="K10" s="93">
        <f>SUM(K11:K14)</f>
        <v>19618709</v>
      </c>
      <c r="L10" s="18"/>
    </row>
    <row r="11" spans="1:12" ht="31.5" customHeight="1">
      <c r="A11" s="6"/>
      <c r="B11" s="10"/>
      <c r="C11" s="2">
        <v>1</v>
      </c>
      <c r="D11" s="12" t="s">
        <v>44</v>
      </c>
      <c r="E11" s="13">
        <v>1.41</v>
      </c>
      <c r="F11" s="14"/>
      <c r="G11" s="28" t="s">
        <v>43</v>
      </c>
      <c r="H11" s="29" t="s">
        <v>30</v>
      </c>
      <c r="I11" s="30">
        <v>1424.16</v>
      </c>
      <c r="J11" s="172">
        <v>6656</v>
      </c>
      <c r="K11" s="53">
        <f>+ROUND(I11*J11,0)</f>
        <v>9479209</v>
      </c>
      <c r="L11" s="11"/>
    </row>
    <row r="12" spans="1:12">
      <c r="A12" s="6"/>
      <c r="B12" s="10"/>
      <c r="C12" s="2">
        <v>2</v>
      </c>
      <c r="D12" s="15" t="s">
        <v>45</v>
      </c>
      <c r="E12" s="1">
        <v>1.8</v>
      </c>
      <c r="F12" s="16"/>
      <c r="G12" s="28" t="s">
        <v>31</v>
      </c>
      <c r="H12" s="29" t="s">
        <v>29</v>
      </c>
      <c r="I12" s="30">
        <v>78.099999999999994</v>
      </c>
      <c r="J12" s="172">
        <v>34260</v>
      </c>
      <c r="K12" s="53">
        <f t="shared" ref="K12:K174" si="0">+ROUND(I12*J12,0)</f>
        <v>2675706</v>
      </c>
      <c r="L12" s="11"/>
    </row>
    <row r="13" spans="1:12" ht="33.75" customHeight="1">
      <c r="A13" s="6"/>
      <c r="B13" s="10"/>
      <c r="C13" s="2">
        <v>3</v>
      </c>
      <c r="D13" s="15" t="s">
        <v>46</v>
      </c>
      <c r="E13" s="1">
        <v>1.1000000000000001</v>
      </c>
      <c r="F13" s="16"/>
      <c r="G13" s="28" t="s">
        <v>41</v>
      </c>
      <c r="H13" s="29" t="s">
        <v>28</v>
      </c>
      <c r="I13" s="30">
        <v>1</v>
      </c>
      <c r="J13" s="172">
        <v>3200880</v>
      </c>
      <c r="K13" s="53">
        <f t="shared" si="0"/>
        <v>3200880</v>
      </c>
      <c r="L13" s="11"/>
    </row>
    <row r="14" spans="1:12" ht="17.25" thickBot="1">
      <c r="A14" s="6"/>
      <c r="B14" s="10"/>
      <c r="C14" s="2">
        <v>4</v>
      </c>
      <c r="D14" s="15" t="s">
        <v>47</v>
      </c>
      <c r="E14" s="1">
        <v>1.43</v>
      </c>
      <c r="F14" s="16"/>
      <c r="G14" s="28" t="s">
        <v>42</v>
      </c>
      <c r="H14" s="29" t="s">
        <v>28</v>
      </c>
      <c r="I14" s="30">
        <v>1</v>
      </c>
      <c r="J14" s="172">
        <v>4262914</v>
      </c>
      <c r="K14" s="53">
        <f t="shared" si="0"/>
        <v>4262914</v>
      </c>
      <c r="L14" s="11"/>
    </row>
    <row r="15" spans="1:12" ht="17.25" thickBot="1">
      <c r="B15" s="17"/>
      <c r="C15" s="97"/>
      <c r="D15" s="49"/>
      <c r="E15" s="43"/>
      <c r="F15" s="43"/>
      <c r="G15" s="94" t="s">
        <v>48</v>
      </c>
      <c r="H15" s="40"/>
      <c r="I15" s="41"/>
      <c r="J15" s="173"/>
      <c r="K15" s="93">
        <f>SUM(K16:K23)</f>
        <v>406099072</v>
      </c>
      <c r="L15" s="18"/>
    </row>
    <row r="16" spans="1:12">
      <c r="B16" s="17"/>
      <c r="C16" s="2">
        <v>5</v>
      </c>
      <c r="D16" s="12" t="s">
        <v>56</v>
      </c>
      <c r="E16" s="13">
        <v>1.1599999999999999</v>
      </c>
      <c r="F16" s="14"/>
      <c r="G16" s="28" t="s">
        <v>49</v>
      </c>
      <c r="H16" s="29" t="s">
        <v>30</v>
      </c>
      <c r="I16" s="30">
        <v>2150</v>
      </c>
      <c r="J16" s="172">
        <v>26178</v>
      </c>
      <c r="K16" s="53">
        <f>+ROUND(I16*J16,0)</f>
        <v>56282700</v>
      </c>
      <c r="L16" s="18"/>
    </row>
    <row r="17" spans="1:12">
      <c r="B17" s="17"/>
      <c r="C17" s="2">
        <v>6</v>
      </c>
      <c r="D17" s="15" t="s">
        <v>57</v>
      </c>
      <c r="E17" s="1">
        <v>1.21</v>
      </c>
      <c r="F17" s="16"/>
      <c r="G17" s="28" t="s">
        <v>50</v>
      </c>
      <c r="H17" s="29" t="s">
        <v>30</v>
      </c>
      <c r="I17" s="30">
        <v>1103</v>
      </c>
      <c r="J17" s="172">
        <v>47422</v>
      </c>
      <c r="K17" s="53">
        <f t="shared" ref="K17:K22" si="1">+ROUND(I17*J17,0)</f>
        <v>52306466</v>
      </c>
      <c r="L17" s="18"/>
    </row>
    <row r="18" spans="1:12">
      <c r="B18" s="17"/>
      <c r="C18" s="2">
        <v>7</v>
      </c>
      <c r="D18" s="15" t="s">
        <v>58</v>
      </c>
      <c r="E18" s="1">
        <v>1.29</v>
      </c>
      <c r="F18" s="16"/>
      <c r="G18" s="28" t="s">
        <v>51</v>
      </c>
      <c r="H18" s="29" t="s">
        <v>22</v>
      </c>
      <c r="I18" s="30">
        <v>645</v>
      </c>
      <c r="J18" s="172">
        <v>324368</v>
      </c>
      <c r="K18" s="53">
        <f t="shared" si="1"/>
        <v>209217360</v>
      </c>
      <c r="L18" s="18"/>
    </row>
    <row r="19" spans="1:12">
      <c r="B19" s="17"/>
      <c r="C19" s="2">
        <v>8</v>
      </c>
      <c r="D19" s="15" t="s">
        <v>59</v>
      </c>
      <c r="E19" s="1">
        <v>1.32</v>
      </c>
      <c r="F19" s="16"/>
      <c r="G19" s="28" t="s">
        <v>52</v>
      </c>
      <c r="H19" s="29" t="s">
        <v>28</v>
      </c>
      <c r="I19" s="30">
        <v>15</v>
      </c>
      <c r="J19" s="172">
        <v>40253</v>
      </c>
      <c r="K19" s="53">
        <f t="shared" si="1"/>
        <v>603795</v>
      </c>
      <c r="L19" s="18"/>
    </row>
    <row r="20" spans="1:12">
      <c r="B20" s="17"/>
      <c r="C20" s="2">
        <v>9</v>
      </c>
      <c r="D20" s="15" t="s">
        <v>60</v>
      </c>
      <c r="E20" s="1">
        <v>1.34</v>
      </c>
      <c r="F20" s="16"/>
      <c r="G20" s="28" t="s">
        <v>32</v>
      </c>
      <c r="H20" s="29" t="s">
        <v>30</v>
      </c>
      <c r="I20" s="30">
        <v>1103</v>
      </c>
      <c r="J20" s="172">
        <v>21647</v>
      </c>
      <c r="K20" s="53">
        <f t="shared" si="1"/>
        <v>23876641</v>
      </c>
      <c r="L20" s="18"/>
    </row>
    <row r="21" spans="1:12">
      <c r="B21" s="17"/>
      <c r="C21" s="2">
        <v>10</v>
      </c>
      <c r="D21" s="15" t="s">
        <v>61</v>
      </c>
      <c r="E21" s="1">
        <v>1.38</v>
      </c>
      <c r="F21" s="16"/>
      <c r="G21" s="28" t="s">
        <v>53</v>
      </c>
      <c r="H21" s="29" t="s">
        <v>28</v>
      </c>
      <c r="I21" s="30">
        <v>15</v>
      </c>
      <c r="J21" s="172">
        <v>26090</v>
      </c>
      <c r="K21" s="53">
        <f t="shared" si="1"/>
        <v>391350</v>
      </c>
      <c r="L21" s="18"/>
    </row>
    <row r="22" spans="1:12">
      <c r="B22" s="17"/>
      <c r="C22" s="2">
        <v>11</v>
      </c>
      <c r="D22" s="15" t="s">
        <v>62</v>
      </c>
      <c r="E22" s="1">
        <v>1.3</v>
      </c>
      <c r="F22" s="16"/>
      <c r="G22" s="28" t="s">
        <v>54</v>
      </c>
      <c r="H22" s="29" t="s">
        <v>30</v>
      </c>
      <c r="I22" s="30">
        <v>1591</v>
      </c>
      <c r="J22" s="172">
        <v>2142</v>
      </c>
      <c r="K22" s="53">
        <f t="shared" si="1"/>
        <v>3407922</v>
      </c>
      <c r="L22" s="18"/>
    </row>
    <row r="23" spans="1:12" ht="33.75" thickBot="1">
      <c r="A23" s="6"/>
      <c r="B23" s="10"/>
      <c r="C23" s="2">
        <v>12</v>
      </c>
      <c r="D23" s="15" t="s">
        <v>63</v>
      </c>
      <c r="E23" s="1">
        <v>1.46</v>
      </c>
      <c r="F23" s="16"/>
      <c r="G23" s="28" t="s">
        <v>55</v>
      </c>
      <c r="H23" s="29" t="s">
        <v>22</v>
      </c>
      <c r="I23" s="30">
        <v>3341.1</v>
      </c>
      <c r="J23" s="172">
        <v>17962</v>
      </c>
      <c r="K23" s="53">
        <f>+ROUND(I23*J23,0)</f>
        <v>60012838</v>
      </c>
      <c r="L23" s="11"/>
    </row>
    <row r="24" spans="1:12" ht="17.25" thickBot="1">
      <c r="A24" s="6"/>
      <c r="B24" s="10"/>
      <c r="C24" s="97"/>
      <c r="D24" s="49"/>
      <c r="E24" s="43"/>
      <c r="F24" s="43"/>
      <c r="G24" s="94" t="s">
        <v>64</v>
      </c>
      <c r="H24" s="44"/>
      <c r="I24" s="121"/>
      <c r="J24" s="174"/>
      <c r="K24" s="93">
        <f>SUM(K25:K33)</f>
        <v>519465514</v>
      </c>
      <c r="L24" s="11"/>
    </row>
    <row r="25" spans="1:12" ht="33">
      <c r="A25" s="6"/>
      <c r="B25" s="10"/>
      <c r="C25" s="2">
        <v>13</v>
      </c>
      <c r="D25" s="13" t="s">
        <v>72</v>
      </c>
      <c r="E25" s="13">
        <v>16.2</v>
      </c>
      <c r="F25" s="36"/>
      <c r="G25" s="37" t="s">
        <v>65</v>
      </c>
      <c r="H25" s="38" t="s">
        <v>22</v>
      </c>
      <c r="I25" s="31">
        <v>640.6</v>
      </c>
      <c r="J25" s="175">
        <v>21896</v>
      </c>
      <c r="K25" s="53">
        <f>+ROUND(I25*J25,0)</f>
        <v>14026578</v>
      </c>
      <c r="L25" s="11"/>
    </row>
    <row r="26" spans="1:12" ht="33">
      <c r="A26" s="6"/>
      <c r="B26" s="10"/>
      <c r="C26" s="2">
        <v>14</v>
      </c>
      <c r="D26" s="13" t="s">
        <v>73</v>
      </c>
      <c r="E26" s="13">
        <v>16.5</v>
      </c>
      <c r="F26" s="36"/>
      <c r="G26" s="37" t="s">
        <v>66</v>
      </c>
      <c r="H26" s="38" t="s">
        <v>22</v>
      </c>
      <c r="I26" s="31">
        <v>640.6</v>
      </c>
      <c r="J26" s="175">
        <v>81447</v>
      </c>
      <c r="K26" s="53">
        <f t="shared" ref="K26:K33" si="2">+ROUND(I26*J26,0)</f>
        <v>52174948</v>
      </c>
      <c r="L26" s="11"/>
    </row>
    <row r="27" spans="1:12">
      <c r="A27" s="6"/>
      <c r="B27" s="10"/>
      <c r="C27" s="2">
        <v>15</v>
      </c>
      <c r="D27" s="13" t="s">
        <v>74</v>
      </c>
      <c r="E27" s="13">
        <v>16.8</v>
      </c>
      <c r="F27" s="36"/>
      <c r="G27" s="37" t="s">
        <v>37</v>
      </c>
      <c r="H27" s="38" t="s">
        <v>22</v>
      </c>
      <c r="I27" s="31">
        <v>104.26</v>
      </c>
      <c r="J27" s="175">
        <v>124358</v>
      </c>
      <c r="K27" s="53">
        <f t="shared" si="2"/>
        <v>12965565</v>
      </c>
      <c r="L27" s="11"/>
    </row>
    <row r="28" spans="1:12">
      <c r="A28" s="6"/>
      <c r="B28" s="10"/>
      <c r="C28" s="2">
        <v>16</v>
      </c>
      <c r="D28" s="13" t="s">
        <v>75</v>
      </c>
      <c r="E28" s="13">
        <v>2.2000000000000002</v>
      </c>
      <c r="F28" s="36"/>
      <c r="G28" s="37" t="s">
        <v>67</v>
      </c>
      <c r="H28" s="38" t="s">
        <v>22</v>
      </c>
      <c r="I28" s="31">
        <v>37.090000000000003</v>
      </c>
      <c r="J28" s="175">
        <v>268312</v>
      </c>
      <c r="K28" s="53">
        <f t="shared" si="2"/>
        <v>9951692</v>
      </c>
      <c r="L28" s="11"/>
    </row>
    <row r="29" spans="1:12">
      <c r="A29" s="6"/>
      <c r="B29" s="10"/>
      <c r="C29" s="2">
        <v>17</v>
      </c>
      <c r="D29" s="13" t="s">
        <v>76</v>
      </c>
      <c r="E29" s="13">
        <v>2.8</v>
      </c>
      <c r="F29" s="36"/>
      <c r="G29" s="37" t="s">
        <v>68</v>
      </c>
      <c r="H29" s="38" t="s">
        <v>22</v>
      </c>
      <c r="I29" s="31">
        <v>69.12</v>
      </c>
      <c r="J29" s="175">
        <v>927861</v>
      </c>
      <c r="K29" s="53">
        <f t="shared" si="2"/>
        <v>64133752</v>
      </c>
      <c r="L29" s="11"/>
    </row>
    <row r="30" spans="1:12">
      <c r="A30" s="6"/>
      <c r="B30" s="10"/>
      <c r="C30" s="2">
        <v>18</v>
      </c>
      <c r="D30" s="13" t="s">
        <v>77</v>
      </c>
      <c r="E30" s="13">
        <v>2.7</v>
      </c>
      <c r="F30" s="36"/>
      <c r="G30" s="37" t="s">
        <v>69</v>
      </c>
      <c r="H30" s="38" t="s">
        <v>22</v>
      </c>
      <c r="I30" s="31">
        <v>21.24</v>
      </c>
      <c r="J30" s="175">
        <v>1019226</v>
      </c>
      <c r="K30" s="53">
        <f t="shared" si="2"/>
        <v>21648360</v>
      </c>
      <c r="L30" s="11"/>
    </row>
    <row r="31" spans="1:12">
      <c r="A31" s="6"/>
      <c r="B31" s="10"/>
      <c r="C31" s="2">
        <v>19</v>
      </c>
      <c r="D31" s="1" t="s">
        <v>78</v>
      </c>
      <c r="E31" s="1">
        <v>2.5</v>
      </c>
      <c r="F31" s="34"/>
      <c r="G31" s="28" t="s">
        <v>70</v>
      </c>
      <c r="H31" s="29" t="s">
        <v>30</v>
      </c>
      <c r="I31" s="31">
        <v>336.34</v>
      </c>
      <c r="J31" s="172">
        <v>54897</v>
      </c>
      <c r="K31" s="53">
        <f t="shared" si="2"/>
        <v>18464057</v>
      </c>
      <c r="L31" s="11"/>
    </row>
    <row r="32" spans="1:12">
      <c r="A32" s="6"/>
      <c r="B32" s="10"/>
      <c r="C32" s="2">
        <v>20</v>
      </c>
      <c r="D32" s="102" t="s">
        <v>79</v>
      </c>
      <c r="E32" s="102">
        <v>4.18</v>
      </c>
      <c r="F32" s="52"/>
      <c r="G32" s="37" t="s">
        <v>71</v>
      </c>
      <c r="H32" s="38" t="s">
        <v>22</v>
      </c>
      <c r="I32" s="31">
        <v>25.23</v>
      </c>
      <c r="J32" s="175">
        <v>1177731</v>
      </c>
      <c r="K32" s="53">
        <f t="shared" si="2"/>
        <v>29714153</v>
      </c>
      <c r="L32" s="11"/>
    </row>
    <row r="33" spans="1:12" ht="17.25" thickBot="1">
      <c r="A33" s="6"/>
      <c r="B33" s="10"/>
      <c r="C33" s="2">
        <v>21</v>
      </c>
      <c r="D33" s="112" t="s">
        <v>80</v>
      </c>
      <c r="E33" s="112">
        <v>4.22</v>
      </c>
      <c r="F33" s="35"/>
      <c r="G33" s="28" t="s">
        <v>39</v>
      </c>
      <c r="H33" s="29" t="s">
        <v>23</v>
      </c>
      <c r="I33" s="31">
        <v>35154.36</v>
      </c>
      <c r="J33" s="172">
        <v>8431</v>
      </c>
      <c r="K33" s="53">
        <f t="shared" si="2"/>
        <v>296386409</v>
      </c>
      <c r="L33" s="11"/>
    </row>
    <row r="34" spans="1:12" s="6" customFormat="1" ht="17.25" thickBot="1">
      <c r="B34" s="10"/>
      <c r="C34" s="97"/>
      <c r="D34" s="49"/>
      <c r="E34" s="43"/>
      <c r="F34" s="43"/>
      <c r="G34" s="94" t="s">
        <v>81</v>
      </c>
      <c r="H34" s="44"/>
      <c r="I34" s="46"/>
      <c r="J34" s="174"/>
      <c r="K34" s="93">
        <f>SUM(K35:K43)</f>
        <v>588247829</v>
      </c>
      <c r="L34" s="11"/>
    </row>
    <row r="35" spans="1:12" s="6" customFormat="1" ht="33">
      <c r="B35" s="10"/>
      <c r="C35" s="2">
        <v>22</v>
      </c>
      <c r="D35" s="13" t="s">
        <v>82</v>
      </c>
      <c r="E35" s="13">
        <v>16.2</v>
      </c>
      <c r="F35" s="36"/>
      <c r="G35" s="37" t="s">
        <v>65</v>
      </c>
      <c r="H35" s="38" t="s">
        <v>22</v>
      </c>
      <c r="I35" s="45">
        <v>1026.55</v>
      </c>
      <c r="J35" s="175">
        <v>21896</v>
      </c>
      <c r="K35" s="53">
        <f t="shared" si="0"/>
        <v>22477339</v>
      </c>
      <c r="L35" s="11"/>
    </row>
    <row r="36" spans="1:12" s="6" customFormat="1" ht="33">
      <c r="B36" s="10"/>
      <c r="C36" s="2">
        <v>23</v>
      </c>
      <c r="D36" s="112" t="s">
        <v>83</v>
      </c>
      <c r="E36" s="112">
        <v>16.5</v>
      </c>
      <c r="F36" s="35"/>
      <c r="G36" s="28" t="s">
        <v>66</v>
      </c>
      <c r="H36" s="29" t="s">
        <v>22</v>
      </c>
      <c r="I36" s="30">
        <v>25.02</v>
      </c>
      <c r="J36" s="172">
        <v>81447</v>
      </c>
      <c r="K36" s="53">
        <f t="shared" si="0"/>
        <v>2037804</v>
      </c>
      <c r="L36" s="11"/>
    </row>
    <row r="37" spans="1:12" s="6" customFormat="1">
      <c r="B37" s="10"/>
      <c r="C37" s="2">
        <v>24</v>
      </c>
      <c r="D37" s="112" t="s">
        <v>84</v>
      </c>
      <c r="E37" s="112">
        <v>16.8</v>
      </c>
      <c r="F37" s="35"/>
      <c r="G37" s="28" t="s">
        <v>37</v>
      </c>
      <c r="H37" s="29" t="s">
        <v>22</v>
      </c>
      <c r="I37" s="30">
        <v>159.06</v>
      </c>
      <c r="J37" s="172">
        <v>124358</v>
      </c>
      <c r="K37" s="53">
        <f t="shared" si="0"/>
        <v>19780383</v>
      </c>
      <c r="L37" s="11"/>
    </row>
    <row r="38" spans="1:12" s="6" customFormat="1">
      <c r="B38" s="10"/>
      <c r="C38" s="2">
        <v>25</v>
      </c>
      <c r="D38" s="112" t="s">
        <v>85</v>
      </c>
      <c r="E38" s="112">
        <v>2.2000000000000002</v>
      </c>
      <c r="F38" s="35"/>
      <c r="G38" s="28" t="s">
        <v>67</v>
      </c>
      <c r="H38" s="29" t="s">
        <v>22</v>
      </c>
      <c r="I38" s="30">
        <v>41.12</v>
      </c>
      <c r="J38" s="172">
        <v>268312</v>
      </c>
      <c r="K38" s="53">
        <f t="shared" si="0"/>
        <v>11032989</v>
      </c>
      <c r="L38" s="11"/>
    </row>
    <row r="39" spans="1:12" s="6" customFormat="1">
      <c r="B39" s="10"/>
      <c r="C39" s="2">
        <v>26</v>
      </c>
      <c r="D39" s="112" t="s">
        <v>86</v>
      </c>
      <c r="E39" s="112">
        <v>2.8</v>
      </c>
      <c r="F39" s="35"/>
      <c r="G39" s="28" t="s">
        <v>68</v>
      </c>
      <c r="H39" s="29" t="s">
        <v>22</v>
      </c>
      <c r="I39" s="30">
        <v>88.7</v>
      </c>
      <c r="J39" s="172">
        <v>927861</v>
      </c>
      <c r="K39" s="53">
        <f t="shared" si="0"/>
        <v>82301271</v>
      </c>
      <c r="L39" s="11"/>
    </row>
    <row r="40" spans="1:12" s="6" customFormat="1">
      <c r="B40" s="10"/>
      <c r="C40" s="2">
        <v>27</v>
      </c>
      <c r="D40" s="112" t="s">
        <v>87</v>
      </c>
      <c r="E40" s="112">
        <v>2.7</v>
      </c>
      <c r="F40" s="35"/>
      <c r="G40" s="28" t="s">
        <v>69</v>
      </c>
      <c r="H40" s="29" t="s">
        <v>22</v>
      </c>
      <c r="I40" s="30">
        <v>53.53</v>
      </c>
      <c r="J40" s="172">
        <v>1019226</v>
      </c>
      <c r="K40" s="53">
        <f t="shared" si="0"/>
        <v>54559168</v>
      </c>
      <c r="L40" s="11"/>
    </row>
    <row r="41" spans="1:12" s="6" customFormat="1">
      <c r="B41" s="10"/>
      <c r="C41" s="2">
        <v>28</v>
      </c>
      <c r="D41" s="112" t="s">
        <v>88</v>
      </c>
      <c r="E41" s="112">
        <v>2.5</v>
      </c>
      <c r="F41" s="35"/>
      <c r="G41" s="28" t="s">
        <v>70</v>
      </c>
      <c r="H41" s="29" t="s">
        <v>30</v>
      </c>
      <c r="I41" s="30">
        <v>542.78</v>
      </c>
      <c r="J41" s="172">
        <v>54897</v>
      </c>
      <c r="K41" s="53">
        <f t="shared" si="0"/>
        <v>29796994</v>
      </c>
      <c r="L41" s="11"/>
    </row>
    <row r="42" spans="1:12" s="6" customFormat="1">
      <c r="B42" s="10"/>
      <c r="C42" s="2">
        <v>29</v>
      </c>
      <c r="D42" s="112" t="s">
        <v>89</v>
      </c>
      <c r="E42" s="112">
        <v>4.18</v>
      </c>
      <c r="F42" s="35"/>
      <c r="G42" s="28" t="s">
        <v>71</v>
      </c>
      <c r="H42" s="29" t="s">
        <v>22</v>
      </c>
      <c r="I42" s="30">
        <v>40.71</v>
      </c>
      <c r="J42" s="172">
        <v>1177731</v>
      </c>
      <c r="K42" s="53">
        <f t="shared" si="0"/>
        <v>47945429</v>
      </c>
      <c r="L42" s="11"/>
    </row>
    <row r="43" spans="1:12" s="6" customFormat="1" ht="17.25" thickBot="1">
      <c r="B43" s="10"/>
      <c r="C43" s="2">
        <v>30</v>
      </c>
      <c r="D43" s="1" t="s">
        <v>90</v>
      </c>
      <c r="E43" s="1">
        <v>4.22</v>
      </c>
      <c r="F43" s="34"/>
      <c r="G43" s="28" t="s">
        <v>39</v>
      </c>
      <c r="H43" s="29" t="s">
        <v>23</v>
      </c>
      <c r="I43" s="30">
        <v>37755.480000000003</v>
      </c>
      <c r="J43" s="172">
        <v>8431</v>
      </c>
      <c r="K43" s="53">
        <f t="shared" si="0"/>
        <v>318316452</v>
      </c>
      <c r="L43" s="11"/>
    </row>
    <row r="44" spans="1:12" ht="17.25" thickBot="1">
      <c r="B44" s="17"/>
      <c r="C44" s="97"/>
      <c r="D44" s="49"/>
      <c r="E44" s="49"/>
      <c r="F44" s="43"/>
      <c r="G44" s="94" t="s">
        <v>91</v>
      </c>
      <c r="H44" s="44"/>
      <c r="I44" s="46"/>
      <c r="J44" s="174"/>
      <c r="K44" s="93">
        <f>SUM(K45:K50)</f>
        <v>462240840</v>
      </c>
      <c r="L44" s="18"/>
    </row>
    <row r="45" spans="1:12" ht="33">
      <c r="A45" s="6"/>
      <c r="B45" s="10"/>
      <c r="C45" s="98">
        <v>31</v>
      </c>
      <c r="D45" s="102" t="s">
        <v>92</v>
      </c>
      <c r="E45" s="102">
        <v>16.2</v>
      </c>
      <c r="F45" s="52"/>
      <c r="G45" s="37" t="s">
        <v>65</v>
      </c>
      <c r="H45" s="38" t="s">
        <v>22</v>
      </c>
      <c r="I45" s="45">
        <v>958.13</v>
      </c>
      <c r="J45" s="175">
        <v>21896</v>
      </c>
      <c r="K45" s="53">
        <f t="shared" si="0"/>
        <v>20979214</v>
      </c>
      <c r="L45" s="11"/>
    </row>
    <row r="46" spans="1:12">
      <c r="A46" s="6"/>
      <c r="B46" s="10"/>
      <c r="C46" s="110">
        <v>32</v>
      </c>
      <c r="D46" s="1" t="s">
        <v>93</v>
      </c>
      <c r="E46" s="1">
        <v>16.8</v>
      </c>
      <c r="F46" s="34"/>
      <c r="G46" s="28" t="s">
        <v>37</v>
      </c>
      <c r="H46" s="29" t="s">
        <v>22</v>
      </c>
      <c r="I46" s="30">
        <v>149.97</v>
      </c>
      <c r="J46" s="172">
        <v>124358</v>
      </c>
      <c r="K46" s="53">
        <f t="shared" si="0"/>
        <v>18649969</v>
      </c>
      <c r="L46" s="11"/>
    </row>
    <row r="47" spans="1:12">
      <c r="A47" s="6"/>
      <c r="B47" s="10"/>
      <c r="C47" s="98">
        <v>33</v>
      </c>
      <c r="D47" s="112" t="s">
        <v>94</v>
      </c>
      <c r="E47" s="112">
        <v>2.2000000000000002</v>
      </c>
      <c r="F47" s="35"/>
      <c r="G47" s="28" t="s">
        <v>67</v>
      </c>
      <c r="H47" s="29" t="s">
        <v>22</v>
      </c>
      <c r="I47" s="30">
        <v>20.62</v>
      </c>
      <c r="J47" s="172">
        <v>268312</v>
      </c>
      <c r="K47" s="53">
        <f t="shared" si="0"/>
        <v>5532593</v>
      </c>
      <c r="L47" s="11"/>
    </row>
    <row r="48" spans="1:12">
      <c r="A48" s="6"/>
      <c r="B48" s="10"/>
      <c r="C48" s="110">
        <v>34</v>
      </c>
      <c r="D48" s="112" t="s">
        <v>95</v>
      </c>
      <c r="E48" s="112">
        <v>2.8</v>
      </c>
      <c r="F48" s="35"/>
      <c r="G48" s="28" t="s">
        <v>68</v>
      </c>
      <c r="H48" s="29" t="s">
        <v>22</v>
      </c>
      <c r="I48" s="30">
        <v>57.42</v>
      </c>
      <c r="J48" s="172">
        <v>927861</v>
      </c>
      <c r="K48" s="53">
        <f t="shared" si="0"/>
        <v>53277779</v>
      </c>
      <c r="L48" s="11"/>
    </row>
    <row r="49" spans="1:14">
      <c r="A49" s="6"/>
      <c r="B49" s="10"/>
      <c r="C49" s="98">
        <v>35</v>
      </c>
      <c r="D49" s="112" t="s">
        <v>96</v>
      </c>
      <c r="E49" s="112">
        <v>2.7</v>
      </c>
      <c r="F49" s="35"/>
      <c r="G49" s="28" t="s">
        <v>69</v>
      </c>
      <c r="H49" s="29" t="s">
        <v>22</v>
      </c>
      <c r="I49" s="30">
        <v>32.619999999999997</v>
      </c>
      <c r="J49" s="172">
        <v>1019226</v>
      </c>
      <c r="K49" s="53">
        <f t="shared" si="0"/>
        <v>33247152</v>
      </c>
      <c r="L49" s="11"/>
    </row>
    <row r="50" spans="1:14" ht="17.25" thickBot="1">
      <c r="A50" s="6"/>
      <c r="B50" s="10"/>
      <c r="C50" s="110">
        <v>36</v>
      </c>
      <c r="D50" s="112" t="s">
        <v>97</v>
      </c>
      <c r="E50" s="112">
        <v>4.22</v>
      </c>
      <c r="F50" s="35"/>
      <c r="G50" s="28" t="s">
        <v>39</v>
      </c>
      <c r="H50" s="29" t="s">
        <v>23</v>
      </c>
      <c r="I50" s="30">
        <v>39206.99</v>
      </c>
      <c r="J50" s="172">
        <v>8431</v>
      </c>
      <c r="K50" s="171">
        <f t="shared" si="0"/>
        <v>330554133</v>
      </c>
      <c r="L50" s="11"/>
      <c r="N50" s="119"/>
    </row>
    <row r="51" spans="1:14" ht="17.25" thickBot="1">
      <c r="A51" s="6"/>
      <c r="B51" s="10"/>
      <c r="C51" s="97"/>
      <c r="D51" s="49"/>
      <c r="E51" s="49"/>
      <c r="F51" s="43"/>
      <c r="G51" s="94" t="s">
        <v>98</v>
      </c>
      <c r="H51" s="47"/>
      <c r="I51" s="48"/>
      <c r="J51" s="173"/>
      <c r="K51" s="93">
        <f>SUM(K52:K67)</f>
        <v>823837340</v>
      </c>
      <c r="L51" s="11"/>
    </row>
    <row r="52" spans="1:14">
      <c r="A52" s="6"/>
      <c r="B52" s="10"/>
      <c r="C52" s="2">
        <v>37</v>
      </c>
      <c r="D52" s="13" t="s">
        <v>112</v>
      </c>
      <c r="E52" s="13">
        <v>13.14</v>
      </c>
      <c r="F52" s="36"/>
      <c r="G52" s="37" t="s">
        <v>99</v>
      </c>
      <c r="H52" s="38" t="s">
        <v>30</v>
      </c>
      <c r="I52" s="39">
        <v>246.41</v>
      </c>
      <c r="J52" s="175">
        <v>111161</v>
      </c>
      <c r="K52" s="53">
        <f t="shared" si="0"/>
        <v>27391182</v>
      </c>
      <c r="L52" s="11"/>
    </row>
    <row r="53" spans="1:14">
      <c r="A53" s="6"/>
      <c r="B53" s="10"/>
      <c r="C53" s="2">
        <v>38</v>
      </c>
      <c r="D53" s="112" t="s">
        <v>113</v>
      </c>
      <c r="E53" s="112">
        <v>4.2300000000000004</v>
      </c>
      <c r="F53" s="35"/>
      <c r="G53" s="28" t="s">
        <v>33</v>
      </c>
      <c r="H53" s="29" t="s">
        <v>23</v>
      </c>
      <c r="I53" s="30">
        <v>1421.12</v>
      </c>
      <c r="J53" s="172">
        <v>11055</v>
      </c>
      <c r="K53" s="53">
        <f t="shared" si="0"/>
        <v>15710482</v>
      </c>
      <c r="L53" s="11"/>
    </row>
    <row r="54" spans="1:14">
      <c r="A54" s="6"/>
      <c r="B54" s="10"/>
      <c r="C54" s="2">
        <v>39</v>
      </c>
      <c r="D54" s="112" t="s">
        <v>114</v>
      </c>
      <c r="E54" s="112">
        <v>4.13</v>
      </c>
      <c r="F54" s="35"/>
      <c r="G54" s="28" t="s">
        <v>100</v>
      </c>
      <c r="H54" s="29" t="s">
        <v>22</v>
      </c>
      <c r="I54" s="30">
        <v>2.57</v>
      </c>
      <c r="J54" s="172">
        <v>1367445</v>
      </c>
      <c r="K54" s="53">
        <f t="shared" si="0"/>
        <v>3514334</v>
      </c>
      <c r="L54" s="11"/>
    </row>
    <row r="55" spans="1:14">
      <c r="A55" s="6"/>
      <c r="B55" s="10"/>
      <c r="C55" s="2">
        <v>40</v>
      </c>
      <c r="D55" s="112" t="s">
        <v>115</v>
      </c>
      <c r="E55" s="112">
        <v>4.3</v>
      </c>
      <c r="F55" s="35"/>
      <c r="G55" s="28" t="s">
        <v>101</v>
      </c>
      <c r="H55" s="29" t="s">
        <v>22</v>
      </c>
      <c r="I55" s="30">
        <v>18.260000000000002</v>
      </c>
      <c r="J55" s="172">
        <v>1257129</v>
      </c>
      <c r="K55" s="53">
        <f t="shared" si="0"/>
        <v>22955176</v>
      </c>
      <c r="L55" s="11"/>
    </row>
    <row r="56" spans="1:14">
      <c r="A56" s="6"/>
      <c r="B56" s="10"/>
      <c r="C56" s="2">
        <v>41</v>
      </c>
      <c r="D56" s="112" t="s">
        <v>116</v>
      </c>
      <c r="E56" s="112">
        <v>4.26</v>
      </c>
      <c r="F56" s="35"/>
      <c r="G56" s="28" t="s">
        <v>102</v>
      </c>
      <c r="H56" s="29" t="s">
        <v>22</v>
      </c>
      <c r="I56" s="30">
        <v>148.66999999999999</v>
      </c>
      <c r="J56" s="172">
        <v>1247439</v>
      </c>
      <c r="K56" s="53">
        <f t="shared" si="0"/>
        <v>185456756</v>
      </c>
      <c r="L56" s="11"/>
    </row>
    <row r="57" spans="1:14">
      <c r="A57" s="6"/>
      <c r="B57" s="10"/>
      <c r="C57" s="2">
        <v>42</v>
      </c>
      <c r="D57" s="112" t="s">
        <v>117</v>
      </c>
      <c r="E57" s="112">
        <v>4.2699999999999996</v>
      </c>
      <c r="F57" s="35"/>
      <c r="G57" s="28" t="s">
        <v>103</v>
      </c>
      <c r="H57" s="29" t="s">
        <v>22</v>
      </c>
      <c r="I57" s="30">
        <v>139.78</v>
      </c>
      <c r="J57" s="172">
        <v>1322408</v>
      </c>
      <c r="K57" s="53">
        <f t="shared" si="0"/>
        <v>184846190</v>
      </c>
      <c r="L57" s="11"/>
    </row>
    <row r="58" spans="1:14">
      <c r="A58" s="6"/>
      <c r="B58" s="10"/>
      <c r="C58" s="2">
        <v>43</v>
      </c>
      <c r="D58" s="112" t="s">
        <v>118</v>
      </c>
      <c r="E58" s="112">
        <v>4.9000000000000004</v>
      </c>
      <c r="F58" s="35"/>
      <c r="G58" s="28" t="s">
        <v>104</v>
      </c>
      <c r="H58" s="29" t="s">
        <v>30</v>
      </c>
      <c r="I58" s="30">
        <v>739.23</v>
      </c>
      <c r="J58" s="172">
        <v>250149</v>
      </c>
      <c r="K58" s="53">
        <f t="shared" si="0"/>
        <v>184917645</v>
      </c>
      <c r="L58" s="11"/>
    </row>
    <row r="59" spans="1:14">
      <c r="A59" s="6"/>
      <c r="B59" s="10"/>
      <c r="C59" s="2">
        <v>44</v>
      </c>
      <c r="D59" s="112" t="s">
        <v>119</v>
      </c>
      <c r="E59" s="112">
        <v>5.6</v>
      </c>
      <c r="F59" s="35"/>
      <c r="G59" s="28" t="s">
        <v>105</v>
      </c>
      <c r="H59" s="29" t="s">
        <v>29</v>
      </c>
      <c r="I59" s="30">
        <v>87.61</v>
      </c>
      <c r="J59" s="172">
        <v>50282</v>
      </c>
      <c r="K59" s="53">
        <f t="shared" si="0"/>
        <v>4405206</v>
      </c>
      <c r="L59" s="11"/>
    </row>
    <row r="60" spans="1:14">
      <c r="A60" s="6"/>
      <c r="B60" s="10"/>
      <c r="C60" s="2">
        <v>45</v>
      </c>
      <c r="D60" s="112" t="s">
        <v>120</v>
      </c>
      <c r="E60" s="112">
        <v>5.17</v>
      </c>
      <c r="F60" s="35"/>
      <c r="G60" s="28" t="s">
        <v>34</v>
      </c>
      <c r="H60" s="29" t="s">
        <v>30</v>
      </c>
      <c r="I60" s="30">
        <v>1396.09</v>
      </c>
      <c r="J60" s="172">
        <v>64199</v>
      </c>
      <c r="K60" s="53">
        <f t="shared" si="0"/>
        <v>89627582</v>
      </c>
      <c r="L60" s="11"/>
    </row>
    <row r="61" spans="1:14">
      <c r="A61" s="6"/>
      <c r="B61" s="10"/>
      <c r="C61" s="2">
        <v>46</v>
      </c>
      <c r="D61" s="112" t="s">
        <v>121</v>
      </c>
      <c r="E61" s="112">
        <v>5.18</v>
      </c>
      <c r="F61" s="35"/>
      <c r="G61" s="28" t="s">
        <v>106</v>
      </c>
      <c r="H61" s="29" t="s">
        <v>29</v>
      </c>
      <c r="I61" s="30">
        <v>154.16</v>
      </c>
      <c r="J61" s="172">
        <v>40839</v>
      </c>
      <c r="K61" s="53">
        <f t="shared" si="0"/>
        <v>6295740</v>
      </c>
      <c r="L61" s="11"/>
    </row>
    <row r="62" spans="1:14">
      <c r="A62" s="6"/>
      <c r="B62" s="10"/>
      <c r="C62" s="2">
        <v>47</v>
      </c>
      <c r="D62" s="112" t="s">
        <v>122</v>
      </c>
      <c r="E62" s="112">
        <v>5.45</v>
      </c>
      <c r="F62" s="35"/>
      <c r="G62" s="28" t="s">
        <v>107</v>
      </c>
      <c r="H62" s="29" t="s">
        <v>30</v>
      </c>
      <c r="I62" s="30">
        <v>117.96</v>
      </c>
      <c r="J62" s="172">
        <v>228781</v>
      </c>
      <c r="K62" s="53">
        <f t="shared" si="0"/>
        <v>26987007</v>
      </c>
      <c r="L62" s="11"/>
    </row>
    <row r="63" spans="1:14">
      <c r="A63" s="6"/>
      <c r="B63" s="10"/>
      <c r="C63" s="2">
        <v>48</v>
      </c>
      <c r="D63" s="112" t="s">
        <v>123</v>
      </c>
      <c r="E63" s="112">
        <v>5.54</v>
      </c>
      <c r="F63" s="35"/>
      <c r="G63" s="28" t="s">
        <v>108</v>
      </c>
      <c r="H63" s="29" t="s">
        <v>28</v>
      </c>
      <c r="I63" s="30">
        <v>169.53</v>
      </c>
      <c r="J63" s="172">
        <v>20548</v>
      </c>
      <c r="K63" s="53">
        <f t="shared" si="0"/>
        <v>3483502</v>
      </c>
      <c r="L63" s="11"/>
    </row>
    <row r="64" spans="1:14">
      <c r="A64" s="6"/>
      <c r="B64" s="10"/>
      <c r="C64" s="2">
        <v>49</v>
      </c>
      <c r="D64" s="112" t="s">
        <v>124</v>
      </c>
      <c r="E64" s="112">
        <v>6.3</v>
      </c>
      <c r="F64" s="35"/>
      <c r="G64" s="28" t="s">
        <v>109</v>
      </c>
      <c r="H64" s="29" t="s">
        <v>29</v>
      </c>
      <c r="I64" s="30">
        <v>770.63</v>
      </c>
      <c r="J64" s="172">
        <v>7738</v>
      </c>
      <c r="K64" s="53">
        <f t="shared" si="0"/>
        <v>5963135</v>
      </c>
      <c r="L64" s="11"/>
    </row>
    <row r="65" spans="1:12">
      <c r="A65" s="6"/>
      <c r="B65" s="10"/>
      <c r="C65" s="2">
        <v>50</v>
      </c>
      <c r="D65" s="112" t="s">
        <v>125</v>
      </c>
      <c r="E65" s="112">
        <v>6.15</v>
      </c>
      <c r="F65" s="35"/>
      <c r="G65" s="28" t="s">
        <v>110</v>
      </c>
      <c r="H65" s="29" t="s">
        <v>30</v>
      </c>
      <c r="I65" s="30">
        <v>1396.09</v>
      </c>
      <c r="J65" s="172">
        <v>34288</v>
      </c>
      <c r="K65" s="53">
        <f t="shared" si="0"/>
        <v>47869134</v>
      </c>
      <c r="L65" s="11"/>
    </row>
    <row r="66" spans="1:12">
      <c r="A66" s="6"/>
      <c r="B66" s="10"/>
      <c r="C66" s="2">
        <v>51</v>
      </c>
      <c r="D66" s="112" t="s">
        <v>126</v>
      </c>
      <c r="E66" s="112">
        <v>6.17</v>
      </c>
      <c r="F66" s="35"/>
      <c r="G66" s="28" t="s">
        <v>35</v>
      </c>
      <c r="H66" s="29" t="s">
        <v>30</v>
      </c>
      <c r="I66" s="30">
        <v>431.77</v>
      </c>
      <c r="J66" s="172">
        <v>28943</v>
      </c>
      <c r="K66" s="53">
        <f t="shared" si="0"/>
        <v>12496719</v>
      </c>
      <c r="L66" s="11"/>
    </row>
    <row r="67" spans="1:12" ht="17.25" thickBot="1">
      <c r="A67" s="6"/>
      <c r="B67" s="10"/>
      <c r="C67" s="2">
        <v>52</v>
      </c>
      <c r="D67" s="112" t="s">
        <v>127</v>
      </c>
      <c r="E67" s="112">
        <v>6.2</v>
      </c>
      <c r="F67" s="35"/>
      <c r="G67" s="28" t="s">
        <v>111</v>
      </c>
      <c r="H67" s="29" t="s">
        <v>29</v>
      </c>
      <c r="I67" s="30">
        <v>235.34</v>
      </c>
      <c r="J67" s="172">
        <v>8148</v>
      </c>
      <c r="K67" s="53">
        <f t="shared" si="0"/>
        <v>1917550</v>
      </c>
      <c r="L67" s="11"/>
    </row>
    <row r="68" spans="1:12" ht="17.25" thickBot="1">
      <c r="A68" s="6"/>
      <c r="B68" s="10"/>
      <c r="C68" s="97"/>
      <c r="D68" s="49"/>
      <c r="E68" s="49"/>
      <c r="F68" s="43"/>
      <c r="G68" s="94" t="s">
        <v>128</v>
      </c>
      <c r="H68" s="47"/>
      <c r="I68" s="48"/>
      <c r="J68" s="173"/>
      <c r="K68" s="93">
        <f>SUM(K69:K84)</f>
        <v>863118558</v>
      </c>
      <c r="L68" s="11"/>
    </row>
    <row r="69" spans="1:12">
      <c r="A69" s="6"/>
      <c r="B69" s="10"/>
      <c r="C69" s="2">
        <v>53</v>
      </c>
      <c r="D69" s="13" t="s">
        <v>129</v>
      </c>
      <c r="E69" s="13">
        <v>13.14</v>
      </c>
      <c r="F69" s="36"/>
      <c r="G69" s="37" t="s">
        <v>99</v>
      </c>
      <c r="H69" s="38" t="s">
        <v>30</v>
      </c>
      <c r="I69" s="39">
        <v>392.61</v>
      </c>
      <c r="J69" s="175">
        <v>111161</v>
      </c>
      <c r="K69" s="53">
        <f t="shared" ref="K69:K84" si="3">+ROUND(I69*J69,0)</f>
        <v>43642920</v>
      </c>
      <c r="L69" s="11"/>
    </row>
    <row r="70" spans="1:12" s="6" customFormat="1">
      <c r="B70" s="10"/>
      <c r="C70" s="2">
        <v>54</v>
      </c>
      <c r="D70" s="112" t="s">
        <v>130</v>
      </c>
      <c r="E70" s="112">
        <v>4.2300000000000004</v>
      </c>
      <c r="F70" s="35"/>
      <c r="G70" s="28" t="s">
        <v>33</v>
      </c>
      <c r="H70" s="29" t="s">
        <v>23</v>
      </c>
      <c r="I70" s="30">
        <v>2271.7199999999998</v>
      </c>
      <c r="J70" s="172">
        <v>11055</v>
      </c>
      <c r="K70" s="53">
        <f t="shared" si="3"/>
        <v>25113865</v>
      </c>
      <c r="L70" s="11"/>
    </row>
    <row r="71" spans="1:12" s="6" customFormat="1">
      <c r="B71" s="10"/>
      <c r="C71" s="2">
        <v>55</v>
      </c>
      <c r="D71" s="112" t="s">
        <v>131</v>
      </c>
      <c r="E71" s="112">
        <v>4.13</v>
      </c>
      <c r="F71" s="35"/>
      <c r="G71" s="28" t="s">
        <v>100</v>
      </c>
      <c r="H71" s="29" t="s">
        <v>22</v>
      </c>
      <c r="I71" s="30">
        <v>5.14</v>
      </c>
      <c r="J71" s="172">
        <v>1367445</v>
      </c>
      <c r="K71" s="53">
        <f t="shared" si="3"/>
        <v>7028667</v>
      </c>
      <c r="L71" s="11"/>
    </row>
    <row r="72" spans="1:12" s="6" customFormat="1">
      <c r="B72" s="10"/>
      <c r="C72" s="2">
        <v>56</v>
      </c>
      <c r="D72" s="112" t="s">
        <v>132</v>
      </c>
      <c r="E72" s="112">
        <v>4.3</v>
      </c>
      <c r="F72" s="35"/>
      <c r="G72" s="28" t="s">
        <v>101</v>
      </c>
      <c r="H72" s="29" t="s">
        <v>22</v>
      </c>
      <c r="I72" s="30">
        <v>25.74</v>
      </c>
      <c r="J72" s="172">
        <v>1257129</v>
      </c>
      <c r="K72" s="53">
        <f t="shared" si="3"/>
        <v>32358500</v>
      </c>
      <c r="L72" s="11"/>
    </row>
    <row r="73" spans="1:12">
      <c r="B73" s="17"/>
      <c r="C73" s="2">
        <v>57</v>
      </c>
      <c r="D73" s="112" t="s">
        <v>133</v>
      </c>
      <c r="E73" s="112">
        <v>4.26</v>
      </c>
      <c r="F73" s="35"/>
      <c r="G73" s="28" t="s">
        <v>102</v>
      </c>
      <c r="H73" s="29" t="s">
        <v>22</v>
      </c>
      <c r="I73" s="30">
        <v>145.85</v>
      </c>
      <c r="J73" s="172">
        <v>1247439</v>
      </c>
      <c r="K73" s="53">
        <f t="shared" si="3"/>
        <v>181938978</v>
      </c>
      <c r="L73" s="18"/>
    </row>
    <row r="74" spans="1:12">
      <c r="B74" s="17"/>
      <c r="C74" s="2">
        <v>58</v>
      </c>
      <c r="D74" s="112" t="s">
        <v>134</v>
      </c>
      <c r="E74" s="112">
        <v>4.2699999999999996</v>
      </c>
      <c r="F74" s="35"/>
      <c r="G74" s="28" t="s">
        <v>103</v>
      </c>
      <c r="H74" s="29" t="s">
        <v>22</v>
      </c>
      <c r="I74" s="30">
        <v>137.13</v>
      </c>
      <c r="J74" s="172">
        <v>1322408</v>
      </c>
      <c r="K74" s="53">
        <f t="shared" si="3"/>
        <v>181341809</v>
      </c>
      <c r="L74" s="18"/>
    </row>
    <row r="75" spans="1:12">
      <c r="B75" s="17"/>
      <c r="C75" s="2">
        <v>59</v>
      </c>
      <c r="D75" s="112" t="s">
        <v>135</v>
      </c>
      <c r="E75" s="112">
        <v>4.9000000000000004</v>
      </c>
      <c r="F75" s="35"/>
      <c r="G75" s="28" t="s">
        <v>104</v>
      </c>
      <c r="H75" s="29" t="s">
        <v>30</v>
      </c>
      <c r="I75" s="30">
        <v>785.22</v>
      </c>
      <c r="J75" s="172">
        <v>250149</v>
      </c>
      <c r="K75" s="53">
        <f t="shared" si="3"/>
        <v>196421998</v>
      </c>
      <c r="L75" s="18"/>
    </row>
    <row r="76" spans="1:12">
      <c r="B76" s="17"/>
      <c r="C76" s="2">
        <v>60</v>
      </c>
      <c r="D76" s="112" t="s">
        <v>136</v>
      </c>
      <c r="E76" s="112">
        <v>5.6</v>
      </c>
      <c r="F76" s="35"/>
      <c r="G76" s="28" t="s">
        <v>105</v>
      </c>
      <c r="H76" s="29" t="s">
        <v>29</v>
      </c>
      <c r="I76" s="30">
        <v>85.95</v>
      </c>
      <c r="J76" s="172">
        <v>50282</v>
      </c>
      <c r="K76" s="53">
        <f t="shared" si="3"/>
        <v>4321738</v>
      </c>
      <c r="L76" s="18"/>
    </row>
    <row r="77" spans="1:12">
      <c r="B77" s="17"/>
      <c r="C77" s="2">
        <v>61</v>
      </c>
      <c r="D77" s="112" t="s">
        <v>137</v>
      </c>
      <c r="E77" s="112">
        <v>5.17</v>
      </c>
      <c r="F77" s="35"/>
      <c r="G77" s="28" t="s">
        <v>34</v>
      </c>
      <c r="H77" s="29" t="s">
        <v>30</v>
      </c>
      <c r="I77" s="30">
        <v>1369.63</v>
      </c>
      <c r="J77" s="172">
        <v>64199</v>
      </c>
      <c r="K77" s="53">
        <f t="shared" si="3"/>
        <v>87928876</v>
      </c>
      <c r="L77" s="18"/>
    </row>
    <row r="78" spans="1:12" s="21" customFormat="1">
      <c r="A78" s="3"/>
      <c r="B78" s="19"/>
      <c r="C78" s="2">
        <v>62</v>
      </c>
      <c r="D78" s="112" t="s">
        <v>138</v>
      </c>
      <c r="E78" s="112">
        <v>5.18</v>
      </c>
      <c r="F78" s="35"/>
      <c r="G78" s="28" t="s">
        <v>106</v>
      </c>
      <c r="H78" s="29" t="s">
        <v>29</v>
      </c>
      <c r="I78" s="30">
        <v>151.24</v>
      </c>
      <c r="J78" s="172">
        <v>40839</v>
      </c>
      <c r="K78" s="53">
        <f t="shared" si="3"/>
        <v>6176490</v>
      </c>
      <c r="L78" s="20"/>
    </row>
    <row r="79" spans="1:12" s="21" customFormat="1">
      <c r="A79" s="3"/>
      <c r="B79" s="19"/>
      <c r="C79" s="2">
        <v>63</v>
      </c>
      <c r="D79" s="112" t="s">
        <v>139</v>
      </c>
      <c r="E79" s="112">
        <v>5.45</v>
      </c>
      <c r="F79" s="35"/>
      <c r="G79" s="28" t="s">
        <v>107</v>
      </c>
      <c r="H79" s="29" t="s">
        <v>30</v>
      </c>
      <c r="I79" s="30">
        <v>115.72</v>
      </c>
      <c r="J79" s="172">
        <v>228781</v>
      </c>
      <c r="K79" s="53">
        <f t="shared" si="3"/>
        <v>26474537</v>
      </c>
      <c r="L79" s="22"/>
    </row>
    <row r="80" spans="1:12" s="21" customFormat="1">
      <c r="A80" s="3"/>
      <c r="B80" s="19"/>
      <c r="C80" s="2">
        <v>64</v>
      </c>
      <c r="D80" s="112" t="s">
        <v>140</v>
      </c>
      <c r="E80" s="112">
        <v>5.54</v>
      </c>
      <c r="F80" s="35"/>
      <c r="G80" s="28" t="s">
        <v>108</v>
      </c>
      <c r="H80" s="29" t="s">
        <v>29</v>
      </c>
      <c r="I80" s="30">
        <v>166.31</v>
      </c>
      <c r="J80" s="172">
        <v>20548</v>
      </c>
      <c r="K80" s="53">
        <f t="shared" si="3"/>
        <v>3417338</v>
      </c>
      <c r="L80" s="22"/>
    </row>
    <row r="81" spans="1:13" s="21" customFormat="1">
      <c r="A81" s="3"/>
      <c r="B81" s="19"/>
      <c r="C81" s="2">
        <v>65</v>
      </c>
      <c r="D81" s="112" t="s">
        <v>141</v>
      </c>
      <c r="E81" s="112">
        <v>6.3</v>
      </c>
      <c r="F81" s="35"/>
      <c r="G81" s="28" t="s">
        <v>109</v>
      </c>
      <c r="H81" s="29" t="s">
        <v>30</v>
      </c>
      <c r="I81" s="30">
        <v>756.02</v>
      </c>
      <c r="J81" s="172">
        <v>7738</v>
      </c>
      <c r="K81" s="53">
        <f t="shared" si="3"/>
        <v>5850083</v>
      </c>
      <c r="L81" s="22"/>
    </row>
    <row r="82" spans="1:13" s="21" customFormat="1">
      <c r="A82" s="3"/>
      <c r="B82" s="19"/>
      <c r="C82" s="2">
        <v>66</v>
      </c>
      <c r="D82" s="112" t="s">
        <v>142</v>
      </c>
      <c r="E82" s="112">
        <v>6.15</v>
      </c>
      <c r="F82" s="35"/>
      <c r="G82" s="28" t="s">
        <v>110</v>
      </c>
      <c r="H82" s="29" t="s">
        <v>30</v>
      </c>
      <c r="I82" s="30">
        <v>1369.63</v>
      </c>
      <c r="J82" s="172">
        <v>34288</v>
      </c>
      <c r="K82" s="53">
        <f t="shared" si="3"/>
        <v>46961873</v>
      </c>
      <c r="L82" s="22"/>
    </row>
    <row r="83" spans="1:13" s="21" customFormat="1">
      <c r="A83" s="3"/>
      <c r="B83" s="19"/>
      <c r="C83" s="2">
        <v>67</v>
      </c>
      <c r="D83" s="112" t="s">
        <v>143</v>
      </c>
      <c r="E83" s="112">
        <v>6.17</v>
      </c>
      <c r="F83" s="35"/>
      <c r="G83" s="28" t="s">
        <v>35</v>
      </c>
      <c r="H83" s="29" t="s">
        <v>30</v>
      </c>
      <c r="I83" s="30">
        <v>423.58</v>
      </c>
      <c r="J83" s="172">
        <v>28943</v>
      </c>
      <c r="K83" s="53">
        <f t="shared" si="3"/>
        <v>12259676</v>
      </c>
      <c r="L83" s="22"/>
    </row>
    <row r="84" spans="1:13" s="21" customFormat="1" ht="17.25" thickBot="1">
      <c r="A84" s="3"/>
      <c r="B84" s="19"/>
      <c r="C84" s="2">
        <v>68</v>
      </c>
      <c r="D84" s="112" t="s">
        <v>144</v>
      </c>
      <c r="E84" s="112">
        <v>6.2</v>
      </c>
      <c r="F84" s="35"/>
      <c r="G84" s="28" t="s">
        <v>111</v>
      </c>
      <c r="H84" s="29" t="s">
        <v>29</v>
      </c>
      <c r="I84" s="30">
        <v>230.88</v>
      </c>
      <c r="J84" s="172">
        <v>8148</v>
      </c>
      <c r="K84" s="53">
        <f t="shared" si="3"/>
        <v>1881210</v>
      </c>
      <c r="L84" s="22"/>
    </row>
    <row r="85" spans="1:13" ht="17.25" thickBot="1">
      <c r="A85" s="6"/>
      <c r="B85" s="10"/>
      <c r="C85" s="97"/>
      <c r="D85" s="49"/>
      <c r="E85" s="49"/>
      <c r="F85" s="43"/>
      <c r="G85" s="94" t="s">
        <v>145</v>
      </c>
      <c r="H85" s="47"/>
      <c r="I85" s="48"/>
      <c r="J85" s="173"/>
      <c r="K85" s="93">
        <f>SUM(K86:K102)</f>
        <v>1182733746</v>
      </c>
      <c r="L85" s="11"/>
      <c r="M85" s="119"/>
    </row>
    <row r="86" spans="1:13">
      <c r="A86" s="6"/>
      <c r="B86" s="19"/>
      <c r="C86" s="111">
        <v>69</v>
      </c>
      <c r="D86" s="112" t="s">
        <v>147</v>
      </c>
      <c r="E86" s="112">
        <v>13.14</v>
      </c>
      <c r="F86" s="35"/>
      <c r="G86" s="37" t="s">
        <v>99</v>
      </c>
      <c r="H86" s="38" t="s">
        <v>30</v>
      </c>
      <c r="I86" s="45">
        <v>333.09</v>
      </c>
      <c r="J86" s="175">
        <v>111161</v>
      </c>
      <c r="K86" s="53">
        <f t="shared" si="0"/>
        <v>37026617</v>
      </c>
      <c r="L86" s="11"/>
    </row>
    <row r="87" spans="1:13">
      <c r="B87" s="17"/>
      <c r="C87" s="110">
        <v>70</v>
      </c>
      <c r="D87" s="112" t="s">
        <v>148</v>
      </c>
      <c r="E87" s="112">
        <v>4.2300000000000004</v>
      </c>
      <c r="F87" s="35"/>
      <c r="G87" s="28" t="s">
        <v>33</v>
      </c>
      <c r="H87" s="29" t="s">
        <v>23</v>
      </c>
      <c r="I87" s="30">
        <v>1432.29</v>
      </c>
      <c r="J87" s="172">
        <v>11055</v>
      </c>
      <c r="K87" s="53">
        <f t="shared" si="0"/>
        <v>15833966</v>
      </c>
      <c r="L87" s="18"/>
    </row>
    <row r="88" spans="1:13">
      <c r="B88" s="17"/>
      <c r="C88" s="111">
        <v>71</v>
      </c>
      <c r="D88" s="112" t="s">
        <v>149</v>
      </c>
      <c r="E88" s="112">
        <v>4.13</v>
      </c>
      <c r="F88" s="35"/>
      <c r="G88" s="28" t="s">
        <v>100</v>
      </c>
      <c r="H88" s="29" t="s">
        <v>22</v>
      </c>
      <c r="I88" s="30">
        <v>7.71</v>
      </c>
      <c r="J88" s="172">
        <v>1367445</v>
      </c>
      <c r="K88" s="53">
        <f t="shared" si="0"/>
        <v>10543001</v>
      </c>
      <c r="L88" s="18"/>
    </row>
    <row r="89" spans="1:13">
      <c r="B89" s="17"/>
      <c r="C89" s="110">
        <v>72</v>
      </c>
      <c r="D89" s="112" t="s">
        <v>150</v>
      </c>
      <c r="E89" s="112">
        <v>4.3</v>
      </c>
      <c r="F89" s="35"/>
      <c r="G89" s="28" t="s">
        <v>101</v>
      </c>
      <c r="H89" s="29" t="s">
        <v>22</v>
      </c>
      <c r="I89" s="30">
        <v>29.95</v>
      </c>
      <c r="J89" s="172">
        <v>1257129</v>
      </c>
      <c r="K89" s="53">
        <f t="shared" si="0"/>
        <v>37651014</v>
      </c>
      <c r="L89" s="18"/>
    </row>
    <row r="90" spans="1:13">
      <c r="B90" s="17"/>
      <c r="C90" s="111">
        <v>73</v>
      </c>
      <c r="D90" s="112" t="s">
        <v>151</v>
      </c>
      <c r="E90" s="112">
        <v>4.26</v>
      </c>
      <c r="F90" s="35"/>
      <c r="G90" s="28" t="s">
        <v>102</v>
      </c>
      <c r="H90" s="29" t="s">
        <v>22</v>
      </c>
      <c r="I90" s="30">
        <v>200.96</v>
      </c>
      <c r="J90" s="172">
        <v>1247439</v>
      </c>
      <c r="K90" s="53">
        <f t="shared" si="0"/>
        <v>250685341</v>
      </c>
      <c r="L90" s="18"/>
    </row>
    <row r="91" spans="1:13">
      <c r="B91" s="17"/>
      <c r="C91" s="110">
        <v>74</v>
      </c>
      <c r="D91" s="112" t="s">
        <v>152</v>
      </c>
      <c r="E91" s="112">
        <v>4.2699999999999996</v>
      </c>
      <c r="F91" s="35"/>
      <c r="G91" s="28" t="s">
        <v>103</v>
      </c>
      <c r="H91" s="29" t="s">
        <v>22</v>
      </c>
      <c r="I91" s="30">
        <v>188.95</v>
      </c>
      <c r="J91" s="172">
        <v>1322408</v>
      </c>
      <c r="K91" s="53">
        <f t="shared" si="0"/>
        <v>249868992</v>
      </c>
      <c r="L91" s="18"/>
    </row>
    <row r="92" spans="1:13">
      <c r="B92" s="17"/>
      <c r="C92" s="111">
        <v>75</v>
      </c>
      <c r="D92" s="112" t="s">
        <v>153</v>
      </c>
      <c r="E92" s="112">
        <v>4.9000000000000004</v>
      </c>
      <c r="F92" s="35"/>
      <c r="G92" s="28" t="s">
        <v>104</v>
      </c>
      <c r="H92" s="29" t="s">
        <v>30</v>
      </c>
      <c r="I92" s="30">
        <v>999.27</v>
      </c>
      <c r="J92" s="172">
        <v>250149</v>
      </c>
      <c r="K92" s="53">
        <f t="shared" si="0"/>
        <v>249966391</v>
      </c>
      <c r="L92" s="18"/>
    </row>
    <row r="93" spans="1:13">
      <c r="B93" s="17"/>
      <c r="C93" s="110">
        <v>76</v>
      </c>
      <c r="D93" s="112" t="s">
        <v>154</v>
      </c>
      <c r="E93" s="112">
        <v>5.6</v>
      </c>
      <c r="F93" s="35"/>
      <c r="G93" s="28" t="s">
        <v>105</v>
      </c>
      <c r="H93" s="29" t="s">
        <v>29</v>
      </c>
      <c r="I93" s="30">
        <v>118.43</v>
      </c>
      <c r="J93" s="172">
        <v>50282</v>
      </c>
      <c r="K93" s="53">
        <f t="shared" si="0"/>
        <v>5954897</v>
      </c>
      <c r="L93" s="18"/>
    </row>
    <row r="94" spans="1:13">
      <c r="B94" s="17"/>
      <c r="C94" s="111">
        <v>77</v>
      </c>
      <c r="D94" s="112" t="s">
        <v>155</v>
      </c>
      <c r="E94" s="112">
        <v>5.17</v>
      </c>
      <c r="F94" s="35"/>
      <c r="G94" s="28" t="s">
        <v>34</v>
      </c>
      <c r="H94" s="29" t="s">
        <v>30</v>
      </c>
      <c r="I94" s="30">
        <v>1887.19</v>
      </c>
      <c r="J94" s="172">
        <v>64199</v>
      </c>
      <c r="K94" s="53">
        <f t="shared" si="0"/>
        <v>121155711</v>
      </c>
      <c r="L94" s="18"/>
    </row>
    <row r="95" spans="1:13">
      <c r="B95" s="17"/>
      <c r="C95" s="110">
        <v>78</v>
      </c>
      <c r="D95" s="112" t="s">
        <v>156</v>
      </c>
      <c r="E95" s="112">
        <v>5.18</v>
      </c>
      <c r="F95" s="35"/>
      <c r="G95" s="28" t="s">
        <v>106</v>
      </c>
      <c r="H95" s="29" t="s">
        <v>29</v>
      </c>
      <c r="I95" s="30">
        <v>208.39</v>
      </c>
      <c r="J95" s="172">
        <v>40839</v>
      </c>
      <c r="K95" s="53">
        <f t="shared" si="0"/>
        <v>8510439</v>
      </c>
      <c r="L95" s="18"/>
    </row>
    <row r="96" spans="1:13">
      <c r="B96" s="17"/>
      <c r="C96" s="111">
        <v>79</v>
      </c>
      <c r="D96" s="112" t="s">
        <v>157</v>
      </c>
      <c r="E96" s="112">
        <v>5.45</v>
      </c>
      <c r="F96" s="35"/>
      <c r="G96" s="28" t="s">
        <v>107</v>
      </c>
      <c r="H96" s="29" t="s">
        <v>30</v>
      </c>
      <c r="I96" s="30">
        <v>159.44999999999999</v>
      </c>
      <c r="J96" s="172">
        <v>228781</v>
      </c>
      <c r="K96" s="53">
        <f t="shared" si="0"/>
        <v>36479130</v>
      </c>
      <c r="L96" s="18"/>
    </row>
    <row r="97" spans="2:13">
      <c r="B97" s="17"/>
      <c r="C97" s="110">
        <v>80</v>
      </c>
      <c r="D97" s="112" t="s">
        <v>158</v>
      </c>
      <c r="E97" s="112">
        <v>5.54</v>
      </c>
      <c r="F97" s="35"/>
      <c r="G97" s="28" t="s">
        <v>108</v>
      </c>
      <c r="H97" s="29" t="s">
        <v>29</v>
      </c>
      <c r="I97" s="30">
        <v>229.16</v>
      </c>
      <c r="J97" s="172">
        <v>20548</v>
      </c>
      <c r="K97" s="53">
        <f t="shared" si="0"/>
        <v>4708780</v>
      </c>
      <c r="L97" s="18"/>
    </row>
    <row r="98" spans="2:13">
      <c r="B98" s="17"/>
      <c r="C98" s="111">
        <v>81</v>
      </c>
      <c r="D98" s="112" t="s">
        <v>159</v>
      </c>
      <c r="E98" s="112">
        <v>6.3</v>
      </c>
      <c r="F98" s="35"/>
      <c r="G98" s="28" t="s">
        <v>109</v>
      </c>
      <c r="H98" s="29" t="s">
        <v>30</v>
      </c>
      <c r="I98" s="30">
        <v>1041.71</v>
      </c>
      <c r="J98" s="172">
        <v>7738</v>
      </c>
      <c r="K98" s="53">
        <f t="shared" si="0"/>
        <v>8060752</v>
      </c>
      <c r="L98" s="18"/>
    </row>
    <row r="99" spans="2:13">
      <c r="B99" s="17"/>
      <c r="C99" s="110">
        <v>82</v>
      </c>
      <c r="D99" s="112" t="s">
        <v>160</v>
      </c>
      <c r="E99" s="112">
        <v>6.15</v>
      </c>
      <c r="F99" s="35"/>
      <c r="G99" s="28" t="s">
        <v>110</v>
      </c>
      <c r="H99" s="29" t="s">
        <v>30</v>
      </c>
      <c r="I99" s="30">
        <v>1887.19</v>
      </c>
      <c r="J99" s="172">
        <v>34288</v>
      </c>
      <c r="K99" s="53">
        <f t="shared" si="0"/>
        <v>64707971</v>
      </c>
      <c r="L99" s="18"/>
    </row>
    <row r="100" spans="2:13">
      <c r="B100" s="17"/>
      <c r="C100" s="111">
        <v>83</v>
      </c>
      <c r="D100" s="112" t="s">
        <v>161</v>
      </c>
      <c r="E100" s="112">
        <v>6.17</v>
      </c>
      <c r="F100" s="35"/>
      <c r="G100" s="28" t="s">
        <v>35</v>
      </c>
      <c r="H100" s="29" t="s">
        <v>30</v>
      </c>
      <c r="I100" s="30">
        <v>583.65</v>
      </c>
      <c r="J100" s="172">
        <v>28943</v>
      </c>
      <c r="K100" s="53">
        <f t="shared" si="0"/>
        <v>16892582</v>
      </c>
      <c r="L100" s="18"/>
    </row>
    <row r="101" spans="2:13">
      <c r="B101" s="17"/>
      <c r="C101" s="110">
        <v>84</v>
      </c>
      <c r="D101" s="112" t="s">
        <v>162</v>
      </c>
      <c r="E101" s="112">
        <v>6.2</v>
      </c>
      <c r="F101" s="35"/>
      <c r="G101" s="28" t="s">
        <v>111</v>
      </c>
      <c r="H101" s="29" t="s">
        <v>29</v>
      </c>
      <c r="I101" s="30">
        <v>318.13</v>
      </c>
      <c r="J101" s="172">
        <v>8148</v>
      </c>
      <c r="K101" s="53">
        <f t="shared" si="0"/>
        <v>2592123</v>
      </c>
      <c r="L101" s="18"/>
    </row>
    <row r="102" spans="2:13" ht="17.25" thickBot="1">
      <c r="B102" s="17"/>
      <c r="C102" s="111">
        <v>85</v>
      </c>
      <c r="D102" s="1" t="s">
        <v>163</v>
      </c>
      <c r="E102" s="1">
        <v>13.7</v>
      </c>
      <c r="F102" s="34"/>
      <c r="G102" s="28" t="s">
        <v>146</v>
      </c>
      <c r="H102" s="29" t="s">
        <v>30</v>
      </c>
      <c r="I102" s="30">
        <v>661.92</v>
      </c>
      <c r="J102" s="172">
        <v>93812</v>
      </c>
      <c r="K102" s="53">
        <f t="shared" si="0"/>
        <v>62096039</v>
      </c>
      <c r="L102" s="18"/>
    </row>
    <row r="103" spans="2:13" ht="17.25" thickBot="1">
      <c r="B103" s="17"/>
      <c r="C103" s="97"/>
      <c r="D103" s="49"/>
      <c r="E103" s="49"/>
      <c r="F103" s="43"/>
      <c r="G103" s="94" t="s">
        <v>164</v>
      </c>
      <c r="H103" s="47"/>
      <c r="I103" s="48"/>
      <c r="J103" s="173"/>
      <c r="K103" s="93">
        <f>SUM(K104:K105)</f>
        <v>3596870</v>
      </c>
      <c r="L103" s="18"/>
    </row>
    <row r="104" spans="2:13">
      <c r="B104" s="17"/>
      <c r="C104" s="111">
        <v>86</v>
      </c>
      <c r="D104" s="112" t="s">
        <v>169</v>
      </c>
      <c r="E104" s="112">
        <v>7.38</v>
      </c>
      <c r="F104" s="35"/>
      <c r="G104" s="37" t="s">
        <v>165</v>
      </c>
      <c r="H104" s="38" t="s">
        <v>29</v>
      </c>
      <c r="I104" s="45">
        <v>26</v>
      </c>
      <c r="J104" s="175">
        <v>84043</v>
      </c>
      <c r="K104" s="53">
        <f>+ROUND(I104*J104,0)</f>
        <v>2185118</v>
      </c>
      <c r="L104" s="18"/>
    </row>
    <row r="105" spans="2:13" ht="17.25" thickBot="1">
      <c r="B105" s="17"/>
      <c r="C105" s="111">
        <v>87</v>
      </c>
      <c r="D105" s="112" t="s">
        <v>170</v>
      </c>
      <c r="E105" s="112">
        <v>7.5</v>
      </c>
      <c r="F105" s="35"/>
      <c r="G105" s="37" t="s">
        <v>166</v>
      </c>
      <c r="H105" s="38" t="s">
        <v>29</v>
      </c>
      <c r="I105" s="45">
        <v>24</v>
      </c>
      <c r="J105" s="175">
        <v>58823</v>
      </c>
      <c r="K105" s="53">
        <f>+ROUND(I105*J105,0)</f>
        <v>1411752</v>
      </c>
      <c r="L105" s="18"/>
    </row>
    <row r="106" spans="2:13" ht="17.25" thickBot="1">
      <c r="B106" s="17"/>
      <c r="C106" s="97"/>
      <c r="D106" s="49"/>
      <c r="E106" s="49"/>
      <c r="F106" s="43"/>
      <c r="G106" s="94" t="s">
        <v>167</v>
      </c>
      <c r="H106" s="47"/>
      <c r="I106" s="48"/>
      <c r="J106" s="173"/>
      <c r="K106" s="93">
        <f>SUM(K107:K108)</f>
        <v>3294372</v>
      </c>
      <c r="L106" s="18"/>
    </row>
    <row r="107" spans="2:13">
      <c r="B107" s="17"/>
      <c r="C107" s="110">
        <v>88</v>
      </c>
      <c r="D107" s="1" t="s">
        <v>171</v>
      </c>
      <c r="E107" s="1">
        <v>7.38</v>
      </c>
      <c r="F107" s="34"/>
      <c r="G107" s="37" t="s">
        <v>165</v>
      </c>
      <c r="H107" s="38" t="s">
        <v>29</v>
      </c>
      <c r="I107" s="45">
        <v>28</v>
      </c>
      <c r="J107" s="175">
        <v>84043</v>
      </c>
      <c r="K107" s="53">
        <f t="shared" si="0"/>
        <v>2353204</v>
      </c>
      <c r="L107" s="18"/>
    </row>
    <row r="108" spans="2:13" ht="17.25" thickBot="1">
      <c r="B108" s="17"/>
      <c r="C108" s="110">
        <v>89</v>
      </c>
      <c r="D108" s="112" t="s">
        <v>171</v>
      </c>
      <c r="E108" s="112">
        <v>7.5</v>
      </c>
      <c r="F108" s="35"/>
      <c r="G108" s="28" t="s">
        <v>166</v>
      </c>
      <c r="H108" s="29" t="s">
        <v>29</v>
      </c>
      <c r="I108" s="30">
        <v>16</v>
      </c>
      <c r="J108" s="172">
        <v>58823</v>
      </c>
      <c r="K108" s="53">
        <f t="shared" si="0"/>
        <v>941168</v>
      </c>
      <c r="L108" s="18"/>
    </row>
    <row r="109" spans="2:13" ht="17.25" thickBot="1">
      <c r="B109" s="17"/>
      <c r="C109" s="97"/>
      <c r="D109" s="49"/>
      <c r="E109" s="49"/>
      <c r="F109" s="43"/>
      <c r="G109" s="94" t="s">
        <v>168</v>
      </c>
      <c r="H109" s="47"/>
      <c r="I109" s="48"/>
      <c r="J109" s="173"/>
      <c r="K109" s="93">
        <f>SUM(K110:K111)</f>
        <v>4437300</v>
      </c>
      <c r="L109" s="18"/>
      <c r="M109" s="119"/>
    </row>
    <row r="110" spans="2:13">
      <c r="B110" s="17"/>
      <c r="C110" s="110">
        <v>90</v>
      </c>
      <c r="D110" s="1" t="s">
        <v>172</v>
      </c>
      <c r="E110" s="1">
        <v>7.38</v>
      </c>
      <c r="F110" s="34"/>
      <c r="G110" s="28" t="s">
        <v>165</v>
      </c>
      <c r="H110" s="29" t="s">
        <v>29</v>
      </c>
      <c r="I110" s="32">
        <v>36</v>
      </c>
      <c r="J110" s="172">
        <v>84043</v>
      </c>
      <c r="K110" s="53">
        <f t="shared" si="0"/>
        <v>3025548</v>
      </c>
      <c r="L110" s="18"/>
    </row>
    <row r="111" spans="2:13" ht="17.25" thickBot="1">
      <c r="B111" s="17"/>
      <c r="C111" s="110">
        <v>91</v>
      </c>
      <c r="D111" s="112" t="s">
        <v>173</v>
      </c>
      <c r="E111" s="112">
        <v>7.5</v>
      </c>
      <c r="F111" s="35"/>
      <c r="G111" s="28" t="s">
        <v>166</v>
      </c>
      <c r="H111" s="29" t="s">
        <v>29</v>
      </c>
      <c r="I111" s="30">
        <v>24</v>
      </c>
      <c r="J111" s="172">
        <v>58823</v>
      </c>
      <c r="K111" s="92">
        <f t="shared" si="0"/>
        <v>1411752</v>
      </c>
      <c r="L111" s="18"/>
    </row>
    <row r="112" spans="2:13" ht="17.25" thickBot="1">
      <c r="B112" s="17"/>
      <c r="C112" s="97"/>
      <c r="D112" s="49"/>
      <c r="E112" s="49"/>
      <c r="F112" s="43"/>
      <c r="G112" s="94" t="s">
        <v>215</v>
      </c>
      <c r="H112" s="47"/>
      <c r="I112" s="48"/>
      <c r="J112" s="173"/>
      <c r="K112" s="93"/>
      <c r="L112" s="18"/>
    </row>
    <row r="113" spans="2:12" ht="17.25" thickBot="1">
      <c r="B113" s="17"/>
      <c r="C113" s="97"/>
      <c r="D113" s="49"/>
      <c r="E113" s="49"/>
      <c r="F113" s="43"/>
      <c r="G113" s="94" t="s">
        <v>216</v>
      </c>
      <c r="H113" s="47"/>
      <c r="I113" s="48"/>
      <c r="J113" s="173"/>
      <c r="K113" s="93">
        <f>SUM(K114:K138)</f>
        <v>159127092</v>
      </c>
      <c r="L113" s="18"/>
    </row>
    <row r="114" spans="2:12">
      <c r="B114" s="17"/>
      <c r="C114" s="111">
        <v>92</v>
      </c>
      <c r="D114" s="112" t="s">
        <v>217</v>
      </c>
      <c r="E114" s="112">
        <v>4.25</v>
      </c>
      <c r="F114" s="35"/>
      <c r="G114" s="28" t="s">
        <v>174</v>
      </c>
      <c r="H114" s="29" t="s">
        <v>22</v>
      </c>
      <c r="I114" s="33">
        <v>19.739999999999998</v>
      </c>
      <c r="J114" s="172">
        <v>1258546</v>
      </c>
      <c r="K114" s="53">
        <f t="shared" si="0"/>
        <v>24843698</v>
      </c>
      <c r="L114" s="18"/>
    </row>
    <row r="115" spans="2:12">
      <c r="B115" s="17"/>
      <c r="C115" s="110">
        <v>93</v>
      </c>
      <c r="D115" s="1" t="s">
        <v>218</v>
      </c>
      <c r="E115" s="1">
        <v>10.5</v>
      </c>
      <c r="F115" s="34"/>
      <c r="G115" s="28" t="s">
        <v>175</v>
      </c>
      <c r="H115" s="29" t="s">
        <v>28</v>
      </c>
      <c r="I115" s="122">
        <v>1</v>
      </c>
      <c r="J115" s="172">
        <v>274885</v>
      </c>
      <c r="K115" s="53">
        <f t="shared" si="0"/>
        <v>274885</v>
      </c>
      <c r="L115" s="18"/>
    </row>
    <row r="116" spans="2:12">
      <c r="B116" s="17"/>
      <c r="C116" s="111">
        <v>94</v>
      </c>
      <c r="D116" s="1" t="s">
        <v>219</v>
      </c>
      <c r="E116" s="1">
        <v>11.42</v>
      </c>
      <c r="F116" s="34"/>
      <c r="G116" s="28" t="s">
        <v>176</v>
      </c>
      <c r="H116" s="29" t="s">
        <v>29</v>
      </c>
      <c r="I116" s="122">
        <v>0.5</v>
      </c>
      <c r="J116" s="172">
        <v>36401</v>
      </c>
      <c r="K116" s="53">
        <f t="shared" si="0"/>
        <v>18201</v>
      </c>
      <c r="L116" s="18"/>
    </row>
    <row r="117" spans="2:12">
      <c r="B117" s="17"/>
      <c r="C117" s="110">
        <v>95</v>
      </c>
      <c r="D117" s="1" t="s">
        <v>220</v>
      </c>
      <c r="E117" s="1">
        <v>1</v>
      </c>
      <c r="F117" s="34"/>
      <c r="G117" s="28" t="s">
        <v>177</v>
      </c>
      <c r="H117" s="29" t="s">
        <v>29</v>
      </c>
      <c r="I117" s="122">
        <v>118</v>
      </c>
      <c r="J117" s="172">
        <v>90158</v>
      </c>
      <c r="K117" s="53">
        <f t="shared" si="0"/>
        <v>10638644</v>
      </c>
      <c r="L117" s="18"/>
    </row>
    <row r="118" spans="2:12">
      <c r="B118" s="17"/>
      <c r="C118" s="111">
        <v>96</v>
      </c>
      <c r="D118" s="1" t="s">
        <v>221</v>
      </c>
      <c r="E118" s="1">
        <v>11.29</v>
      </c>
      <c r="F118" s="34"/>
      <c r="G118" s="28" t="s">
        <v>178</v>
      </c>
      <c r="H118" s="29" t="s">
        <v>29</v>
      </c>
      <c r="I118" s="122">
        <v>165</v>
      </c>
      <c r="J118" s="172">
        <v>50604</v>
      </c>
      <c r="K118" s="53">
        <f t="shared" si="0"/>
        <v>8349660</v>
      </c>
      <c r="L118" s="18"/>
    </row>
    <row r="119" spans="2:12">
      <c r="B119" s="17"/>
      <c r="C119" s="110">
        <v>97</v>
      </c>
      <c r="D119" s="1" t="s">
        <v>222</v>
      </c>
      <c r="E119" s="1">
        <v>11.12</v>
      </c>
      <c r="F119" s="34"/>
      <c r="G119" s="28" t="s">
        <v>179</v>
      </c>
      <c r="H119" s="29" t="s">
        <v>29</v>
      </c>
      <c r="I119" s="122">
        <v>198</v>
      </c>
      <c r="J119" s="172">
        <v>36166</v>
      </c>
      <c r="K119" s="53">
        <f t="shared" si="0"/>
        <v>7160868</v>
      </c>
      <c r="L119" s="18"/>
    </row>
    <row r="120" spans="2:12">
      <c r="B120" s="17"/>
      <c r="C120" s="111">
        <v>98</v>
      </c>
      <c r="D120" s="1" t="s">
        <v>223</v>
      </c>
      <c r="E120" s="1">
        <v>11.3</v>
      </c>
      <c r="F120" s="34"/>
      <c r="G120" s="28" t="s">
        <v>180</v>
      </c>
      <c r="H120" s="29" t="s">
        <v>29</v>
      </c>
      <c r="I120" s="122">
        <v>220</v>
      </c>
      <c r="J120" s="172">
        <v>17534</v>
      </c>
      <c r="K120" s="53">
        <f t="shared" si="0"/>
        <v>3857480</v>
      </c>
      <c r="L120" s="18"/>
    </row>
    <row r="121" spans="2:12">
      <c r="B121" s="17"/>
      <c r="C121" s="110">
        <v>99</v>
      </c>
      <c r="D121" s="1" t="s">
        <v>224</v>
      </c>
      <c r="E121" s="1">
        <v>11.2</v>
      </c>
      <c r="F121" s="34"/>
      <c r="G121" s="28" t="s">
        <v>181</v>
      </c>
      <c r="H121" s="29" t="s">
        <v>29</v>
      </c>
      <c r="I121" s="122">
        <v>110</v>
      </c>
      <c r="J121" s="172">
        <v>14260</v>
      </c>
      <c r="K121" s="53">
        <f t="shared" si="0"/>
        <v>1568600</v>
      </c>
      <c r="L121" s="18"/>
    </row>
    <row r="122" spans="2:12">
      <c r="B122" s="17"/>
      <c r="C122" s="111">
        <v>100</v>
      </c>
      <c r="D122" s="1" t="s">
        <v>225</v>
      </c>
      <c r="E122" s="1">
        <v>11.16</v>
      </c>
      <c r="F122" s="34"/>
      <c r="G122" s="28" t="s">
        <v>182</v>
      </c>
      <c r="H122" s="29" t="s">
        <v>28</v>
      </c>
      <c r="I122" s="122">
        <v>63</v>
      </c>
      <c r="J122" s="172">
        <v>114505</v>
      </c>
      <c r="K122" s="53">
        <f t="shared" si="0"/>
        <v>7213815</v>
      </c>
      <c r="L122" s="18"/>
    </row>
    <row r="123" spans="2:12">
      <c r="B123" s="17"/>
      <c r="C123" s="110">
        <v>101</v>
      </c>
      <c r="D123" s="1" t="s">
        <v>226</v>
      </c>
      <c r="E123" s="1">
        <v>11.4</v>
      </c>
      <c r="F123" s="34"/>
      <c r="G123" s="28" t="s">
        <v>183</v>
      </c>
      <c r="H123" s="29" t="s">
        <v>28</v>
      </c>
      <c r="I123" s="122">
        <v>9</v>
      </c>
      <c r="J123" s="172">
        <v>409356</v>
      </c>
      <c r="K123" s="53">
        <f t="shared" si="0"/>
        <v>3684204</v>
      </c>
      <c r="L123" s="18"/>
    </row>
    <row r="124" spans="2:12">
      <c r="B124" s="17"/>
      <c r="C124" s="111">
        <v>102</v>
      </c>
      <c r="D124" s="1" t="s">
        <v>227</v>
      </c>
      <c r="E124" s="1">
        <v>17.100000000000001</v>
      </c>
      <c r="F124" s="34"/>
      <c r="G124" s="28" t="s">
        <v>184</v>
      </c>
      <c r="H124" s="29" t="s">
        <v>28</v>
      </c>
      <c r="I124" s="122">
        <v>1</v>
      </c>
      <c r="J124" s="172">
        <v>417770</v>
      </c>
      <c r="K124" s="53">
        <f t="shared" si="0"/>
        <v>417770</v>
      </c>
      <c r="L124" s="18"/>
    </row>
    <row r="125" spans="2:12">
      <c r="B125" s="17"/>
      <c r="C125" s="110">
        <v>103</v>
      </c>
      <c r="D125" s="1" t="s">
        <v>228</v>
      </c>
      <c r="E125" s="1">
        <v>17.2</v>
      </c>
      <c r="F125" s="34"/>
      <c r="G125" s="28" t="s">
        <v>185</v>
      </c>
      <c r="H125" s="29" t="s">
        <v>28</v>
      </c>
      <c r="I125" s="122">
        <v>21</v>
      </c>
      <c r="J125" s="172">
        <v>1275870</v>
      </c>
      <c r="K125" s="53">
        <f t="shared" si="0"/>
        <v>26793270</v>
      </c>
      <c r="L125" s="18"/>
    </row>
    <row r="126" spans="2:12">
      <c r="B126" s="17"/>
      <c r="C126" s="111">
        <v>104</v>
      </c>
      <c r="D126" s="1" t="s">
        <v>229</v>
      </c>
      <c r="E126" s="1">
        <v>17.399999999999999</v>
      </c>
      <c r="F126" s="34"/>
      <c r="G126" s="28" t="s">
        <v>186</v>
      </c>
      <c r="H126" s="29" t="s">
        <v>28</v>
      </c>
      <c r="I126" s="122">
        <v>7</v>
      </c>
      <c r="J126" s="172">
        <v>173627</v>
      </c>
      <c r="K126" s="53">
        <f t="shared" si="0"/>
        <v>1215389</v>
      </c>
      <c r="L126" s="18"/>
    </row>
    <row r="127" spans="2:12">
      <c r="B127" s="17"/>
      <c r="C127" s="110">
        <v>105</v>
      </c>
      <c r="D127" s="1" t="s">
        <v>230</v>
      </c>
      <c r="E127" s="1">
        <v>17.600000000000001</v>
      </c>
      <c r="F127" s="34"/>
      <c r="G127" s="28" t="s">
        <v>187</v>
      </c>
      <c r="H127" s="29" t="s">
        <v>28</v>
      </c>
      <c r="I127" s="122">
        <v>24</v>
      </c>
      <c r="J127" s="172">
        <v>243772</v>
      </c>
      <c r="K127" s="53">
        <f t="shared" si="0"/>
        <v>5850528</v>
      </c>
      <c r="L127" s="18"/>
    </row>
    <row r="128" spans="2:12">
      <c r="B128" s="17"/>
      <c r="C128" s="111">
        <v>106</v>
      </c>
      <c r="D128" s="1" t="s">
        <v>231</v>
      </c>
      <c r="E128" s="1">
        <v>17.8</v>
      </c>
      <c r="F128" s="34"/>
      <c r="G128" s="28" t="s">
        <v>188</v>
      </c>
      <c r="H128" s="29" t="s">
        <v>28</v>
      </c>
      <c r="I128" s="122">
        <v>6</v>
      </c>
      <c r="J128" s="172">
        <v>1462495</v>
      </c>
      <c r="K128" s="53">
        <f t="shared" si="0"/>
        <v>8774970</v>
      </c>
      <c r="L128" s="18"/>
    </row>
    <row r="129" spans="2:13" ht="33">
      <c r="B129" s="17"/>
      <c r="C129" s="110">
        <v>107</v>
      </c>
      <c r="D129" s="1" t="s">
        <v>232</v>
      </c>
      <c r="E129" s="1">
        <v>17.12</v>
      </c>
      <c r="F129" s="34"/>
      <c r="G129" s="28" t="s">
        <v>189</v>
      </c>
      <c r="H129" s="29" t="s">
        <v>28</v>
      </c>
      <c r="I129" s="122">
        <v>2</v>
      </c>
      <c r="J129" s="172">
        <v>352152</v>
      </c>
      <c r="K129" s="53">
        <f t="shared" si="0"/>
        <v>704304</v>
      </c>
      <c r="L129" s="18"/>
    </row>
    <row r="130" spans="2:13" ht="33">
      <c r="B130" s="17"/>
      <c r="C130" s="111">
        <v>108</v>
      </c>
      <c r="D130" s="1" t="s">
        <v>233</v>
      </c>
      <c r="E130" s="1">
        <v>2</v>
      </c>
      <c r="F130" s="34"/>
      <c r="G130" s="28" t="s">
        <v>190</v>
      </c>
      <c r="H130" s="29" t="s">
        <v>28</v>
      </c>
      <c r="I130" s="122">
        <v>1</v>
      </c>
      <c r="J130" s="172">
        <v>237213</v>
      </c>
      <c r="K130" s="53">
        <f t="shared" si="0"/>
        <v>237213</v>
      </c>
      <c r="L130" s="18"/>
    </row>
    <row r="131" spans="2:13">
      <c r="B131" s="17"/>
      <c r="C131" s="110">
        <v>109</v>
      </c>
      <c r="D131" s="1" t="s">
        <v>234</v>
      </c>
      <c r="E131" s="1">
        <v>3</v>
      </c>
      <c r="F131" s="34"/>
      <c r="G131" s="28" t="s">
        <v>191</v>
      </c>
      <c r="H131" s="29" t="s">
        <v>28</v>
      </c>
      <c r="I131" s="122">
        <v>4</v>
      </c>
      <c r="J131" s="172">
        <v>1134813</v>
      </c>
      <c r="K131" s="53">
        <f t="shared" si="0"/>
        <v>4539252</v>
      </c>
      <c r="L131" s="18"/>
    </row>
    <row r="132" spans="2:13">
      <c r="B132" s="17"/>
      <c r="C132" s="111">
        <v>110</v>
      </c>
      <c r="D132" s="1" t="s">
        <v>235</v>
      </c>
      <c r="E132" s="1">
        <v>4</v>
      </c>
      <c r="F132" s="34"/>
      <c r="G132" s="28" t="s">
        <v>192</v>
      </c>
      <c r="H132" s="29" t="s">
        <v>28</v>
      </c>
      <c r="I132" s="122">
        <v>1</v>
      </c>
      <c r="J132" s="172">
        <v>642008</v>
      </c>
      <c r="K132" s="53">
        <f t="shared" si="0"/>
        <v>642008</v>
      </c>
      <c r="L132" s="18"/>
    </row>
    <row r="133" spans="2:13">
      <c r="B133" s="17"/>
      <c r="C133" s="110">
        <v>111</v>
      </c>
      <c r="D133" s="1" t="s">
        <v>236</v>
      </c>
      <c r="E133" s="1">
        <v>5</v>
      </c>
      <c r="F133" s="34"/>
      <c r="G133" s="28" t="s">
        <v>193</v>
      </c>
      <c r="H133" s="29" t="s">
        <v>28</v>
      </c>
      <c r="I133" s="122">
        <v>3</v>
      </c>
      <c r="J133" s="172">
        <v>1364746</v>
      </c>
      <c r="K133" s="53">
        <f t="shared" si="0"/>
        <v>4094238</v>
      </c>
      <c r="L133" s="18"/>
    </row>
    <row r="134" spans="2:13" ht="33">
      <c r="B134" s="17"/>
      <c r="C134" s="111">
        <v>112</v>
      </c>
      <c r="D134" s="1" t="s">
        <v>237</v>
      </c>
      <c r="E134" s="1">
        <v>6</v>
      </c>
      <c r="F134" s="34"/>
      <c r="G134" s="28" t="s">
        <v>194</v>
      </c>
      <c r="H134" s="29" t="s">
        <v>28</v>
      </c>
      <c r="I134" s="122">
        <v>2</v>
      </c>
      <c r="J134" s="172">
        <v>332339</v>
      </c>
      <c r="K134" s="53">
        <f t="shared" si="0"/>
        <v>664678</v>
      </c>
      <c r="L134" s="18"/>
    </row>
    <row r="135" spans="2:13">
      <c r="B135" s="17"/>
      <c r="C135" s="110">
        <v>113</v>
      </c>
      <c r="D135" s="1" t="s">
        <v>238</v>
      </c>
      <c r="E135" s="1">
        <v>11.1</v>
      </c>
      <c r="F135" s="34"/>
      <c r="G135" s="28" t="s">
        <v>195</v>
      </c>
      <c r="H135" s="29" t="s">
        <v>28</v>
      </c>
      <c r="I135" s="122">
        <v>2</v>
      </c>
      <c r="J135" s="172">
        <v>1255752</v>
      </c>
      <c r="K135" s="53">
        <f t="shared" si="0"/>
        <v>2511504</v>
      </c>
      <c r="L135" s="18"/>
    </row>
    <row r="136" spans="2:13" ht="99">
      <c r="B136" s="17"/>
      <c r="C136" s="111">
        <v>114</v>
      </c>
      <c r="D136" s="1" t="s">
        <v>239</v>
      </c>
      <c r="E136" s="1">
        <v>7</v>
      </c>
      <c r="F136" s="34"/>
      <c r="G136" s="28" t="s">
        <v>196</v>
      </c>
      <c r="H136" s="29" t="s">
        <v>28</v>
      </c>
      <c r="I136" s="122">
        <v>1</v>
      </c>
      <c r="J136" s="172">
        <v>31452213</v>
      </c>
      <c r="K136" s="53">
        <f t="shared" si="0"/>
        <v>31452213</v>
      </c>
      <c r="L136" s="18"/>
    </row>
    <row r="137" spans="2:13">
      <c r="B137" s="17"/>
      <c r="C137" s="110">
        <v>115</v>
      </c>
      <c r="D137" s="1" t="s">
        <v>240</v>
      </c>
      <c r="E137" s="1">
        <v>8</v>
      </c>
      <c r="F137" s="34"/>
      <c r="G137" s="28" t="s">
        <v>197</v>
      </c>
      <c r="H137" s="29" t="s">
        <v>28</v>
      </c>
      <c r="I137" s="122">
        <v>1</v>
      </c>
      <c r="J137" s="172">
        <v>140265</v>
      </c>
      <c r="K137" s="53">
        <f t="shared" si="0"/>
        <v>140265</v>
      </c>
      <c r="L137" s="18"/>
    </row>
    <row r="138" spans="2:13" ht="33.75" thickBot="1">
      <c r="B138" s="17"/>
      <c r="C138" s="111">
        <v>116</v>
      </c>
      <c r="D138" s="1" t="s">
        <v>241</v>
      </c>
      <c r="E138" s="1">
        <v>9</v>
      </c>
      <c r="F138" s="34"/>
      <c r="G138" s="28" t="s">
        <v>198</v>
      </c>
      <c r="H138" s="29" t="s">
        <v>29</v>
      </c>
      <c r="I138" s="122">
        <v>85.32</v>
      </c>
      <c r="J138" s="172">
        <v>40781</v>
      </c>
      <c r="K138" s="53">
        <f t="shared" si="0"/>
        <v>3479435</v>
      </c>
      <c r="L138" s="18"/>
    </row>
    <row r="139" spans="2:13" ht="17.25" thickBot="1">
      <c r="B139" s="17"/>
      <c r="C139" s="97"/>
      <c r="D139" s="49"/>
      <c r="E139" s="49"/>
      <c r="F139" s="43"/>
      <c r="G139" s="94" t="s">
        <v>199</v>
      </c>
      <c r="H139" s="47"/>
      <c r="I139" s="48"/>
      <c r="J139" s="173"/>
      <c r="K139" s="93">
        <f>SUM(K140:K155)</f>
        <v>66776886</v>
      </c>
      <c r="L139" s="18"/>
      <c r="M139" s="119"/>
    </row>
    <row r="140" spans="2:13">
      <c r="B140" s="17"/>
      <c r="C140" s="110">
        <v>117</v>
      </c>
      <c r="D140" s="1" t="s">
        <v>242</v>
      </c>
      <c r="E140" s="1">
        <v>3.6</v>
      </c>
      <c r="F140" s="34"/>
      <c r="G140" s="28" t="s">
        <v>200</v>
      </c>
      <c r="H140" s="29" t="s">
        <v>28</v>
      </c>
      <c r="I140" s="122">
        <v>2</v>
      </c>
      <c r="J140" s="172">
        <v>496289</v>
      </c>
      <c r="K140" s="53">
        <f t="shared" si="0"/>
        <v>992578</v>
      </c>
      <c r="L140" s="18"/>
    </row>
    <row r="141" spans="2:13">
      <c r="B141" s="17"/>
      <c r="C141" s="110">
        <v>118</v>
      </c>
      <c r="D141" s="1" t="s">
        <v>243</v>
      </c>
      <c r="E141" s="1">
        <v>11.31</v>
      </c>
      <c r="F141" s="34"/>
      <c r="G141" s="28" t="s">
        <v>201</v>
      </c>
      <c r="H141" s="29" t="s">
        <v>29</v>
      </c>
      <c r="I141" s="122">
        <v>100.86</v>
      </c>
      <c r="J141" s="172">
        <v>40719</v>
      </c>
      <c r="K141" s="53">
        <f t="shared" si="0"/>
        <v>4106918</v>
      </c>
      <c r="L141" s="18"/>
    </row>
    <row r="142" spans="2:13">
      <c r="B142" s="17"/>
      <c r="C142" s="110">
        <v>119</v>
      </c>
      <c r="D142" s="1" t="s">
        <v>244</v>
      </c>
      <c r="E142" s="1">
        <v>11.32</v>
      </c>
      <c r="F142" s="34"/>
      <c r="G142" s="28" t="s">
        <v>202</v>
      </c>
      <c r="H142" s="29" t="s">
        <v>29</v>
      </c>
      <c r="I142" s="122">
        <v>116.68</v>
      </c>
      <c r="J142" s="172">
        <v>55471</v>
      </c>
      <c r="K142" s="53">
        <f t="shared" si="0"/>
        <v>6472356</v>
      </c>
      <c r="L142" s="18"/>
    </row>
    <row r="143" spans="2:13">
      <c r="B143" s="17"/>
      <c r="C143" s="110">
        <v>120</v>
      </c>
      <c r="D143" s="1" t="s">
        <v>245</v>
      </c>
      <c r="E143" s="1">
        <v>11.33</v>
      </c>
      <c r="F143" s="34"/>
      <c r="G143" s="28" t="s">
        <v>203</v>
      </c>
      <c r="H143" s="29" t="s">
        <v>29</v>
      </c>
      <c r="I143" s="122">
        <v>417.03</v>
      </c>
      <c r="J143" s="172">
        <v>74815</v>
      </c>
      <c r="K143" s="53">
        <f t="shared" si="0"/>
        <v>31200099</v>
      </c>
      <c r="L143" s="18"/>
    </row>
    <row r="144" spans="2:13">
      <c r="B144" s="17"/>
      <c r="C144" s="110">
        <v>121</v>
      </c>
      <c r="D144" s="1" t="s">
        <v>246</v>
      </c>
      <c r="E144" s="1">
        <v>11.34</v>
      </c>
      <c r="F144" s="34"/>
      <c r="G144" s="28" t="s">
        <v>204</v>
      </c>
      <c r="H144" s="29" t="s">
        <v>29</v>
      </c>
      <c r="I144" s="122">
        <v>13.59</v>
      </c>
      <c r="J144" s="172">
        <v>132707</v>
      </c>
      <c r="K144" s="53">
        <f t="shared" si="0"/>
        <v>1803488</v>
      </c>
      <c r="L144" s="18"/>
    </row>
    <row r="145" spans="2:12">
      <c r="B145" s="17"/>
      <c r="C145" s="110">
        <v>122</v>
      </c>
      <c r="D145" s="1" t="s">
        <v>247</v>
      </c>
      <c r="E145" s="1">
        <v>11.13</v>
      </c>
      <c r="F145" s="34"/>
      <c r="G145" s="28" t="s">
        <v>205</v>
      </c>
      <c r="H145" s="29" t="s">
        <v>28</v>
      </c>
      <c r="I145" s="122">
        <v>2</v>
      </c>
      <c r="J145" s="172">
        <v>121248</v>
      </c>
      <c r="K145" s="53">
        <f t="shared" si="0"/>
        <v>242496</v>
      </c>
      <c r="L145" s="18"/>
    </row>
    <row r="146" spans="2:12">
      <c r="B146" s="17"/>
      <c r="C146" s="110">
        <v>123</v>
      </c>
      <c r="D146" s="1" t="s">
        <v>248</v>
      </c>
      <c r="E146" s="1">
        <v>11.14</v>
      </c>
      <c r="F146" s="34"/>
      <c r="G146" s="28" t="s">
        <v>206</v>
      </c>
      <c r="H146" s="29" t="s">
        <v>28</v>
      </c>
      <c r="I146" s="122">
        <v>2</v>
      </c>
      <c r="J146" s="172">
        <v>179298</v>
      </c>
      <c r="K146" s="53">
        <f t="shared" si="0"/>
        <v>358596</v>
      </c>
      <c r="L146" s="18"/>
    </row>
    <row r="147" spans="2:12">
      <c r="B147" s="17"/>
      <c r="C147" s="110">
        <v>124</v>
      </c>
      <c r="D147" s="1" t="s">
        <v>249</v>
      </c>
      <c r="E147" s="1">
        <v>10.210000000000001</v>
      </c>
      <c r="F147" s="34"/>
      <c r="G147" s="28" t="s">
        <v>36</v>
      </c>
      <c r="H147" s="29" t="s">
        <v>30</v>
      </c>
      <c r="I147" s="122">
        <v>22.6</v>
      </c>
      <c r="J147" s="172">
        <v>159855</v>
      </c>
      <c r="K147" s="53">
        <f t="shared" si="0"/>
        <v>3612723</v>
      </c>
      <c r="L147" s="18"/>
    </row>
    <row r="148" spans="2:12">
      <c r="B148" s="17"/>
      <c r="C148" s="110">
        <v>125</v>
      </c>
      <c r="D148" s="1" t="s">
        <v>250</v>
      </c>
      <c r="E148" s="1">
        <v>11.19</v>
      </c>
      <c r="F148" s="34"/>
      <c r="G148" s="28" t="s">
        <v>207</v>
      </c>
      <c r="H148" s="29" t="s">
        <v>28</v>
      </c>
      <c r="I148" s="122">
        <v>39</v>
      </c>
      <c r="J148" s="172">
        <v>118337</v>
      </c>
      <c r="K148" s="53">
        <f t="shared" si="0"/>
        <v>4615143</v>
      </c>
      <c r="L148" s="18"/>
    </row>
    <row r="149" spans="2:12">
      <c r="B149" s="17"/>
      <c r="C149" s="110">
        <v>126</v>
      </c>
      <c r="D149" s="1" t="s">
        <v>251</v>
      </c>
      <c r="E149" s="1">
        <v>11.21</v>
      </c>
      <c r="F149" s="34"/>
      <c r="G149" s="28" t="s">
        <v>208</v>
      </c>
      <c r="H149" s="29" t="s">
        <v>28</v>
      </c>
      <c r="I149" s="122">
        <v>22</v>
      </c>
      <c r="J149" s="172">
        <v>149937</v>
      </c>
      <c r="K149" s="53">
        <f t="shared" si="0"/>
        <v>3298614</v>
      </c>
      <c r="L149" s="18"/>
    </row>
    <row r="150" spans="2:12">
      <c r="B150" s="17"/>
      <c r="C150" s="110">
        <v>127</v>
      </c>
      <c r="D150" s="1" t="s">
        <v>252</v>
      </c>
      <c r="E150" s="1">
        <v>11.22</v>
      </c>
      <c r="F150" s="34"/>
      <c r="G150" s="28" t="s">
        <v>209</v>
      </c>
      <c r="H150" s="29" t="s">
        <v>28</v>
      </c>
      <c r="I150" s="122">
        <v>21</v>
      </c>
      <c r="J150" s="172">
        <v>117702</v>
      </c>
      <c r="K150" s="53">
        <f t="shared" si="0"/>
        <v>2471742</v>
      </c>
      <c r="L150" s="18"/>
    </row>
    <row r="151" spans="2:12">
      <c r="B151" s="17"/>
      <c r="C151" s="110">
        <v>128</v>
      </c>
      <c r="D151" s="1" t="s">
        <v>253</v>
      </c>
      <c r="E151" s="1">
        <v>10</v>
      </c>
      <c r="F151" s="34"/>
      <c r="G151" s="28" t="s">
        <v>210</v>
      </c>
      <c r="H151" s="29" t="s">
        <v>28</v>
      </c>
      <c r="I151" s="122">
        <v>9</v>
      </c>
      <c r="J151" s="172">
        <v>55592</v>
      </c>
      <c r="K151" s="53">
        <f t="shared" si="0"/>
        <v>500328</v>
      </c>
      <c r="L151" s="18"/>
    </row>
    <row r="152" spans="2:12">
      <c r="B152" s="17"/>
      <c r="C152" s="110">
        <v>129</v>
      </c>
      <c r="D152" s="1" t="s">
        <v>254</v>
      </c>
      <c r="E152" s="1">
        <v>11</v>
      </c>
      <c r="F152" s="34"/>
      <c r="G152" s="28" t="s">
        <v>211</v>
      </c>
      <c r="H152" s="29" t="s">
        <v>28</v>
      </c>
      <c r="I152" s="122">
        <v>1</v>
      </c>
      <c r="J152" s="172">
        <v>87468</v>
      </c>
      <c r="K152" s="53">
        <f t="shared" si="0"/>
        <v>87468</v>
      </c>
      <c r="L152" s="18"/>
    </row>
    <row r="153" spans="2:12">
      <c r="B153" s="17"/>
      <c r="C153" s="110">
        <v>130</v>
      </c>
      <c r="D153" s="1" t="s">
        <v>255</v>
      </c>
      <c r="E153" s="1">
        <v>12</v>
      </c>
      <c r="F153" s="34"/>
      <c r="G153" s="28" t="s">
        <v>212</v>
      </c>
      <c r="H153" s="29" t="s">
        <v>28</v>
      </c>
      <c r="I153" s="122">
        <v>2</v>
      </c>
      <c r="J153" s="172">
        <v>851207</v>
      </c>
      <c r="K153" s="53">
        <f t="shared" si="0"/>
        <v>1702414</v>
      </c>
      <c r="L153" s="18"/>
    </row>
    <row r="154" spans="2:12">
      <c r="B154" s="17"/>
      <c r="C154" s="110">
        <v>131</v>
      </c>
      <c r="D154" s="1" t="s">
        <v>256</v>
      </c>
      <c r="E154" s="1">
        <v>4.53</v>
      </c>
      <c r="F154" s="34"/>
      <c r="G154" s="28" t="s">
        <v>213</v>
      </c>
      <c r="H154" s="29" t="s">
        <v>29</v>
      </c>
      <c r="I154" s="122">
        <v>41</v>
      </c>
      <c r="J154" s="172">
        <v>121803</v>
      </c>
      <c r="K154" s="53">
        <f t="shared" si="0"/>
        <v>4993923</v>
      </c>
      <c r="L154" s="18"/>
    </row>
    <row r="155" spans="2:12" ht="17.25" thickBot="1">
      <c r="B155" s="17"/>
      <c r="C155" s="110">
        <v>132</v>
      </c>
      <c r="D155" s="1" t="s">
        <v>257</v>
      </c>
      <c r="E155" s="1">
        <v>13</v>
      </c>
      <c r="F155" s="34"/>
      <c r="G155" s="28" t="s">
        <v>214</v>
      </c>
      <c r="H155" s="29" t="s">
        <v>28</v>
      </c>
      <c r="I155" s="122">
        <v>20</v>
      </c>
      <c r="J155" s="172">
        <v>15900</v>
      </c>
      <c r="K155" s="53">
        <f t="shared" si="0"/>
        <v>318000</v>
      </c>
      <c r="L155" s="18"/>
    </row>
    <row r="156" spans="2:12" ht="17.25" thickBot="1">
      <c r="B156" s="17"/>
      <c r="C156" s="97"/>
      <c r="D156" s="49"/>
      <c r="E156" s="49"/>
      <c r="F156" s="43"/>
      <c r="G156" s="94" t="s">
        <v>258</v>
      </c>
      <c r="H156" s="47"/>
      <c r="I156" s="48"/>
      <c r="J156" s="173"/>
      <c r="K156" s="93">
        <f>SUM(K157:K166)</f>
        <v>105384341</v>
      </c>
      <c r="L156" s="18"/>
    </row>
    <row r="157" spans="2:12" ht="30" customHeight="1">
      <c r="B157" s="17"/>
      <c r="C157" s="110">
        <v>133</v>
      </c>
      <c r="D157" s="1" t="s">
        <v>269</v>
      </c>
      <c r="E157" s="1">
        <v>11.46</v>
      </c>
      <c r="F157" s="34"/>
      <c r="G157" s="28" t="s">
        <v>259</v>
      </c>
      <c r="H157" s="29" t="s">
        <v>29</v>
      </c>
      <c r="I157" s="122">
        <v>1.65</v>
      </c>
      <c r="J157" s="172">
        <v>59815</v>
      </c>
      <c r="K157" s="53">
        <f t="shared" si="0"/>
        <v>98695</v>
      </c>
      <c r="L157" s="18"/>
    </row>
    <row r="158" spans="2:12" ht="30" customHeight="1">
      <c r="B158" s="17"/>
      <c r="C158" s="110">
        <v>134</v>
      </c>
      <c r="D158" s="1" t="s">
        <v>270</v>
      </c>
      <c r="E158" s="1">
        <v>11.5</v>
      </c>
      <c r="F158" s="34"/>
      <c r="G158" s="28" t="s">
        <v>260</v>
      </c>
      <c r="H158" s="29" t="s">
        <v>29</v>
      </c>
      <c r="I158" s="122">
        <v>7.13</v>
      </c>
      <c r="J158" s="172">
        <v>134835</v>
      </c>
      <c r="K158" s="53">
        <f t="shared" si="0"/>
        <v>961374</v>
      </c>
      <c r="L158" s="18"/>
    </row>
    <row r="159" spans="2:12" ht="30" customHeight="1">
      <c r="B159" s="17"/>
      <c r="C159" s="110">
        <v>135</v>
      </c>
      <c r="D159" s="1" t="s">
        <v>271</v>
      </c>
      <c r="E159" s="1">
        <v>11.48</v>
      </c>
      <c r="F159" s="34"/>
      <c r="G159" s="28" t="s">
        <v>261</v>
      </c>
      <c r="H159" s="29" t="s">
        <v>29</v>
      </c>
      <c r="I159" s="122">
        <v>55</v>
      </c>
      <c r="J159" s="172">
        <v>93445</v>
      </c>
      <c r="K159" s="53">
        <f t="shared" si="0"/>
        <v>5139475</v>
      </c>
      <c r="L159" s="18"/>
    </row>
    <row r="160" spans="2:12" ht="30" customHeight="1">
      <c r="B160" s="17"/>
      <c r="C160" s="110">
        <v>136</v>
      </c>
      <c r="D160" s="1" t="s">
        <v>272</v>
      </c>
      <c r="E160" s="1">
        <v>11.57</v>
      </c>
      <c r="F160" s="34"/>
      <c r="G160" s="28" t="s">
        <v>262</v>
      </c>
      <c r="H160" s="29" t="s">
        <v>29</v>
      </c>
      <c r="I160" s="122">
        <v>1.65</v>
      </c>
      <c r="J160" s="172">
        <v>6033</v>
      </c>
      <c r="K160" s="53">
        <f t="shared" si="0"/>
        <v>9954</v>
      </c>
      <c r="L160" s="18"/>
    </row>
    <row r="161" spans="2:12" ht="30" customHeight="1">
      <c r="B161" s="17"/>
      <c r="C161" s="110">
        <v>137</v>
      </c>
      <c r="D161" s="1" t="s">
        <v>273</v>
      </c>
      <c r="E161" s="1">
        <v>11.58</v>
      </c>
      <c r="F161" s="34"/>
      <c r="G161" s="28" t="s">
        <v>263</v>
      </c>
      <c r="H161" s="29" t="s">
        <v>29</v>
      </c>
      <c r="I161" s="122">
        <v>32.51</v>
      </c>
      <c r="J161" s="172">
        <v>8818</v>
      </c>
      <c r="K161" s="53">
        <f t="shared" si="0"/>
        <v>286673</v>
      </c>
      <c r="L161" s="18"/>
    </row>
    <row r="162" spans="2:12">
      <c r="B162" s="17"/>
      <c r="C162" s="110">
        <v>138</v>
      </c>
      <c r="D162" s="1" t="s">
        <v>274</v>
      </c>
      <c r="E162" s="1">
        <v>14</v>
      </c>
      <c r="F162" s="34"/>
      <c r="G162" s="28" t="s">
        <v>264</v>
      </c>
      <c r="H162" s="29" t="s">
        <v>28</v>
      </c>
      <c r="I162" s="122">
        <v>3</v>
      </c>
      <c r="J162" s="172">
        <v>1031300</v>
      </c>
      <c r="K162" s="53">
        <f t="shared" si="0"/>
        <v>3093900</v>
      </c>
      <c r="L162" s="18"/>
    </row>
    <row r="163" spans="2:12">
      <c r="B163" s="17"/>
      <c r="C163" s="110">
        <v>139</v>
      </c>
      <c r="D163" s="1" t="s">
        <v>275</v>
      </c>
      <c r="E163" s="1">
        <v>11.61</v>
      </c>
      <c r="F163" s="34"/>
      <c r="G163" s="28" t="s">
        <v>265</v>
      </c>
      <c r="H163" s="29" t="s">
        <v>28</v>
      </c>
      <c r="I163" s="122">
        <v>3</v>
      </c>
      <c r="J163" s="172">
        <v>3713075</v>
      </c>
      <c r="K163" s="53">
        <f t="shared" si="0"/>
        <v>11139225</v>
      </c>
      <c r="L163" s="18"/>
    </row>
    <row r="164" spans="2:12">
      <c r="B164" s="17"/>
      <c r="C164" s="110">
        <v>140</v>
      </c>
      <c r="D164" s="1" t="s">
        <v>276</v>
      </c>
      <c r="E164" s="1">
        <v>11.65</v>
      </c>
      <c r="F164" s="34"/>
      <c r="G164" s="28" t="s">
        <v>266</v>
      </c>
      <c r="H164" s="29" t="s">
        <v>28</v>
      </c>
      <c r="I164" s="122">
        <v>1</v>
      </c>
      <c r="J164" s="172">
        <v>443368</v>
      </c>
      <c r="K164" s="53">
        <f t="shared" si="0"/>
        <v>443368</v>
      </c>
      <c r="L164" s="18"/>
    </row>
    <row r="165" spans="2:12">
      <c r="B165" s="17"/>
      <c r="C165" s="110">
        <v>141</v>
      </c>
      <c r="D165" s="1" t="s">
        <v>277</v>
      </c>
      <c r="E165" s="1">
        <v>11.64</v>
      </c>
      <c r="F165" s="34"/>
      <c r="G165" s="28" t="s">
        <v>267</v>
      </c>
      <c r="H165" s="29" t="s">
        <v>28</v>
      </c>
      <c r="I165" s="122">
        <v>1</v>
      </c>
      <c r="J165" s="172">
        <v>1141563</v>
      </c>
      <c r="K165" s="53">
        <f t="shared" si="0"/>
        <v>1141563</v>
      </c>
      <c r="L165" s="18"/>
    </row>
    <row r="166" spans="2:12" ht="150.75" customHeight="1" thickBot="1">
      <c r="B166" s="17"/>
      <c r="C166" s="110">
        <v>142</v>
      </c>
      <c r="D166" s="1" t="s">
        <v>278</v>
      </c>
      <c r="E166" s="1">
        <v>15</v>
      </c>
      <c r="F166" s="34"/>
      <c r="G166" s="28" t="s">
        <v>268</v>
      </c>
      <c r="H166" s="29" t="s">
        <v>28</v>
      </c>
      <c r="I166" s="122">
        <v>1</v>
      </c>
      <c r="J166" s="172">
        <v>83070114</v>
      </c>
      <c r="K166" s="53">
        <f t="shared" si="0"/>
        <v>83070114</v>
      </c>
      <c r="L166" s="18"/>
    </row>
    <row r="167" spans="2:12" ht="17.25" thickBot="1">
      <c r="B167" s="17"/>
      <c r="C167" s="97"/>
      <c r="D167" s="49"/>
      <c r="E167" s="49"/>
      <c r="F167" s="43"/>
      <c r="G167" s="94" t="s">
        <v>279</v>
      </c>
      <c r="H167" s="47"/>
      <c r="I167" s="48"/>
      <c r="J167" s="173"/>
      <c r="K167" s="93">
        <f>SUM(K168:K174)</f>
        <v>44519475</v>
      </c>
      <c r="L167" s="18"/>
    </row>
    <row r="168" spans="2:12">
      <c r="B168" s="17"/>
      <c r="C168" s="111">
        <v>142</v>
      </c>
      <c r="D168" s="112" t="s">
        <v>285</v>
      </c>
      <c r="E168" s="112">
        <v>17.100000000000001</v>
      </c>
      <c r="F168" s="35"/>
      <c r="G168" s="28" t="s">
        <v>184</v>
      </c>
      <c r="H168" s="29" t="s">
        <v>28</v>
      </c>
      <c r="I168" s="33">
        <v>16</v>
      </c>
      <c r="J168" s="172">
        <v>417770</v>
      </c>
      <c r="K168" s="53">
        <f t="shared" si="0"/>
        <v>6684320</v>
      </c>
      <c r="L168" s="18"/>
    </row>
    <row r="169" spans="2:12">
      <c r="B169" s="17"/>
      <c r="C169" s="111">
        <v>143</v>
      </c>
      <c r="D169" s="1" t="s">
        <v>286</v>
      </c>
      <c r="E169" s="1">
        <v>17.2</v>
      </c>
      <c r="F169" s="34"/>
      <c r="G169" s="28" t="s">
        <v>185</v>
      </c>
      <c r="H169" s="29" t="s">
        <v>28</v>
      </c>
      <c r="I169" s="33">
        <v>6</v>
      </c>
      <c r="J169" s="172">
        <v>1275870</v>
      </c>
      <c r="K169" s="53">
        <f t="shared" si="0"/>
        <v>7655220</v>
      </c>
      <c r="L169" s="18"/>
    </row>
    <row r="170" spans="2:12">
      <c r="B170" s="17"/>
      <c r="C170" s="111">
        <v>144</v>
      </c>
      <c r="D170" s="112" t="s">
        <v>287</v>
      </c>
      <c r="E170" s="112">
        <v>17.7</v>
      </c>
      <c r="F170" s="35"/>
      <c r="G170" s="28" t="s">
        <v>280</v>
      </c>
      <c r="H170" s="29" t="s">
        <v>28</v>
      </c>
      <c r="I170" s="33">
        <v>6</v>
      </c>
      <c r="J170" s="172">
        <v>555119</v>
      </c>
      <c r="K170" s="53">
        <f t="shared" si="0"/>
        <v>3330714</v>
      </c>
      <c r="L170" s="18"/>
    </row>
    <row r="171" spans="2:12" ht="49.5">
      <c r="B171" s="17"/>
      <c r="C171" s="111">
        <v>145</v>
      </c>
      <c r="D171" s="112" t="s">
        <v>288</v>
      </c>
      <c r="E171" s="112">
        <v>16</v>
      </c>
      <c r="F171" s="35"/>
      <c r="G171" s="28" t="s">
        <v>281</v>
      </c>
      <c r="H171" s="29" t="s">
        <v>28</v>
      </c>
      <c r="I171" s="33">
        <v>31</v>
      </c>
      <c r="J171" s="172">
        <v>453769</v>
      </c>
      <c r="K171" s="53">
        <f t="shared" si="0"/>
        <v>14066839</v>
      </c>
      <c r="L171" s="18"/>
    </row>
    <row r="172" spans="2:12">
      <c r="B172" s="17"/>
      <c r="C172" s="111">
        <v>146</v>
      </c>
      <c r="D172" s="1" t="s">
        <v>289</v>
      </c>
      <c r="E172" s="1">
        <v>5.8</v>
      </c>
      <c r="F172" s="34"/>
      <c r="G172" s="28" t="s">
        <v>282</v>
      </c>
      <c r="H172" s="29" t="s">
        <v>30</v>
      </c>
      <c r="I172" s="33">
        <v>14.97</v>
      </c>
      <c r="J172" s="172">
        <v>156906</v>
      </c>
      <c r="K172" s="53">
        <f t="shared" si="0"/>
        <v>2348883</v>
      </c>
      <c r="L172" s="18"/>
    </row>
    <row r="173" spans="2:12">
      <c r="B173" s="17"/>
      <c r="C173" s="111">
        <v>147</v>
      </c>
      <c r="D173" s="112" t="s">
        <v>290</v>
      </c>
      <c r="E173" s="112">
        <v>17</v>
      </c>
      <c r="F173" s="35"/>
      <c r="G173" s="28" t="s">
        <v>283</v>
      </c>
      <c r="H173" s="29" t="s">
        <v>28</v>
      </c>
      <c r="I173" s="33">
        <v>12</v>
      </c>
      <c r="J173" s="172">
        <v>523081</v>
      </c>
      <c r="K173" s="53">
        <f t="shared" si="0"/>
        <v>6276972</v>
      </c>
      <c r="L173" s="18"/>
    </row>
    <row r="174" spans="2:12" ht="17.25" thickBot="1">
      <c r="B174" s="17"/>
      <c r="C174" s="111">
        <v>148</v>
      </c>
      <c r="D174" s="113" t="s">
        <v>291</v>
      </c>
      <c r="E174" s="112">
        <v>9.24</v>
      </c>
      <c r="F174" s="35"/>
      <c r="G174" s="28" t="s">
        <v>284</v>
      </c>
      <c r="H174" s="29" t="s">
        <v>30</v>
      </c>
      <c r="I174" s="33">
        <v>36.92</v>
      </c>
      <c r="J174" s="172">
        <v>112582</v>
      </c>
      <c r="K174" s="53">
        <f t="shared" si="0"/>
        <v>4156527</v>
      </c>
      <c r="L174" s="18"/>
    </row>
    <row r="175" spans="2:12" ht="17.25" thickBot="1">
      <c r="B175" s="17"/>
      <c r="C175" s="97"/>
      <c r="D175" s="49"/>
      <c r="E175" s="49"/>
      <c r="F175" s="43"/>
      <c r="G175" s="94" t="s">
        <v>292</v>
      </c>
      <c r="H175" s="47"/>
      <c r="I175" s="48"/>
      <c r="J175" s="173"/>
      <c r="K175" s="93">
        <f>SUM(K176:K181)</f>
        <v>439526099</v>
      </c>
      <c r="L175" s="18"/>
    </row>
    <row r="176" spans="2:12">
      <c r="B176" s="17"/>
      <c r="C176" s="111">
        <v>149</v>
      </c>
      <c r="D176" s="112" t="s">
        <v>299</v>
      </c>
      <c r="E176" s="112">
        <v>13.1</v>
      </c>
      <c r="F176" s="35"/>
      <c r="G176" s="28" t="s">
        <v>293</v>
      </c>
      <c r="H176" s="29" t="s">
        <v>30</v>
      </c>
      <c r="I176" s="33">
        <v>2541</v>
      </c>
      <c r="J176" s="172">
        <v>46820</v>
      </c>
      <c r="K176" s="53">
        <f t="shared" ref="K176:K181" si="4">+ROUND(I176*J176,0)</f>
        <v>118969620</v>
      </c>
      <c r="L176" s="18"/>
    </row>
    <row r="177" spans="2:12">
      <c r="B177" s="17"/>
      <c r="C177" s="111">
        <v>150</v>
      </c>
      <c r="D177" s="1" t="s">
        <v>300</v>
      </c>
      <c r="E177" s="1">
        <v>14.4</v>
      </c>
      <c r="F177" s="34"/>
      <c r="G177" s="28" t="s">
        <v>294</v>
      </c>
      <c r="H177" s="29" t="s">
        <v>30</v>
      </c>
      <c r="I177" s="33">
        <v>1568</v>
      </c>
      <c r="J177" s="172">
        <v>30196</v>
      </c>
      <c r="K177" s="53">
        <f t="shared" si="4"/>
        <v>47347328</v>
      </c>
      <c r="L177" s="18"/>
    </row>
    <row r="178" spans="2:12">
      <c r="B178" s="17"/>
      <c r="C178" s="111">
        <v>151</v>
      </c>
      <c r="D178" s="112" t="s">
        <v>301</v>
      </c>
      <c r="E178" s="112">
        <v>14.21</v>
      </c>
      <c r="F178" s="35"/>
      <c r="G178" s="28" t="s">
        <v>295</v>
      </c>
      <c r="H178" s="29" t="s">
        <v>29</v>
      </c>
      <c r="I178" s="33">
        <v>236</v>
      </c>
      <c r="J178" s="172">
        <v>43873</v>
      </c>
      <c r="K178" s="53">
        <f t="shared" si="4"/>
        <v>10354028</v>
      </c>
      <c r="L178" s="18"/>
    </row>
    <row r="179" spans="2:12">
      <c r="B179" s="17"/>
      <c r="C179" s="111">
        <v>152</v>
      </c>
      <c r="D179" s="112" t="s">
        <v>302</v>
      </c>
      <c r="E179" s="112">
        <v>18</v>
      </c>
      <c r="F179" s="35"/>
      <c r="G179" s="28" t="s">
        <v>296</v>
      </c>
      <c r="H179" s="29" t="s">
        <v>30</v>
      </c>
      <c r="I179" s="33">
        <v>333.06</v>
      </c>
      <c r="J179" s="172">
        <v>131325</v>
      </c>
      <c r="K179" s="53">
        <f t="shared" si="4"/>
        <v>43739105</v>
      </c>
      <c r="L179" s="18"/>
    </row>
    <row r="180" spans="2:12">
      <c r="B180" s="17"/>
      <c r="C180" s="111">
        <v>153</v>
      </c>
      <c r="D180" s="1" t="s">
        <v>303</v>
      </c>
      <c r="E180" s="1">
        <v>14.23</v>
      </c>
      <c r="F180" s="34"/>
      <c r="G180" s="28" t="s">
        <v>297</v>
      </c>
      <c r="H180" s="29" t="s">
        <v>30</v>
      </c>
      <c r="I180" s="33">
        <v>973</v>
      </c>
      <c r="J180" s="172">
        <v>82016</v>
      </c>
      <c r="K180" s="53">
        <f t="shared" si="4"/>
        <v>79801568</v>
      </c>
      <c r="L180" s="18"/>
    </row>
    <row r="181" spans="2:12" ht="33.75" thickBot="1">
      <c r="B181" s="17"/>
      <c r="C181" s="111">
        <v>154</v>
      </c>
      <c r="D181" s="112" t="s">
        <v>304</v>
      </c>
      <c r="E181" s="112">
        <v>19</v>
      </c>
      <c r="F181" s="35"/>
      <c r="G181" s="28" t="s">
        <v>298</v>
      </c>
      <c r="H181" s="29" t="s">
        <v>28</v>
      </c>
      <c r="I181" s="33">
        <v>115</v>
      </c>
      <c r="J181" s="172">
        <v>1211430</v>
      </c>
      <c r="K181" s="53">
        <f t="shared" si="4"/>
        <v>139314450</v>
      </c>
      <c r="L181" s="18"/>
    </row>
    <row r="182" spans="2:12" ht="17.25" thickBot="1">
      <c r="B182" s="17"/>
      <c r="C182" s="97"/>
      <c r="D182" s="49"/>
      <c r="E182" s="49"/>
      <c r="F182" s="43"/>
      <c r="G182" s="94" t="s">
        <v>305</v>
      </c>
      <c r="H182" s="47"/>
      <c r="I182" s="48"/>
      <c r="J182" s="173"/>
      <c r="K182" s="93">
        <f>SUM(K183:K190)</f>
        <v>1077830489</v>
      </c>
      <c r="L182" s="18"/>
    </row>
    <row r="183" spans="2:12" ht="66">
      <c r="B183" s="17"/>
      <c r="C183" s="110">
        <v>155</v>
      </c>
      <c r="D183" s="1" t="s">
        <v>314</v>
      </c>
      <c r="E183" s="1">
        <v>10.25</v>
      </c>
      <c r="F183" s="34"/>
      <c r="G183" s="28" t="s">
        <v>306</v>
      </c>
      <c r="H183" s="29" t="s">
        <v>23</v>
      </c>
      <c r="I183" s="122">
        <v>18000</v>
      </c>
      <c r="J183" s="172">
        <v>23888</v>
      </c>
      <c r="K183" s="53">
        <f t="shared" ref="K183:K190" si="5">+ROUND(I183*J183,0)</f>
        <v>429984000</v>
      </c>
      <c r="L183" s="18"/>
    </row>
    <row r="184" spans="2:12">
      <c r="B184" s="17"/>
      <c r="C184" s="110">
        <v>156</v>
      </c>
      <c r="D184" s="1" t="s">
        <v>315</v>
      </c>
      <c r="E184" s="1">
        <v>10.19</v>
      </c>
      <c r="F184" s="34"/>
      <c r="G184" s="28" t="s">
        <v>307</v>
      </c>
      <c r="H184" s="29" t="s">
        <v>30</v>
      </c>
      <c r="I184" s="122">
        <v>530.36</v>
      </c>
      <c r="J184" s="172">
        <v>408803</v>
      </c>
      <c r="K184" s="53">
        <f t="shared" si="5"/>
        <v>216812759</v>
      </c>
      <c r="L184" s="18"/>
    </row>
    <row r="185" spans="2:12">
      <c r="B185" s="17"/>
      <c r="C185" s="110">
        <v>157</v>
      </c>
      <c r="D185" s="1" t="s">
        <v>316</v>
      </c>
      <c r="E185" s="1">
        <v>20</v>
      </c>
      <c r="F185" s="34"/>
      <c r="G185" s="28" t="s">
        <v>308</v>
      </c>
      <c r="H185" s="29" t="s">
        <v>28</v>
      </c>
      <c r="I185" s="122">
        <v>43</v>
      </c>
      <c r="J185" s="172">
        <v>238669</v>
      </c>
      <c r="K185" s="53">
        <f t="shared" si="5"/>
        <v>10262767</v>
      </c>
      <c r="L185" s="18"/>
    </row>
    <row r="186" spans="2:12">
      <c r="B186" s="17"/>
      <c r="C186" s="110">
        <v>158</v>
      </c>
      <c r="D186" s="1" t="s">
        <v>317</v>
      </c>
      <c r="E186" s="1">
        <v>21</v>
      </c>
      <c r="F186" s="34"/>
      <c r="G186" s="28" t="s">
        <v>309</v>
      </c>
      <c r="H186" s="29" t="s">
        <v>30</v>
      </c>
      <c r="I186" s="122">
        <v>151.41</v>
      </c>
      <c r="J186" s="172">
        <v>419032</v>
      </c>
      <c r="K186" s="53">
        <f t="shared" si="5"/>
        <v>63445635</v>
      </c>
      <c r="L186" s="18"/>
    </row>
    <row r="187" spans="2:12">
      <c r="B187" s="17"/>
      <c r="C187" s="110">
        <v>159</v>
      </c>
      <c r="D187" s="1" t="s">
        <v>318</v>
      </c>
      <c r="E187" s="1">
        <v>9.14</v>
      </c>
      <c r="F187" s="34"/>
      <c r="G187" s="28" t="s">
        <v>310</v>
      </c>
      <c r="H187" s="29" t="s">
        <v>28</v>
      </c>
      <c r="I187" s="122">
        <v>111.1</v>
      </c>
      <c r="J187" s="172">
        <v>672838</v>
      </c>
      <c r="K187" s="53">
        <f t="shared" si="5"/>
        <v>74752302</v>
      </c>
      <c r="L187" s="18"/>
    </row>
    <row r="188" spans="2:12">
      <c r="B188" s="17"/>
      <c r="C188" s="110">
        <v>160</v>
      </c>
      <c r="D188" s="1" t="s">
        <v>319</v>
      </c>
      <c r="E188" s="1">
        <v>9.1999999999999993</v>
      </c>
      <c r="F188" s="34"/>
      <c r="G188" s="28" t="s">
        <v>311</v>
      </c>
      <c r="H188" s="29" t="s">
        <v>28</v>
      </c>
      <c r="I188" s="122">
        <v>43</v>
      </c>
      <c r="J188" s="172">
        <v>50487</v>
      </c>
      <c r="K188" s="53">
        <f t="shared" si="5"/>
        <v>2170941</v>
      </c>
      <c r="L188" s="18"/>
    </row>
    <row r="189" spans="2:12">
      <c r="B189" s="17"/>
      <c r="C189" s="110">
        <v>161</v>
      </c>
      <c r="D189" s="1" t="s">
        <v>320</v>
      </c>
      <c r="E189" s="1">
        <v>9.2799999999999994</v>
      </c>
      <c r="F189" s="34"/>
      <c r="G189" s="28" t="s">
        <v>312</v>
      </c>
      <c r="H189" s="29" t="s">
        <v>30</v>
      </c>
      <c r="I189" s="122">
        <v>681.77</v>
      </c>
      <c r="J189" s="172">
        <v>362472</v>
      </c>
      <c r="K189" s="53">
        <f t="shared" si="5"/>
        <v>247122535</v>
      </c>
      <c r="L189" s="18"/>
    </row>
    <row r="190" spans="2:12" ht="17.25" thickBot="1">
      <c r="B190" s="17"/>
      <c r="C190" s="110">
        <v>162</v>
      </c>
      <c r="D190" s="1" t="s">
        <v>321</v>
      </c>
      <c r="E190" s="1" t="s">
        <v>322</v>
      </c>
      <c r="F190" s="34"/>
      <c r="G190" s="28" t="s">
        <v>313</v>
      </c>
      <c r="H190" s="29" t="s">
        <v>29</v>
      </c>
      <c r="I190" s="122">
        <v>50</v>
      </c>
      <c r="J190" s="172">
        <v>665591</v>
      </c>
      <c r="K190" s="53">
        <f t="shared" si="5"/>
        <v>33279550</v>
      </c>
      <c r="L190" s="18"/>
    </row>
    <row r="191" spans="2:12" ht="17.25" thickBot="1">
      <c r="B191" s="17"/>
      <c r="C191" s="97"/>
      <c r="D191" s="49"/>
      <c r="E191" s="49"/>
      <c r="F191" s="43"/>
      <c r="G191" s="94" t="s">
        <v>323</v>
      </c>
      <c r="H191" s="47"/>
      <c r="I191" s="48"/>
      <c r="J191" s="173"/>
      <c r="K191" s="93">
        <f>SUM(K192:K193)</f>
        <v>179045459</v>
      </c>
      <c r="L191" s="18"/>
    </row>
    <row r="192" spans="2:12">
      <c r="B192" s="17"/>
      <c r="C192" s="110">
        <v>163</v>
      </c>
      <c r="D192" s="1" t="s">
        <v>326</v>
      </c>
      <c r="E192" s="1">
        <v>7.29</v>
      </c>
      <c r="F192" s="34"/>
      <c r="G192" s="28" t="s">
        <v>324</v>
      </c>
      <c r="H192" s="29" t="s">
        <v>30</v>
      </c>
      <c r="I192" s="122">
        <v>782.92</v>
      </c>
      <c r="J192" s="172">
        <v>101540</v>
      </c>
      <c r="K192" s="53">
        <f t="shared" ref="K192:K193" si="6">+ROUND(I192*J192,0)</f>
        <v>79497697</v>
      </c>
      <c r="L192" s="18"/>
    </row>
    <row r="193" spans="2:12" ht="17.25" thickBot="1">
      <c r="B193" s="17"/>
      <c r="C193" s="110">
        <v>164</v>
      </c>
      <c r="D193" s="1" t="s">
        <v>327</v>
      </c>
      <c r="E193" s="1">
        <v>9.27</v>
      </c>
      <c r="F193" s="34"/>
      <c r="G193" s="28" t="s">
        <v>325</v>
      </c>
      <c r="H193" s="29" t="s">
        <v>30</v>
      </c>
      <c r="I193" s="122">
        <v>194.37</v>
      </c>
      <c r="J193" s="172">
        <v>512156</v>
      </c>
      <c r="K193" s="53">
        <f t="shared" si="6"/>
        <v>99547762</v>
      </c>
      <c r="L193" s="18"/>
    </row>
    <row r="194" spans="2:12" ht="17.25" thickBot="1">
      <c r="B194" s="17"/>
      <c r="C194" s="97"/>
      <c r="D194" s="49"/>
      <c r="E194" s="49"/>
      <c r="F194" s="43"/>
      <c r="G194" s="94" t="s">
        <v>328</v>
      </c>
      <c r="H194" s="47"/>
      <c r="I194" s="48"/>
      <c r="J194" s="173"/>
      <c r="K194" s="93"/>
      <c r="L194" s="18"/>
    </row>
    <row r="195" spans="2:12" ht="17.25" thickBot="1">
      <c r="B195" s="17"/>
      <c r="C195" s="97"/>
      <c r="D195" s="49"/>
      <c r="E195" s="49"/>
      <c r="F195" s="43"/>
      <c r="G195" s="94" t="s">
        <v>329</v>
      </c>
      <c r="H195" s="47"/>
      <c r="I195" s="48"/>
      <c r="J195" s="173"/>
      <c r="K195" s="93">
        <f>SUM(K196:K219)</f>
        <v>334258025</v>
      </c>
      <c r="L195" s="18"/>
    </row>
    <row r="196" spans="2:12">
      <c r="B196" s="17"/>
      <c r="C196" s="111">
        <v>165</v>
      </c>
      <c r="D196" s="112" t="s">
        <v>393</v>
      </c>
      <c r="E196" s="112">
        <v>12.117000000000001</v>
      </c>
      <c r="F196" s="35"/>
      <c r="G196" s="28" t="s">
        <v>330</v>
      </c>
      <c r="H196" s="29" t="s">
        <v>28</v>
      </c>
      <c r="I196" s="33">
        <v>343</v>
      </c>
      <c r="J196" s="172">
        <v>311952</v>
      </c>
      <c r="K196" s="53">
        <f t="shared" ref="K196:K258" si="7">+ROUND(I196*J196,0)</f>
        <v>106999536</v>
      </c>
      <c r="L196" s="18"/>
    </row>
    <row r="197" spans="2:12">
      <c r="B197" s="17"/>
      <c r="C197" s="110">
        <v>166</v>
      </c>
      <c r="D197" s="1" t="s">
        <v>394</v>
      </c>
      <c r="E197" s="1">
        <v>12.116</v>
      </c>
      <c r="F197" s="34"/>
      <c r="G197" s="28" t="s">
        <v>331</v>
      </c>
      <c r="H197" s="29" t="s">
        <v>28</v>
      </c>
      <c r="I197" s="122">
        <v>42</v>
      </c>
      <c r="J197" s="172">
        <v>61152</v>
      </c>
      <c r="K197" s="53">
        <f t="shared" si="7"/>
        <v>2568384</v>
      </c>
      <c r="L197" s="18"/>
    </row>
    <row r="198" spans="2:12">
      <c r="B198" s="17"/>
      <c r="C198" s="111">
        <v>167</v>
      </c>
      <c r="D198" s="1" t="s">
        <v>395</v>
      </c>
      <c r="E198" s="1">
        <v>12.114000000000001</v>
      </c>
      <c r="F198" s="34"/>
      <c r="G198" s="28" t="s">
        <v>332</v>
      </c>
      <c r="H198" s="29" t="s">
        <v>28</v>
      </c>
      <c r="I198" s="122">
        <v>277</v>
      </c>
      <c r="J198" s="172">
        <v>40856</v>
      </c>
      <c r="K198" s="53">
        <f t="shared" si="7"/>
        <v>11317112</v>
      </c>
      <c r="L198" s="18"/>
    </row>
    <row r="199" spans="2:12">
      <c r="B199" s="17"/>
      <c r="C199" s="110">
        <v>168</v>
      </c>
      <c r="D199" s="1" t="s">
        <v>396</v>
      </c>
      <c r="E199" s="1">
        <v>12.109</v>
      </c>
      <c r="F199" s="34"/>
      <c r="G199" s="28" t="s">
        <v>333</v>
      </c>
      <c r="H199" s="29" t="s">
        <v>28</v>
      </c>
      <c r="I199" s="122">
        <v>30</v>
      </c>
      <c r="J199" s="172">
        <v>185261</v>
      </c>
      <c r="K199" s="53">
        <f t="shared" si="7"/>
        <v>5557830</v>
      </c>
      <c r="L199" s="18"/>
    </row>
    <row r="200" spans="2:12">
      <c r="B200" s="17"/>
      <c r="C200" s="111">
        <v>169</v>
      </c>
      <c r="D200" s="1" t="s">
        <v>394</v>
      </c>
      <c r="E200" s="1">
        <v>22</v>
      </c>
      <c r="F200" s="34"/>
      <c r="G200" s="28" t="s">
        <v>334</v>
      </c>
      <c r="H200" s="29" t="s">
        <v>28</v>
      </c>
      <c r="I200" s="122">
        <v>157</v>
      </c>
      <c r="J200" s="172">
        <v>93184</v>
      </c>
      <c r="K200" s="53">
        <f t="shared" si="7"/>
        <v>14629888</v>
      </c>
      <c r="L200" s="18"/>
    </row>
    <row r="201" spans="2:12" ht="33">
      <c r="B201" s="17"/>
      <c r="C201" s="110">
        <v>170</v>
      </c>
      <c r="D201" s="1" t="s">
        <v>395</v>
      </c>
      <c r="E201" s="1">
        <v>12.93</v>
      </c>
      <c r="F201" s="34"/>
      <c r="G201" s="28" t="s">
        <v>335</v>
      </c>
      <c r="H201" s="29" t="s">
        <v>28</v>
      </c>
      <c r="I201" s="122">
        <v>316</v>
      </c>
      <c r="J201" s="172">
        <v>127611</v>
      </c>
      <c r="K201" s="53">
        <f t="shared" si="7"/>
        <v>40325076</v>
      </c>
      <c r="L201" s="18"/>
    </row>
    <row r="202" spans="2:12" ht="33">
      <c r="B202" s="17"/>
      <c r="C202" s="111">
        <v>171</v>
      </c>
      <c r="D202" s="1" t="s">
        <v>396</v>
      </c>
      <c r="E202" s="1">
        <v>12.96</v>
      </c>
      <c r="F202" s="34"/>
      <c r="G202" s="28" t="s">
        <v>336</v>
      </c>
      <c r="H202" s="29" t="s">
        <v>28</v>
      </c>
      <c r="I202" s="122">
        <v>70</v>
      </c>
      <c r="J202" s="172">
        <v>169655</v>
      </c>
      <c r="K202" s="53">
        <f t="shared" si="7"/>
        <v>11875850</v>
      </c>
      <c r="L202" s="18"/>
    </row>
    <row r="203" spans="2:12">
      <c r="B203" s="17"/>
      <c r="C203" s="110">
        <v>172</v>
      </c>
      <c r="D203" s="120" t="s">
        <v>444</v>
      </c>
      <c r="E203" s="1">
        <v>21.18</v>
      </c>
      <c r="F203" s="34"/>
      <c r="G203" s="28" t="s">
        <v>337</v>
      </c>
      <c r="H203" s="29" t="s">
        <v>28</v>
      </c>
      <c r="I203" s="122">
        <v>319</v>
      </c>
      <c r="J203" s="172">
        <v>153981</v>
      </c>
      <c r="K203" s="53">
        <f t="shared" si="7"/>
        <v>49119939</v>
      </c>
      <c r="L203" s="18"/>
    </row>
    <row r="204" spans="2:12">
      <c r="B204" s="17"/>
      <c r="C204" s="111">
        <v>173</v>
      </c>
      <c r="D204" s="1" t="s">
        <v>397</v>
      </c>
      <c r="E204" s="1">
        <v>23</v>
      </c>
      <c r="F204" s="34"/>
      <c r="G204" s="28" t="s">
        <v>338</v>
      </c>
      <c r="H204" s="29" t="s">
        <v>28</v>
      </c>
      <c r="I204" s="122">
        <v>12</v>
      </c>
      <c r="J204" s="172">
        <v>448336</v>
      </c>
      <c r="K204" s="53">
        <f t="shared" si="7"/>
        <v>5380032</v>
      </c>
      <c r="L204" s="18"/>
    </row>
    <row r="205" spans="2:12" ht="33">
      <c r="B205" s="17"/>
      <c r="C205" s="110">
        <v>174</v>
      </c>
      <c r="D205" s="1" t="s">
        <v>398</v>
      </c>
      <c r="E205" s="1">
        <v>12.85</v>
      </c>
      <c r="F205" s="34"/>
      <c r="G205" s="28" t="s">
        <v>339</v>
      </c>
      <c r="H205" s="29" t="s">
        <v>28</v>
      </c>
      <c r="I205" s="122">
        <v>52</v>
      </c>
      <c r="J205" s="172">
        <v>105887</v>
      </c>
      <c r="K205" s="53">
        <f t="shared" si="7"/>
        <v>5506124</v>
      </c>
      <c r="L205" s="18"/>
    </row>
    <row r="206" spans="2:12" ht="33">
      <c r="B206" s="17"/>
      <c r="C206" s="111">
        <v>175</v>
      </c>
      <c r="D206" s="1" t="s">
        <v>399</v>
      </c>
      <c r="E206" s="1">
        <v>12.71</v>
      </c>
      <c r="F206" s="34"/>
      <c r="G206" s="28" t="s">
        <v>340</v>
      </c>
      <c r="H206" s="29" t="s">
        <v>28</v>
      </c>
      <c r="I206" s="122">
        <v>1</v>
      </c>
      <c r="J206" s="172">
        <v>869522</v>
      </c>
      <c r="K206" s="53">
        <f t="shared" si="7"/>
        <v>869522</v>
      </c>
      <c r="L206" s="18"/>
    </row>
    <row r="207" spans="2:12">
      <c r="B207" s="17"/>
      <c r="C207" s="110">
        <v>176</v>
      </c>
      <c r="D207" s="1" t="s">
        <v>400</v>
      </c>
      <c r="E207" s="1">
        <v>12.79</v>
      </c>
      <c r="F207" s="34"/>
      <c r="G207" s="28" t="s">
        <v>341</v>
      </c>
      <c r="H207" s="29" t="s">
        <v>28</v>
      </c>
      <c r="I207" s="122">
        <v>9</v>
      </c>
      <c r="J207" s="172">
        <v>257198</v>
      </c>
      <c r="K207" s="53">
        <f t="shared" si="7"/>
        <v>2314782</v>
      </c>
      <c r="L207" s="18"/>
    </row>
    <row r="208" spans="2:12">
      <c r="B208" s="17"/>
      <c r="C208" s="111">
        <v>177</v>
      </c>
      <c r="D208" s="1" t="s">
        <v>401</v>
      </c>
      <c r="E208" s="1">
        <v>12.78</v>
      </c>
      <c r="F208" s="34"/>
      <c r="G208" s="28" t="s">
        <v>342</v>
      </c>
      <c r="H208" s="29" t="s">
        <v>28</v>
      </c>
      <c r="I208" s="122">
        <v>29</v>
      </c>
      <c r="J208" s="172">
        <v>65630</v>
      </c>
      <c r="K208" s="53">
        <f t="shared" si="7"/>
        <v>1903270</v>
      </c>
      <c r="L208" s="18"/>
    </row>
    <row r="209" spans="2:12">
      <c r="B209" s="17"/>
      <c r="C209" s="110">
        <v>178</v>
      </c>
      <c r="D209" s="1" t="s">
        <v>402</v>
      </c>
      <c r="E209" s="1">
        <v>24</v>
      </c>
      <c r="F209" s="34"/>
      <c r="G209" s="28" t="s">
        <v>343</v>
      </c>
      <c r="H209" s="29" t="s">
        <v>28</v>
      </c>
      <c r="I209" s="122">
        <v>95</v>
      </c>
      <c r="J209" s="172">
        <v>35527</v>
      </c>
      <c r="K209" s="53">
        <f t="shared" si="7"/>
        <v>3375065</v>
      </c>
      <c r="L209" s="18"/>
    </row>
    <row r="210" spans="2:12" ht="49.5">
      <c r="B210" s="17"/>
      <c r="C210" s="111">
        <v>179</v>
      </c>
      <c r="D210" s="1" t="s">
        <v>403</v>
      </c>
      <c r="E210" s="1">
        <v>25</v>
      </c>
      <c r="F210" s="34"/>
      <c r="G210" s="28" t="s">
        <v>344</v>
      </c>
      <c r="H210" s="29" t="s">
        <v>28</v>
      </c>
      <c r="I210" s="122">
        <v>42</v>
      </c>
      <c r="J210" s="172">
        <v>130015</v>
      </c>
      <c r="K210" s="53">
        <f t="shared" si="7"/>
        <v>5460630</v>
      </c>
      <c r="L210" s="18"/>
    </row>
    <row r="211" spans="2:12">
      <c r="B211" s="17"/>
      <c r="C211" s="110">
        <v>180</v>
      </c>
      <c r="D211" s="1" t="s">
        <v>404</v>
      </c>
      <c r="E211" s="1">
        <v>21.16</v>
      </c>
      <c r="F211" s="34"/>
      <c r="G211" s="28" t="s">
        <v>345</v>
      </c>
      <c r="H211" s="29" t="s">
        <v>29</v>
      </c>
      <c r="I211" s="122">
        <v>146</v>
      </c>
      <c r="J211" s="172">
        <v>182129</v>
      </c>
      <c r="K211" s="53">
        <f t="shared" si="7"/>
        <v>26590834</v>
      </c>
      <c r="L211" s="18"/>
    </row>
    <row r="212" spans="2:12" ht="33">
      <c r="B212" s="17"/>
      <c r="C212" s="111">
        <v>181</v>
      </c>
      <c r="D212" s="1" t="s">
        <v>405</v>
      </c>
      <c r="E212" s="1">
        <v>12.7</v>
      </c>
      <c r="F212" s="34"/>
      <c r="G212" s="28" t="s">
        <v>346</v>
      </c>
      <c r="H212" s="29" t="s">
        <v>28</v>
      </c>
      <c r="I212" s="122">
        <v>2</v>
      </c>
      <c r="J212" s="172">
        <v>764607</v>
      </c>
      <c r="K212" s="53">
        <f t="shared" si="7"/>
        <v>1529214</v>
      </c>
      <c r="L212" s="18"/>
    </row>
    <row r="213" spans="2:12" ht="33">
      <c r="B213" s="17"/>
      <c r="C213" s="110">
        <v>182</v>
      </c>
      <c r="D213" s="1" t="s">
        <v>406</v>
      </c>
      <c r="E213" s="1">
        <v>12.92</v>
      </c>
      <c r="F213" s="34"/>
      <c r="G213" s="28" t="s">
        <v>347</v>
      </c>
      <c r="H213" s="29" t="s">
        <v>28</v>
      </c>
      <c r="I213" s="122">
        <v>11</v>
      </c>
      <c r="J213" s="172">
        <v>180090</v>
      </c>
      <c r="K213" s="53">
        <f t="shared" si="7"/>
        <v>1980990</v>
      </c>
      <c r="L213" s="18"/>
    </row>
    <row r="214" spans="2:12">
      <c r="B214" s="17"/>
      <c r="C214" s="111">
        <v>183</v>
      </c>
      <c r="D214" s="1" t="s">
        <v>407</v>
      </c>
      <c r="E214" s="1">
        <v>12.67</v>
      </c>
      <c r="F214" s="34"/>
      <c r="G214" s="28" t="s">
        <v>348</v>
      </c>
      <c r="H214" s="29" t="s">
        <v>28</v>
      </c>
      <c r="I214" s="122">
        <v>1</v>
      </c>
      <c r="J214" s="172">
        <v>232491</v>
      </c>
      <c r="K214" s="53">
        <f t="shared" si="7"/>
        <v>232491</v>
      </c>
      <c r="L214" s="18"/>
    </row>
    <row r="215" spans="2:12" ht="49.5">
      <c r="B215" s="17"/>
      <c r="C215" s="110">
        <v>184</v>
      </c>
      <c r="D215" s="1" t="s">
        <v>408</v>
      </c>
      <c r="E215" s="1">
        <v>26</v>
      </c>
      <c r="F215" s="34"/>
      <c r="G215" s="28" t="s">
        <v>349</v>
      </c>
      <c r="H215" s="29" t="s">
        <v>28</v>
      </c>
      <c r="I215" s="122">
        <v>53</v>
      </c>
      <c r="J215" s="172">
        <v>90818</v>
      </c>
      <c r="K215" s="53">
        <f t="shared" si="7"/>
        <v>4813354</v>
      </c>
      <c r="L215" s="18"/>
    </row>
    <row r="216" spans="2:12" ht="33">
      <c r="B216" s="17"/>
      <c r="C216" s="111">
        <v>185</v>
      </c>
      <c r="D216" s="1" t="s">
        <v>409</v>
      </c>
      <c r="E216" s="1">
        <v>27</v>
      </c>
      <c r="F216" s="34"/>
      <c r="G216" s="28" t="s">
        <v>350</v>
      </c>
      <c r="H216" s="29" t="s">
        <v>28</v>
      </c>
      <c r="I216" s="122">
        <v>30</v>
      </c>
      <c r="J216" s="172">
        <v>130438</v>
      </c>
      <c r="K216" s="53">
        <f t="shared" si="7"/>
        <v>3913140</v>
      </c>
      <c r="L216" s="18"/>
    </row>
    <row r="217" spans="2:12" ht="33">
      <c r="B217" s="17"/>
      <c r="C217" s="110">
        <v>186</v>
      </c>
      <c r="D217" s="1" t="s">
        <v>410</v>
      </c>
      <c r="E217" s="1">
        <v>12.91</v>
      </c>
      <c r="F217" s="34"/>
      <c r="G217" s="28" t="s">
        <v>351</v>
      </c>
      <c r="H217" s="29" t="s">
        <v>28</v>
      </c>
      <c r="I217" s="122">
        <v>100</v>
      </c>
      <c r="J217" s="172">
        <v>104112</v>
      </c>
      <c r="K217" s="53">
        <f t="shared" si="7"/>
        <v>10411200</v>
      </c>
      <c r="L217" s="18"/>
    </row>
    <row r="218" spans="2:12">
      <c r="B218" s="17"/>
      <c r="C218" s="111">
        <v>187</v>
      </c>
      <c r="D218" s="1" t="s">
        <v>411</v>
      </c>
      <c r="E218" s="1">
        <v>28</v>
      </c>
      <c r="F218" s="34"/>
      <c r="G218" s="28" t="s">
        <v>352</v>
      </c>
      <c r="H218" s="29" t="s">
        <v>28</v>
      </c>
      <c r="I218" s="122">
        <v>99</v>
      </c>
      <c r="J218" s="172">
        <v>32334</v>
      </c>
      <c r="K218" s="53">
        <f t="shared" si="7"/>
        <v>3201066</v>
      </c>
      <c r="L218" s="18"/>
    </row>
    <row r="219" spans="2:12" ht="17.25" thickBot="1">
      <c r="B219" s="17"/>
      <c r="C219" s="110">
        <v>188</v>
      </c>
      <c r="D219" s="1" t="s">
        <v>412</v>
      </c>
      <c r="E219" s="1">
        <v>12.106999999999999</v>
      </c>
      <c r="F219" s="34"/>
      <c r="G219" s="28" t="s">
        <v>353</v>
      </c>
      <c r="H219" s="29" t="s">
        <v>28</v>
      </c>
      <c r="I219" s="122">
        <v>2</v>
      </c>
      <c r="J219" s="172">
        <v>7191348</v>
      </c>
      <c r="K219" s="53">
        <f t="shared" si="7"/>
        <v>14382696</v>
      </c>
      <c r="L219" s="18"/>
    </row>
    <row r="220" spans="2:12" ht="17.25" thickBot="1">
      <c r="B220" s="17"/>
      <c r="C220" s="97"/>
      <c r="D220" s="49"/>
      <c r="E220" s="49"/>
      <c r="F220" s="43"/>
      <c r="G220" s="94" t="s">
        <v>354</v>
      </c>
      <c r="H220" s="47"/>
      <c r="I220" s="48"/>
      <c r="J220" s="173"/>
      <c r="K220" s="93">
        <f>+SUM(K221:K231)</f>
        <v>30807950</v>
      </c>
      <c r="L220" s="18"/>
    </row>
    <row r="221" spans="2:12">
      <c r="B221" s="17"/>
      <c r="C221" s="110">
        <v>189</v>
      </c>
      <c r="D221" s="1" t="s">
        <v>413</v>
      </c>
      <c r="E221" s="1">
        <v>12.98</v>
      </c>
      <c r="F221" s="34"/>
      <c r="G221" s="28" t="s">
        <v>355</v>
      </c>
      <c r="H221" s="29" t="s">
        <v>28</v>
      </c>
      <c r="I221" s="122">
        <v>1</v>
      </c>
      <c r="J221" s="172">
        <v>1268526</v>
      </c>
      <c r="K221" s="53">
        <f t="shared" si="7"/>
        <v>1268526</v>
      </c>
      <c r="L221" s="18"/>
    </row>
    <row r="222" spans="2:12">
      <c r="B222" s="17"/>
      <c r="C222" s="110">
        <v>190</v>
      </c>
      <c r="D222" s="1" t="s">
        <v>414</v>
      </c>
      <c r="E222" s="1">
        <v>29</v>
      </c>
      <c r="F222" s="34"/>
      <c r="G222" s="28" t="s">
        <v>356</v>
      </c>
      <c r="H222" s="29" t="s">
        <v>29</v>
      </c>
      <c r="I222" s="122">
        <v>20</v>
      </c>
      <c r="J222" s="172">
        <v>83118</v>
      </c>
      <c r="K222" s="53">
        <f t="shared" si="7"/>
        <v>1662360</v>
      </c>
      <c r="L222" s="18"/>
    </row>
    <row r="223" spans="2:12">
      <c r="B223" s="17"/>
      <c r="C223" s="110">
        <v>191</v>
      </c>
      <c r="D223" s="1" t="s">
        <v>415</v>
      </c>
      <c r="E223" s="1">
        <v>30</v>
      </c>
      <c r="F223" s="34"/>
      <c r="G223" s="28" t="s">
        <v>357</v>
      </c>
      <c r="H223" s="29" t="s">
        <v>29</v>
      </c>
      <c r="I223" s="122">
        <v>3</v>
      </c>
      <c r="J223" s="172">
        <v>114028</v>
      </c>
      <c r="K223" s="53">
        <f t="shared" si="7"/>
        <v>342084</v>
      </c>
      <c r="L223" s="18"/>
    </row>
    <row r="224" spans="2:12">
      <c r="B224" s="17"/>
      <c r="C224" s="110">
        <v>192</v>
      </c>
      <c r="D224" s="1" t="s">
        <v>416</v>
      </c>
      <c r="E224" s="1">
        <v>31</v>
      </c>
      <c r="F224" s="34"/>
      <c r="G224" s="28" t="s">
        <v>358</v>
      </c>
      <c r="H224" s="29" t="s">
        <v>28</v>
      </c>
      <c r="I224" s="122">
        <v>1</v>
      </c>
      <c r="J224" s="172">
        <v>50310</v>
      </c>
      <c r="K224" s="53">
        <f t="shared" si="7"/>
        <v>50310</v>
      </c>
      <c r="L224" s="18"/>
    </row>
    <row r="225" spans="2:12">
      <c r="B225" s="17"/>
      <c r="C225" s="110">
        <v>193</v>
      </c>
      <c r="D225" s="1" t="s">
        <v>417</v>
      </c>
      <c r="E225" s="1">
        <v>12.57</v>
      </c>
      <c r="F225" s="34"/>
      <c r="G225" s="28" t="s">
        <v>359</v>
      </c>
      <c r="H225" s="29" t="s">
        <v>29</v>
      </c>
      <c r="I225" s="122">
        <v>20</v>
      </c>
      <c r="J225" s="172">
        <v>9266</v>
      </c>
      <c r="K225" s="53">
        <f t="shared" si="7"/>
        <v>185320</v>
      </c>
      <c r="L225" s="18"/>
    </row>
    <row r="226" spans="2:12">
      <c r="B226" s="17"/>
      <c r="C226" s="110">
        <v>194</v>
      </c>
      <c r="D226" s="1" t="s">
        <v>418</v>
      </c>
      <c r="E226" s="1">
        <v>32</v>
      </c>
      <c r="F226" s="34"/>
      <c r="G226" s="28" t="s">
        <v>360</v>
      </c>
      <c r="H226" s="29" t="s">
        <v>28</v>
      </c>
      <c r="I226" s="122">
        <v>2</v>
      </c>
      <c r="J226" s="172">
        <v>8505864</v>
      </c>
      <c r="K226" s="53">
        <f t="shared" si="7"/>
        <v>17011728</v>
      </c>
      <c r="L226" s="18"/>
    </row>
    <row r="227" spans="2:12">
      <c r="B227" s="17"/>
      <c r="C227" s="110">
        <v>195</v>
      </c>
      <c r="D227" s="1" t="s">
        <v>419</v>
      </c>
      <c r="E227" s="1">
        <v>33</v>
      </c>
      <c r="F227" s="34"/>
      <c r="G227" s="28" t="s">
        <v>361</v>
      </c>
      <c r="H227" s="29" t="s">
        <v>28</v>
      </c>
      <c r="I227" s="122">
        <v>4</v>
      </c>
      <c r="J227" s="172">
        <v>855314</v>
      </c>
      <c r="K227" s="53">
        <f t="shared" si="7"/>
        <v>3421256</v>
      </c>
      <c r="L227" s="18"/>
    </row>
    <row r="228" spans="2:12">
      <c r="B228" s="17"/>
      <c r="C228" s="110">
        <v>196</v>
      </c>
      <c r="D228" s="1" t="s">
        <v>420</v>
      </c>
      <c r="E228" s="1">
        <v>34</v>
      </c>
      <c r="F228" s="34"/>
      <c r="G228" s="28" t="s">
        <v>362</v>
      </c>
      <c r="H228" s="29" t="s">
        <v>28</v>
      </c>
      <c r="I228" s="122">
        <v>1</v>
      </c>
      <c r="J228" s="172">
        <v>91426</v>
      </c>
      <c r="K228" s="53">
        <f t="shared" si="7"/>
        <v>91426</v>
      </c>
      <c r="L228" s="18"/>
    </row>
    <row r="229" spans="2:12">
      <c r="B229" s="17"/>
      <c r="C229" s="110">
        <v>197</v>
      </c>
      <c r="D229" s="1" t="s">
        <v>421</v>
      </c>
      <c r="E229" s="1">
        <v>35</v>
      </c>
      <c r="F229" s="34"/>
      <c r="G229" s="28" t="s">
        <v>363</v>
      </c>
      <c r="H229" s="29" t="s">
        <v>28</v>
      </c>
      <c r="I229" s="122">
        <v>1</v>
      </c>
      <c r="J229" s="172">
        <v>100000</v>
      </c>
      <c r="K229" s="53">
        <f t="shared" si="7"/>
        <v>100000</v>
      </c>
      <c r="L229" s="18"/>
    </row>
    <row r="230" spans="2:12">
      <c r="B230" s="17"/>
      <c r="C230" s="110">
        <v>198</v>
      </c>
      <c r="D230" s="1" t="s">
        <v>422</v>
      </c>
      <c r="E230" s="1">
        <v>12.18</v>
      </c>
      <c r="F230" s="34"/>
      <c r="G230" s="28" t="s">
        <v>364</v>
      </c>
      <c r="H230" s="29" t="s">
        <v>29</v>
      </c>
      <c r="I230" s="122">
        <v>410</v>
      </c>
      <c r="J230" s="172">
        <v>6731</v>
      </c>
      <c r="K230" s="53">
        <f t="shared" si="7"/>
        <v>2759710</v>
      </c>
      <c r="L230" s="18"/>
    </row>
    <row r="231" spans="2:12" ht="17.25" thickBot="1">
      <c r="B231" s="17"/>
      <c r="C231" s="110">
        <v>199</v>
      </c>
      <c r="D231" s="1" t="s">
        <v>423</v>
      </c>
      <c r="E231" s="1">
        <v>12.53</v>
      </c>
      <c r="F231" s="34"/>
      <c r="G231" s="28" t="s">
        <v>365</v>
      </c>
      <c r="H231" s="29" t="s">
        <v>29</v>
      </c>
      <c r="I231" s="122">
        <v>55</v>
      </c>
      <c r="J231" s="172">
        <v>71186</v>
      </c>
      <c r="K231" s="53">
        <f t="shared" si="7"/>
        <v>3915230</v>
      </c>
      <c r="L231" s="18"/>
    </row>
    <row r="232" spans="2:12" ht="17.25" thickBot="1">
      <c r="B232" s="17"/>
      <c r="C232" s="97"/>
      <c r="D232" s="49"/>
      <c r="E232" s="49"/>
      <c r="F232" s="43"/>
      <c r="G232" s="94" t="s">
        <v>366</v>
      </c>
      <c r="H232" s="47"/>
      <c r="I232" s="48"/>
      <c r="J232" s="173"/>
      <c r="K232" s="93">
        <f>+SUM(K233:K235)</f>
        <v>11079952</v>
      </c>
      <c r="L232" s="18"/>
    </row>
    <row r="233" spans="2:12">
      <c r="B233" s="17"/>
      <c r="C233" s="110">
        <v>200</v>
      </c>
      <c r="D233" s="1" t="s">
        <v>424</v>
      </c>
      <c r="E233" s="1">
        <v>36</v>
      </c>
      <c r="F233" s="34"/>
      <c r="G233" s="28" t="s">
        <v>367</v>
      </c>
      <c r="H233" s="29" t="s">
        <v>28</v>
      </c>
      <c r="I233" s="122">
        <v>1</v>
      </c>
      <c r="J233" s="172">
        <v>3561147</v>
      </c>
      <c r="K233" s="53">
        <f t="shared" si="7"/>
        <v>3561147</v>
      </c>
      <c r="L233" s="18"/>
    </row>
    <row r="234" spans="2:12">
      <c r="B234" s="17"/>
      <c r="C234" s="110">
        <v>201</v>
      </c>
      <c r="D234" s="1" t="s">
        <v>425</v>
      </c>
      <c r="E234" s="1">
        <v>37</v>
      </c>
      <c r="F234" s="34"/>
      <c r="G234" s="28" t="s">
        <v>368</v>
      </c>
      <c r="H234" s="29" t="s">
        <v>28</v>
      </c>
      <c r="I234" s="122">
        <v>2</v>
      </c>
      <c r="J234" s="172">
        <v>1451163</v>
      </c>
      <c r="K234" s="53">
        <f t="shared" si="7"/>
        <v>2902326</v>
      </c>
      <c r="L234" s="18"/>
    </row>
    <row r="235" spans="2:12" ht="17.25" thickBot="1">
      <c r="B235" s="17"/>
      <c r="C235" s="110">
        <v>202</v>
      </c>
      <c r="D235" s="1" t="s">
        <v>426</v>
      </c>
      <c r="E235" s="1">
        <v>38</v>
      </c>
      <c r="F235" s="34"/>
      <c r="G235" s="28" t="s">
        <v>369</v>
      </c>
      <c r="H235" s="29" t="s">
        <v>28</v>
      </c>
      <c r="I235" s="122">
        <v>1</v>
      </c>
      <c r="J235" s="172">
        <v>4616479</v>
      </c>
      <c r="K235" s="53">
        <f t="shared" si="7"/>
        <v>4616479</v>
      </c>
      <c r="L235" s="18"/>
    </row>
    <row r="236" spans="2:12" ht="17.25" thickBot="1">
      <c r="B236" s="17"/>
      <c r="C236" s="97"/>
      <c r="D236" s="49"/>
      <c r="E236" s="49"/>
      <c r="F236" s="43"/>
      <c r="G236" s="94" t="s">
        <v>370</v>
      </c>
      <c r="H236" s="47"/>
      <c r="I236" s="48"/>
      <c r="J236" s="173"/>
      <c r="K236" s="93">
        <f>+SUM(K237:K238)</f>
        <v>75744379</v>
      </c>
      <c r="L236" s="18"/>
    </row>
    <row r="237" spans="2:12">
      <c r="B237" s="17"/>
      <c r="C237" s="110">
        <v>203</v>
      </c>
      <c r="D237" s="1" t="s">
        <v>427</v>
      </c>
      <c r="E237" s="1">
        <v>12.147</v>
      </c>
      <c r="F237" s="34"/>
      <c r="G237" s="28" t="s">
        <v>371</v>
      </c>
      <c r="H237" s="29" t="s">
        <v>29</v>
      </c>
      <c r="I237" s="122">
        <v>425</v>
      </c>
      <c r="J237" s="172">
        <v>49285</v>
      </c>
      <c r="K237" s="53">
        <f t="shared" si="7"/>
        <v>20946125</v>
      </c>
      <c r="L237" s="18"/>
    </row>
    <row r="238" spans="2:12" ht="17.25" thickBot="1">
      <c r="B238" s="17"/>
      <c r="C238" s="110">
        <v>204</v>
      </c>
      <c r="D238" s="1" t="s">
        <v>428</v>
      </c>
      <c r="E238" s="1">
        <v>39</v>
      </c>
      <c r="F238" s="34"/>
      <c r="G238" s="28" t="s">
        <v>372</v>
      </c>
      <c r="H238" s="29" t="s">
        <v>29</v>
      </c>
      <c r="I238" s="122">
        <v>401</v>
      </c>
      <c r="J238" s="172">
        <v>136654</v>
      </c>
      <c r="K238" s="53">
        <f t="shared" si="7"/>
        <v>54798254</v>
      </c>
      <c r="L238" s="18"/>
    </row>
    <row r="239" spans="2:12" ht="17.25" thickBot="1">
      <c r="B239" s="17"/>
      <c r="C239" s="97"/>
      <c r="D239" s="49"/>
      <c r="E239" s="49"/>
      <c r="F239" s="43"/>
      <c r="G239" s="94" t="s">
        <v>373</v>
      </c>
      <c r="H239" s="47"/>
      <c r="I239" s="48"/>
      <c r="J239" s="173"/>
      <c r="K239" s="93">
        <f>+SUM(K240:K242)</f>
        <v>466230</v>
      </c>
      <c r="L239" s="18"/>
    </row>
    <row r="240" spans="2:12">
      <c r="B240" s="17"/>
      <c r="C240" s="110">
        <v>205</v>
      </c>
      <c r="D240" s="1" t="s">
        <v>429</v>
      </c>
      <c r="E240" s="1">
        <v>12.55</v>
      </c>
      <c r="F240" s="34"/>
      <c r="G240" s="28" t="s">
        <v>374</v>
      </c>
      <c r="H240" s="29" t="s">
        <v>29</v>
      </c>
      <c r="I240" s="122">
        <v>24</v>
      </c>
      <c r="J240" s="172">
        <v>9525</v>
      </c>
      <c r="K240" s="53">
        <f t="shared" si="7"/>
        <v>228600</v>
      </c>
      <c r="L240" s="18"/>
    </row>
    <row r="241" spans="2:13">
      <c r="B241" s="17"/>
      <c r="C241" s="110">
        <v>206</v>
      </c>
      <c r="D241" s="1" t="s">
        <v>430</v>
      </c>
      <c r="E241" s="1">
        <v>40</v>
      </c>
      <c r="F241" s="34"/>
      <c r="G241" s="28" t="s">
        <v>375</v>
      </c>
      <c r="H241" s="29" t="s">
        <v>29</v>
      </c>
      <c r="I241" s="122">
        <v>24</v>
      </c>
      <c r="J241" s="172">
        <v>6000</v>
      </c>
      <c r="K241" s="53">
        <f t="shared" si="7"/>
        <v>144000</v>
      </c>
      <c r="L241" s="18"/>
    </row>
    <row r="242" spans="2:13" ht="17.25" thickBot="1">
      <c r="B242" s="17"/>
      <c r="C242" s="110">
        <v>207</v>
      </c>
      <c r="D242" s="1" t="s">
        <v>431</v>
      </c>
      <c r="E242" s="1">
        <v>12.54</v>
      </c>
      <c r="F242" s="34"/>
      <c r="G242" s="28" t="s">
        <v>376</v>
      </c>
      <c r="H242" s="29" t="s">
        <v>29</v>
      </c>
      <c r="I242" s="122">
        <v>15</v>
      </c>
      <c r="J242" s="172">
        <v>6242</v>
      </c>
      <c r="K242" s="53">
        <f t="shared" si="7"/>
        <v>93630</v>
      </c>
      <c r="L242" s="18"/>
    </row>
    <row r="243" spans="2:13" ht="17.25" thickBot="1">
      <c r="B243" s="17"/>
      <c r="C243" s="97"/>
      <c r="D243" s="49"/>
      <c r="E243" s="49"/>
      <c r="F243" s="43"/>
      <c r="G243" s="94" t="s">
        <v>377</v>
      </c>
      <c r="H243" s="47"/>
      <c r="I243" s="48"/>
      <c r="J243" s="173"/>
      <c r="K243" s="93">
        <f>+SUM(K244:K248)</f>
        <v>29327162</v>
      </c>
      <c r="L243" s="18"/>
    </row>
    <row r="244" spans="2:13">
      <c r="B244" s="17"/>
      <c r="C244" s="110">
        <v>208</v>
      </c>
      <c r="D244" s="1" t="s">
        <v>432</v>
      </c>
      <c r="E244" s="1">
        <v>12.103</v>
      </c>
      <c r="F244" s="34"/>
      <c r="G244" s="28" t="s">
        <v>378</v>
      </c>
      <c r="H244" s="29" t="s">
        <v>28</v>
      </c>
      <c r="I244" s="122">
        <v>1</v>
      </c>
      <c r="J244" s="172">
        <v>22597001</v>
      </c>
      <c r="K244" s="53">
        <f t="shared" si="7"/>
        <v>22597001</v>
      </c>
      <c r="L244" s="18"/>
    </row>
    <row r="245" spans="2:13">
      <c r="B245" s="17"/>
      <c r="C245" s="110">
        <v>209</v>
      </c>
      <c r="D245" s="1" t="s">
        <v>433</v>
      </c>
      <c r="E245" s="1">
        <v>12.2</v>
      </c>
      <c r="F245" s="34"/>
      <c r="G245" s="28" t="s">
        <v>379</v>
      </c>
      <c r="H245" s="29" t="s">
        <v>28</v>
      </c>
      <c r="I245" s="122">
        <v>1</v>
      </c>
      <c r="J245" s="172">
        <v>457846</v>
      </c>
      <c r="K245" s="53">
        <f t="shared" si="7"/>
        <v>457846</v>
      </c>
      <c r="L245" s="18"/>
    </row>
    <row r="246" spans="2:13">
      <c r="B246" s="17"/>
      <c r="C246" s="110">
        <v>210</v>
      </c>
      <c r="D246" s="1" t="s">
        <v>434</v>
      </c>
      <c r="E246" s="1">
        <v>12.37</v>
      </c>
      <c r="F246" s="34"/>
      <c r="G246" s="28" t="s">
        <v>380</v>
      </c>
      <c r="H246" s="29" t="s">
        <v>29</v>
      </c>
      <c r="I246" s="122">
        <v>1</v>
      </c>
      <c r="J246" s="172">
        <v>95176</v>
      </c>
      <c r="K246" s="53">
        <f t="shared" si="7"/>
        <v>95176</v>
      </c>
      <c r="L246" s="18"/>
    </row>
    <row r="247" spans="2:13">
      <c r="B247" s="17"/>
      <c r="C247" s="110">
        <v>211</v>
      </c>
      <c r="D247" s="1" t="s">
        <v>435</v>
      </c>
      <c r="E247" s="1">
        <v>41</v>
      </c>
      <c r="F247" s="34"/>
      <c r="G247" s="28" t="s">
        <v>381</v>
      </c>
      <c r="H247" s="29" t="s">
        <v>28</v>
      </c>
      <c r="I247" s="122">
        <v>1</v>
      </c>
      <c r="J247" s="172">
        <v>3967897</v>
      </c>
      <c r="K247" s="53">
        <f t="shared" si="7"/>
        <v>3967897</v>
      </c>
      <c r="L247" s="18"/>
    </row>
    <row r="248" spans="2:13" ht="17.25" thickBot="1">
      <c r="B248" s="17"/>
      <c r="C248" s="110">
        <v>212</v>
      </c>
      <c r="D248" s="1" t="s">
        <v>436</v>
      </c>
      <c r="E248" s="1">
        <v>12.26</v>
      </c>
      <c r="F248" s="34"/>
      <c r="G248" s="28" t="s">
        <v>382</v>
      </c>
      <c r="H248" s="29" t="s">
        <v>28</v>
      </c>
      <c r="I248" s="122">
        <v>1</v>
      </c>
      <c r="J248" s="172">
        <v>2209242</v>
      </c>
      <c r="K248" s="53">
        <f t="shared" si="7"/>
        <v>2209242</v>
      </c>
      <c r="L248" s="18"/>
    </row>
    <row r="249" spans="2:13" ht="17.25" thickBot="1">
      <c r="B249" s="17"/>
      <c r="C249" s="97"/>
      <c r="D249" s="49"/>
      <c r="E249" s="49"/>
      <c r="F249" s="43"/>
      <c r="G249" s="94" t="s">
        <v>383</v>
      </c>
      <c r="H249" s="47"/>
      <c r="I249" s="48"/>
      <c r="J249" s="173"/>
      <c r="K249" s="93">
        <f>+SUM(K250)</f>
        <v>57275969</v>
      </c>
      <c r="L249" s="18"/>
    </row>
    <row r="250" spans="2:13" ht="17.25" thickBot="1">
      <c r="B250" s="17"/>
      <c r="C250" s="110">
        <v>213</v>
      </c>
      <c r="D250" s="1" t="s">
        <v>437</v>
      </c>
      <c r="E250" s="1">
        <v>12.106</v>
      </c>
      <c r="F250" s="34"/>
      <c r="G250" s="28" t="s">
        <v>384</v>
      </c>
      <c r="H250" s="29" t="s">
        <v>28</v>
      </c>
      <c r="I250" s="122">
        <v>1</v>
      </c>
      <c r="J250" s="172">
        <v>57275969</v>
      </c>
      <c r="K250" s="53">
        <f t="shared" si="7"/>
        <v>57275969</v>
      </c>
      <c r="L250" s="18"/>
    </row>
    <row r="251" spans="2:13" ht="17.25" thickBot="1">
      <c r="B251" s="17"/>
      <c r="C251" s="97"/>
      <c r="D251" s="49"/>
      <c r="E251" s="49"/>
      <c r="F251" s="43"/>
      <c r="G251" s="94" t="s">
        <v>385</v>
      </c>
      <c r="H251" s="47"/>
      <c r="I251" s="48"/>
      <c r="J251" s="173"/>
      <c r="K251" s="93">
        <f>+SUM(K252:K253)</f>
        <v>6259100</v>
      </c>
      <c r="L251" s="18"/>
    </row>
    <row r="252" spans="2:13">
      <c r="B252" s="17"/>
      <c r="C252" s="110">
        <v>214</v>
      </c>
      <c r="D252" s="1" t="s">
        <v>438</v>
      </c>
      <c r="E252" s="1">
        <v>12.145</v>
      </c>
      <c r="F252" s="34"/>
      <c r="G252" s="28" t="s">
        <v>386</v>
      </c>
      <c r="H252" s="29" t="s">
        <v>28</v>
      </c>
      <c r="I252" s="122">
        <v>20</v>
      </c>
      <c r="J252" s="172">
        <v>299585</v>
      </c>
      <c r="K252" s="53">
        <f t="shared" si="7"/>
        <v>5991700</v>
      </c>
      <c r="L252" s="18"/>
    </row>
    <row r="253" spans="2:13" ht="17.25" thickBot="1">
      <c r="B253" s="17"/>
      <c r="C253" s="110">
        <v>215</v>
      </c>
      <c r="D253" s="1" t="s">
        <v>439</v>
      </c>
      <c r="E253" s="1">
        <v>12.146000000000001</v>
      </c>
      <c r="F253" s="34"/>
      <c r="G253" s="28" t="s">
        <v>387</v>
      </c>
      <c r="H253" s="29" t="s">
        <v>29</v>
      </c>
      <c r="I253" s="122">
        <v>40</v>
      </c>
      <c r="J253" s="172">
        <v>6685</v>
      </c>
      <c r="K253" s="53">
        <f t="shared" si="7"/>
        <v>267400</v>
      </c>
      <c r="L253" s="18"/>
    </row>
    <row r="254" spans="2:13" ht="17.25" thickBot="1">
      <c r="B254" s="17"/>
      <c r="C254" s="97"/>
      <c r="D254" s="49"/>
      <c r="E254" s="49"/>
      <c r="F254" s="43"/>
      <c r="G254" s="94" t="s">
        <v>388</v>
      </c>
      <c r="H254" s="47"/>
      <c r="I254" s="48"/>
      <c r="J254" s="173"/>
      <c r="K254" s="93">
        <f>+SUM(K255:K258)</f>
        <v>7154528</v>
      </c>
      <c r="L254" s="18"/>
      <c r="M254" s="119"/>
    </row>
    <row r="255" spans="2:13">
      <c r="B255" s="17"/>
      <c r="C255" s="110">
        <v>216</v>
      </c>
      <c r="D255" s="1" t="s">
        <v>440</v>
      </c>
      <c r="E255" s="1">
        <v>12.144</v>
      </c>
      <c r="F255" s="34"/>
      <c r="G255" s="28" t="s">
        <v>389</v>
      </c>
      <c r="H255" s="29" t="s">
        <v>28</v>
      </c>
      <c r="I255" s="122">
        <v>6</v>
      </c>
      <c r="J255" s="172">
        <v>104772</v>
      </c>
      <c r="K255" s="53">
        <f t="shared" si="7"/>
        <v>628632</v>
      </c>
      <c r="L255" s="18"/>
    </row>
    <row r="256" spans="2:13" ht="49.5">
      <c r="B256" s="17"/>
      <c r="C256" s="110">
        <v>217</v>
      </c>
      <c r="D256" s="1" t="s">
        <v>441</v>
      </c>
      <c r="E256" s="1">
        <v>42</v>
      </c>
      <c r="F256" s="34"/>
      <c r="G256" s="28" t="s">
        <v>390</v>
      </c>
      <c r="H256" s="29" t="s">
        <v>28</v>
      </c>
      <c r="I256" s="122">
        <v>50</v>
      </c>
      <c r="J256" s="172">
        <v>68296</v>
      </c>
      <c r="K256" s="53">
        <f t="shared" si="7"/>
        <v>3414800</v>
      </c>
      <c r="L256" s="18"/>
    </row>
    <row r="257" spans="2:12">
      <c r="B257" s="17"/>
      <c r="C257" s="110">
        <v>218</v>
      </c>
      <c r="D257" s="1" t="s">
        <v>442</v>
      </c>
      <c r="E257" s="1">
        <v>43</v>
      </c>
      <c r="F257" s="34"/>
      <c r="G257" s="28" t="s">
        <v>391</v>
      </c>
      <c r="H257" s="29" t="s">
        <v>28</v>
      </c>
      <c r="I257" s="122">
        <v>92</v>
      </c>
      <c r="J257" s="172">
        <v>32659</v>
      </c>
      <c r="K257" s="53">
        <f t="shared" si="7"/>
        <v>3004628</v>
      </c>
      <c r="L257" s="18"/>
    </row>
    <row r="258" spans="2:12" ht="33.75" thickBot="1">
      <c r="B258" s="17"/>
      <c r="C258" s="110">
        <v>219</v>
      </c>
      <c r="D258" s="1" t="s">
        <v>443</v>
      </c>
      <c r="E258" s="1">
        <v>44</v>
      </c>
      <c r="F258" s="34"/>
      <c r="G258" s="28" t="s">
        <v>392</v>
      </c>
      <c r="H258" s="29" t="s">
        <v>28</v>
      </c>
      <c r="I258" s="122">
        <v>2</v>
      </c>
      <c r="J258" s="172">
        <v>53234</v>
      </c>
      <c r="K258" s="53">
        <f t="shared" si="7"/>
        <v>106468</v>
      </c>
      <c r="L258" s="18"/>
    </row>
    <row r="259" spans="2:12" ht="17.25" thickBot="1">
      <c r="B259" s="17"/>
      <c r="C259" s="97"/>
      <c r="D259" s="49"/>
      <c r="E259" s="49"/>
      <c r="F259" s="43"/>
      <c r="G259" s="94" t="s">
        <v>445</v>
      </c>
      <c r="H259" s="47"/>
      <c r="I259" s="48"/>
      <c r="J259" s="173"/>
      <c r="K259" s="93">
        <f>+SUM(K260:K275)</f>
        <v>111520731</v>
      </c>
      <c r="L259" s="18"/>
    </row>
    <row r="260" spans="2:12">
      <c r="B260" s="17"/>
      <c r="C260" s="110">
        <v>220</v>
      </c>
      <c r="D260" s="1" t="s">
        <v>463</v>
      </c>
      <c r="E260" s="1">
        <v>45</v>
      </c>
      <c r="F260" s="34"/>
      <c r="G260" s="28" t="s">
        <v>446</v>
      </c>
      <c r="H260" s="29" t="s">
        <v>28</v>
      </c>
      <c r="I260" s="122">
        <v>2</v>
      </c>
      <c r="J260" s="172">
        <v>9822064</v>
      </c>
      <c r="K260" s="53">
        <f t="shared" ref="K260:K275" si="8">+ROUND(I260*J260,0)</f>
        <v>19644128</v>
      </c>
      <c r="L260" s="18"/>
    </row>
    <row r="261" spans="2:12">
      <c r="B261" s="17"/>
      <c r="C261" s="110">
        <v>221</v>
      </c>
      <c r="D261" s="1" t="s">
        <v>464</v>
      </c>
      <c r="E261" s="1">
        <v>46</v>
      </c>
      <c r="F261" s="34"/>
      <c r="G261" s="28" t="s">
        <v>447</v>
      </c>
      <c r="H261" s="29" t="s">
        <v>28</v>
      </c>
      <c r="I261" s="122">
        <v>2</v>
      </c>
      <c r="J261" s="172">
        <v>1774819</v>
      </c>
      <c r="K261" s="53">
        <f t="shared" si="8"/>
        <v>3549638</v>
      </c>
      <c r="L261" s="18"/>
    </row>
    <row r="262" spans="2:12">
      <c r="B262" s="17"/>
      <c r="C262" s="110">
        <v>222</v>
      </c>
      <c r="D262" s="1" t="s">
        <v>465</v>
      </c>
      <c r="E262" s="1">
        <v>47</v>
      </c>
      <c r="F262" s="34"/>
      <c r="G262" s="28" t="s">
        <v>448</v>
      </c>
      <c r="H262" s="29" t="s">
        <v>28</v>
      </c>
      <c r="I262" s="122">
        <v>1</v>
      </c>
      <c r="J262" s="172">
        <v>7682347</v>
      </c>
      <c r="K262" s="53">
        <f t="shared" si="8"/>
        <v>7682347</v>
      </c>
      <c r="L262" s="18"/>
    </row>
    <row r="263" spans="2:12">
      <c r="B263" s="17"/>
      <c r="C263" s="110">
        <v>223</v>
      </c>
      <c r="D263" s="1" t="s">
        <v>466</v>
      </c>
      <c r="E263" s="1">
        <v>48</v>
      </c>
      <c r="F263" s="34"/>
      <c r="G263" s="28" t="s">
        <v>449</v>
      </c>
      <c r="H263" s="29" t="s">
        <v>28</v>
      </c>
      <c r="I263" s="122">
        <v>1</v>
      </c>
      <c r="J263" s="172">
        <v>3038969</v>
      </c>
      <c r="K263" s="53">
        <f t="shared" si="8"/>
        <v>3038969</v>
      </c>
      <c r="L263" s="18"/>
    </row>
    <row r="264" spans="2:12">
      <c r="B264" s="17"/>
      <c r="C264" s="110">
        <v>224</v>
      </c>
      <c r="D264" s="1" t="s">
        <v>467</v>
      </c>
      <c r="E264" s="1">
        <v>49</v>
      </c>
      <c r="F264" s="34"/>
      <c r="G264" s="28" t="s">
        <v>450</v>
      </c>
      <c r="H264" s="29" t="s">
        <v>28</v>
      </c>
      <c r="I264" s="122">
        <v>1</v>
      </c>
      <c r="J264" s="172">
        <v>11126071</v>
      </c>
      <c r="K264" s="53">
        <f t="shared" si="8"/>
        <v>11126071</v>
      </c>
      <c r="L264" s="18"/>
    </row>
    <row r="265" spans="2:12">
      <c r="B265" s="17"/>
      <c r="C265" s="110">
        <v>225</v>
      </c>
      <c r="D265" s="1" t="s">
        <v>468</v>
      </c>
      <c r="E265" s="1">
        <v>50</v>
      </c>
      <c r="F265" s="34"/>
      <c r="G265" s="28" t="s">
        <v>451</v>
      </c>
      <c r="H265" s="29" t="s">
        <v>28</v>
      </c>
      <c r="I265" s="122">
        <v>1</v>
      </c>
      <c r="J265" s="172">
        <v>2877060</v>
      </c>
      <c r="K265" s="53">
        <f t="shared" si="8"/>
        <v>2877060</v>
      </c>
      <c r="L265" s="18"/>
    </row>
    <row r="266" spans="2:12">
      <c r="B266" s="17"/>
      <c r="C266" s="110">
        <v>226</v>
      </c>
      <c r="D266" s="1" t="s">
        <v>469</v>
      </c>
      <c r="E266" s="1">
        <v>51</v>
      </c>
      <c r="F266" s="34"/>
      <c r="G266" s="28" t="s">
        <v>452</v>
      </c>
      <c r="H266" s="29" t="s">
        <v>28</v>
      </c>
      <c r="I266" s="122">
        <v>1</v>
      </c>
      <c r="J266" s="172">
        <v>2226540</v>
      </c>
      <c r="K266" s="53">
        <f t="shared" si="8"/>
        <v>2226540</v>
      </c>
      <c r="L266" s="18"/>
    </row>
    <row r="267" spans="2:12">
      <c r="B267" s="17"/>
      <c r="C267" s="110">
        <v>227</v>
      </c>
      <c r="D267" s="1" t="s">
        <v>470</v>
      </c>
      <c r="E267" s="1">
        <v>52</v>
      </c>
      <c r="F267" s="34"/>
      <c r="G267" s="28" t="s">
        <v>453</v>
      </c>
      <c r="H267" s="29" t="s">
        <v>28</v>
      </c>
      <c r="I267" s="122">
        <v>1</v>
      </c>
      <c r="J267" s="172">
        <v>472148</v>
      </c>
      <c r="K267" s="53">
        <f t="shared" si="8"/>
        <v>472148</v>
      </c>
      <c r="L267" s="18"/>
    </row>
    <row r="268" spans="2:12">
      <c r="B268" s="17"/>
      <c r="C268" s="110">
        <v>228</v>
      </c>
      <c r="D268" s="1" t="s">
        <v>471</v>
      </c>
      <c r="E268" s="1">
        <v>53</v>
      </c>
      <c r="F268" s="34"/>
      <c r="G268" s="28" t="s">
        <v>454</v>
      </c>
      <c r="H268" s="29" t="s">
        <v>28</v>
      </c>
      <c r="I268" s="122">
        <v>1</v>
      </c>
      <c r="J268" s="172">
        <v>11794180</v>
      </c>
      <c r="K268" s="53">
        <f t="shared" si="8"/>
        <v>11794180</v>
      </c>
      <c r="L268" s="18"/>
    </row>
    <row r="269" spans="2:12">
      <c r="B269" s="17"/>
      <c r="C269" s="110">
        <v>229</v>
      </c>
      <c r="D269" s="1" t="s">
        <v>472</v>
      </c>
      <c r="E269" s="1">
        <v>54</v>
      </c>
      <c r="F269" s="34"/>
      <c r="G269" s="28" t="s">
        <v>455</v>
      </c>
      <c r="H269" s="29" t="s">
        <v>28</v>
      </c>
      <c r="I269" s="122">
        <v>1</v>
      </c>
      <c r="J269" s="172">
        <v>19830177</v>
      </c>
      <c r="K269" s="53">
        <f t="shared" si="8"/>
        <v>19830177</v>
      </c>
      <c r="L269" s="18"/>
    </row>
    <row r="270" spans="2:12">
      <c r="B270" s="17"/>
      <c r="C270" s="110">
        <v>230</v>
      </c>
      <c r="D270" s="1" t="s">
        <v>473</v>
      </c>
      <c r="E270" s="1">
        <v>55</v>
      </c>
      <c r="F270" s="34"/>
      <c r="G270" s="28" t="s">
        <v>456</v>
      </c>
      <c r="H270" s="29" t="s">
        <v>28</v>
      </c>
      <c r="I270" s="122">
        <v>1</v>
      </c>
      <c r="J270" s="172">
        <v>12493810</v>
      </c>
      <c r="K270" s="53">
        <f t="shared" si="8"/>
        <v>12493810</v>
      </c>
      <c r="L270" s="18"/>
    </row>
    <row r="271" spans="2:12">
      <c r="B271" s="17"/>
      <c r="C271" s="110">
        <v>231</v>
      </c>
      <c r="D271" s="1" t="s">
        <v>474</v>
      </c>
      <c r="E271" s="1">
        <v>56</v>
      </c>
      <c r="F271" s="34"/>
      <c r="G271" s="28" t="s">
        <v>457</v>
      </c>
      <c r="H271" s="29" t="s">
        <v>28</v>
      </c>
      <c r="I271" s="122">
        <v>1</v>
      </c>
      <c r="J271" s="172">
        <v>2170950</v>
      </c>
      <c r="K271" s="53">
        <f t="shared" si="8"/>
        <v>2170950</v>
      </c>
      <c r="L271" s="18"/>
    </row>
    <row r="272" spans="2:12">
      <c r="B272" s="17"/>
      <c r="C272" s="110">
        <v>232</v>
      </c>
      <c r="D272" s="1" t="s">
        <v>475</v>
      </c>
      <c r="E272" s="1">
        <v>57</v>
      </c>
      <c r="F272" s="34"/>
      <c r="G272" s="28" t="s">
        <v>458</v>
      </c>
      <c r="H272" s="29" t="s">
        <v>29</v>
      </c>
      <c r="I272" s="122">
        <v>1</v>
      </c>
      <c r="J272" s="172">
        <v>1070521</v>
      </c>
      <c r="K272" s="53">
        <f t="shared" si="8"/>
        <v>1070521</v>
      </c>
      <c r="L272" s="18"/>
    </row>
    <row r="273" spans="2:14">
      <c r="B273" s="17"/>
      <c r="C273" s="110">
        <v>233</v>
      </c>
      <c r="D273" s="1" t="s">
        <v>476</v>
      </c>
      <c r="E273" s="1">
        <v>58</v>
      </c>
      <c r="F273" s="34"/>
      <c r="G273" s="28" t="s">
        <v>459</v>
      </c>
      <c r="H273" s="29" t="s">
        <v>460</v>
      </c>
      <c r="I273" s="122">
        <v>1</v>
      </c>
      <c r="J273" s="172">
        <v>10316210</v>
      </c>
      <c r="K273" s="53">
        <f t="shared" si="8"/>
        <v>10316210</v>
      </c>
      <c r="L273" s="18"/>
    </row>
    <row r="274" spans="2:14" ht="33">
      <c r="B274" s="17"/>
      <c r="C274" s="110">
        <v>234</v>
      </c>
      <c r="D274" s="1" t="s">
        <v>477</v>
      </c>
      <c r="E274" s="1">
        <v>59</v>
      </c>
      <c r="F274" s="34"/>
      <c r="G274" s="28" t="s">
        <v>461</v>
      </c>
      <c r="H274" s="29" t="s">
        <v>28</v>
      </c>
      <c r="I274" s="122">
        <v>1</v>
      </c>
      <c r="J274" s="172">
        <v>1520010</v>
      </c>
      <c r="K274" s="53">
        <f t="shared" si="8"/>
        <v>1520010</v>
      </c>
      <c r="L274" s="18"/>
    </row>
    <row r="275" spans="2:14" ht="17.25" thickBot="1">
      <c r="B275" s="17"/>
      <c r="C275" s="110">
        <v>235</v>
      </c>
      <c r="D275" s="1" t="s">
        <v>478</v>
      </c>
      <c r="E275" s="1">
        <v>60</v>
      </c>
      <c r="F275" s="34"/>
      <c r="G275" s="28" t="s">
        <v>462</v>
      </c>
      <c r="H275" s="29" t="s">
        <v>30</v>
      </c>
      <c r="I275" s="122">
        <v>12</v>
      </c>
      <c r="J275" s="172">
        <v>142331</v>
      </c>
      <c r="K275" s="53">
        <f t="shared" si="8"/>
        <v>1707972</v>
      </c>
      <c r="L275" s="18"/>
    </row>
    <row r="276" spans="2:14" ht="17.25" thickBot="1">
      <c r="B276" s="17"/>
      <c r="C276" s="97"/>
      <c r="D276" s="49"/>
      <c r="E276" s="49"/>
      <c r="F276" s="43"/>
      <c r="G276" s="94" t="s">
        <v>479</v>
      </c>
      <c r="H276" s="47"/>
      <c r="I276" s="48"/>
      <c r="J276" s="173"/>
      <c r="K276" s="93"/>
      <c r="L276" s="18"/>
    </row>
    <row r="277" spans="2:14" ht="17.25" thickBot="1">
      <c r="B277" s="17"/>
      <c r="C277" s="97"/>
      <c r="D277" s="49"/>
      <c r="E277" s="49"/>
      <c r="F277" s="43"/>
      <c r="G277" s="94" t="s">
        <v>480</v>
      </c>
      <c r="H277" s="47"/>
      <c r="I277" s="48"/>
      <c r="J277" s="173"/>
      <c r="K277" s="93">
        <f>+SUM(K278:K281)</f>
        <v>39228216</v>
      </c>
      <c r="L277" s="18"/>
    </row>
    <row r="278" spans="2:14">
      <c r="B278" s="17"/>
      <c r="C278" s="110">
        <v>236</v>
      </c>
      <c r="D278" s="1" t="s">
        <v>489</v>
      </c>
      <c r="E278" s="1">
        <v>5.1100000000000003</v>
      </c>
      <c r="F278" s="34"/>
      <c r="G278" s="28" t="s">
        <v>481</v>
      </c>
      <c r="H278" s="29" t="s">
        <v>30</v>
      </c>
      <c r="I278" s="122">
        <v>31.6</v>
      </c>
      <c r="J278" s="172">
        <v>96366</v>
      </c>
      <c r="K278" s="53">
        <f t="shared" ref="K278:K281" si="9">+ROUND(I278*J278,0)</f>
        <v>3045166</v>
      </c>
      <c r="L278" s="18"/>
    </row>
    <row r="279" spans="2:14">
      <c r="B279" s="17"/>
      <c r="C279" s="110">
        <v>237</v>
      </c>
      <c r="D279" s="1" t="s">
        <v>490</v>
      </c>
      <c r="E279" s="1">
        <v>6.8</v>
      </c>
      <c r="F279" s="34"/>
      <c r="G279" s="28" t="s">
        <v>482</v>
      </c>
      <c r="H279" s="29" t="s">
        <v>29</v>
      </c>
      <c r="I279" s="122">
        <v>79</v>
      </c>
      <c r="J279" s="172">
        <v>100277</v>
      </c>
      <c r="K279" s="53">
        <f t="shared" si="9"/>
        <v>7921883</v>
      </c>
      <c r="L279" s="18"/>
    </row>
    <row r="280" spans="2:14">
      <c r="B280" s="17"/>
      <c r="C280" s="110">
        <v>238</v>
      </c>
      <c r="D280" s="1" t="s">
        <v>491</v>
      </c>
      <c r="E280" s="1">
        <v>5.12</v>
      </c>
      <c r="F280" s="34"/>
      <c r="G280" s="28" t="s">
        <v>483</v>
      </c>
      <c r="H280" s="29" t="s">
        <v>29</v>
      </c>
      <c r="I280" s="122">
        <v>79</v>
      </c>
      <c r="J280" s="172">
        <v>131894</v>
      </c>
      <c r="K280" s="53">
        <f t="shared" si="9"/>
        <v>10419626</v>
      </c>
      <c r="L280" s="18"/>
    </row>
    <row r="281" spans="2:14" ht="17.25" thickBot="1">
      <c r="B281" s="17"/>
      <c r="C281" s="110">
        <v>239</v>
      </c>
      <c r="D281" s="1" t="s">
        <v>492</v>
      </c>
      <c r="E281" s="1">
        <v>5.3</v>
      </c>
      <c r="F281" s="34"/>
      <c r="G281" s="28" t="s">
        <v>484</v>
      </c>
      <c r="H281" s="29" t="s">
        <v>30</v>
      </c>
      <c r="I281" s="122">
        <v>208.4</v>
      </c>
      <c r="J281" s="172">
        <v>85612</v>
      </c>
      <c r="K281" s="53">
        <f t="shared" si="9"/>
        <v>17841541</v>
      </c>
      <c r="L281" s="18"/>
    </row>
    <row r="282" spans="2:14" ht="17.25" thickBot="1">
      <c r="B282" s="17"/>
      <c r="C282" s="97"/>
      <c r="D282" s="49"/>
      <c r="E282" s="49"/>
      <c r="F282" s="43"/>
      <c r="G282" s="94" t="s">
        <v>485</v>
      </c>
      <c r="H282" s="47"/>
      <c r="I282" s="48"/>
      <c r="J282" s="173"/>
      <c r="K282" s="93">
        <f>+SUM(K283:K285)</f>
        <v>723762</v>
      </c>
      <c r="L282" s="18"/>
      <c r="M282" s="119"/>
    </row>
    <row r="283" spans="2:14">
      <c r="B283" s="17"/>
      <c r="C283" s="110">
        <v>240</v>
      </c>
      <c r="D283" s="1" t="s">
        <v>493</v>
      </c>
      <c r="E283" s="1">
        <v>61</v>
      </c>
      <c r="F283" s="34"/>
      <c r="G283" s="28" t="s">
        <v>486</v>
      </c>
      <c r="H283" s="29" t="s">
        <v>28</v>
      </c>
      <c r="I283" s="122">
        <v>4</v>
      </c>
      <c r="J283" s="172">
        <v>82961</v>
      </c>
      <c r="K283" s="53">
        <f t="shared" ref="K283:K285" si="10">+ROUND(I283*J283,0)</f>
        <v>331844</v>
      </c>
      <c r="L283" s="18"/>
    </row>
    <row r="284" spans="2:14">
      <c r="B284" s="17"/>
      <c r="C284" s="110">
        <v>241</v>
      </c>
      <c r="D284" s="1" t="s">
        <v>494</v>
      </c>
      <c r="E284" s="1">
        <v>62</v>
      </c>
      <c r="F284" s="34"/>
      <c r="G284" s="28" t="s">
        <v>487</v>
      </c>
      <c r="H284" s="29" t="s">
        <v>28</v>
      </c>
      <c r="I284" s="122">
        <v>3</v>
      </c>
      <c r="J284" s="172">
        <v>23392</v>
      </c>
      <c r="K284" s="53">
        <f t="shared" si="10"/>
        <v>70176</v>
      </c>
      <c r="L284" s="18"/>
    </row>
    <row r="285" spans="2:14" ht="17.25" thickBot="1">
      <c r="B285" s="17"/>
      <c r="C285" s="110">
        <v>242</v>
      </c>
      <c r="D285" s="1" t="s">
        <v>495</v>
      </c>
      <c r="E285" s="1">
        <v>63</v>
      </c>
      <c r="F285" s="34"/>
      <c r="G285" s="28" t="s">
        <v>488</v>
      </c>
      <c r="H285" s="29" t="s">
        <v>22</v>
      </c>
      <c r="I285" s="122">
        <v>2</v>
      </c>
      <c r="J285" s="172">
        <v>160871</v>
      </c>
      <c r="K285" s="53">
        <f t="shared" si="10"/>
        <v>321742</v>
      </c>
      <c r="L285" s="18"/>
    </row>
    <row r="286" spans="2:14" ht="17.25" thickBot="1">
      <c r="B286" s="17"/>
      <c r="C286" s="99"/>
      <c r="D286" s="103"/>
      <c r="E286" s="58"/>
      <c r="F286" s="58"/>
      <c r="G286" s="59"/>
      <c r="H286" s="68"/>
      <c r="I286" s="69"/>
      <c r="J286" s="70"/>
      <c r="K286" s="67"/>
      <c r="L286" s="18"/>
    </row>
    <row r="287" spans="2:14">
      <c r="B287" s="17"/>
      <c r="C287" s="99"/>
      <c r="D287" s="103"/>
      <c r="E287" s="58"/>
      <c r="F287" s="58"/>
      <c r="G287" s="71" t="s">
        <v>38</v>
      </c>
      <c r="H287" s="72"/>
      <c r="I287" s="73"/>
      <c r="J287" s="74"/>
      <c r="K287" s="80">
        <f>+K282+K277+K259+K254+K251+K249+K243+K239+K236+K232+K220+K195+K191+K182+K175+K167+K156+K139+K113+K109+K106+K103+K85+K68+K51+K44+K34+K24+K15+K10</f>
        <v>7652745995</v>
      </c>
      <c r="L287" s="18"/>
      <c r="N287" s="119"/>
    </row>
    <row r="288" spans="2:14">
      <c r="B288" s="17"/>
      <c r="C288" s="54"/>
      <c r="D288" s="115"/>
      <c r="E288" s="116"/>
      <c r="F288" s="116"/>
      <c r="G288" s="61" t="s">
        <v>24</v>
      </c>
      <c r="H288" s="62">
        <v>0.33</v>
      </c>
      <c r="I288" s="63"/>
      <c r="J288" s="64"/>
      <c r="K288" s="60">
        <f>ROUND(K287*H288,0)</f>
        <v>2525406178</v>
      </c>
      <c r="L288" s="18"/>
    </row>
    <row r="289" spans="2:14" ht="33.75" customHeight="1">
      <c r="B289" s="17"/>
      <c r="C289" s="54"/>
      <c r="D289" s="115"/>
      <c r="E289" s="116"/>
      <c r="F289" s="116"/>
      <c r="G289" s="66" t="s">
        <v>501</v>
      </c>
      <c r="H289" s="82"/>
      <c r="I289" s="81"/>
      <c r="J289" s="83"/>
      <c r="K289" s="84">
        <f>+K288+K287</f>
        <v>10178152173</v>
      </c>
      <c r="L289" s="18"/>
    </row>
    <row r="290" spans="2:14">
      <c r="B290" s="17"/>
      <c r="C290" s="54"/>
      <c r="D290" s="115"/>
      <c r="E290" s="116"/>
      <c r="F290" s="116"/>
      <c r="G290" s="61" t="s">
        <v>40</v>
      </c>
      <c r="H290" s="65"/>
      <c r="I290" s="63"/>
      <c r="J290" s="64"/>
      <c r="K290" s="60">
        <v>-50</v>
      </c>
      <c r="L290" s="18"/>
    </row>
    <row r="291" spans="2:14" ht="17.25" thickBot="1">
      <c r="B291" s="17"/>
      <c r="C291" s="55"/>
      <c r="D291" s="56"/>
      <c r="E291" s="57"/>
      <c r="F291" s="57"/>
      <c r="G291" s="75" t="s">
        <v>25</v>
      </c>
      <c r="H291" s="76"/>
      <c r="I291" s="77"/>
      <c r="J291" s="78"/>
      <c r="K291" s="79">
        <f>+K289+K290</f>
        <v>10178152123</v>
      </c>
      <c r="L291" s="18"/>
      <c r="M291" s="168"/>
      <c r="N291" s="169"/>
    </row>
    <row r="292" spans="2:14" ht="17.25" thickBot="1">
      <c r="B292" s="17"/>
      <c r="C292" s="100"/>
      <c r="G292" s="3"/>
      <c r="H292" s="3"/>
      <c r="I292" s="117"/>
      <c r="J292" s="4"/>
      <c r="K292" s="114"/>
      <c r="L292" s="18"/>
    </row>
    <row r="293" spans="2:14">
      <c r="B293" s="17"/>
      <c r="C293" s="158" t="s">
        <v>26</v>
      </c>
      <c r="D293" s="159"/>
      <c r="E293" s="159"/>
      <c r="F293" s="159"/>
      <c r="G293" s="159"/>
      <c r="H293" s="160" t="s">
        <v>5</v>
      </c>
      <c r="I293" s="160"/>
      <c r="J293" s="160"/>
      <c r="K293" s="50" t="s">
        <v>12</v>
      </c>
      <c r="L293" s="18"/>
      <c r="M293" s="170"/>
    </row>
    <row r="294" spans="2:14">
      <c r="B294" s="17"/>
      <c r="C294" s="161" t="s">
        <v>13</v>
      </c>
      <c r="D294" s="162"/>
      <c r="E294" s="162"/>
      <c r="F294" s="162"/>
      <c r="G294" s="162"/>
      <c r="H294" s="154" t="s">
        <v>14</v>
      </c>
      <c r="I294" s="154"/>
      <c r="J294" s="23" t="s">
        <v>15</v>
      </c>
      <c r="K294" s="51">
        <v>0.23</v>
      </c>
      <c r="L294" s="18"/>
    </row>
    <row r="295" spans="2:14">
      <c r="B295" s="17"/>
      <c r="C295" s="163" t="s">
        <v>16</v>
      </c>
      <c r="D295" s="164"/>
      <c r="E295" s="164"/>
      <c r="F295" s="164"/>
      <c r="G295" s="165"/>
      <c r="H295" s="166" t="s">
        <v>27</v>
      </c>
      <c r="I295" s="167"/>
      <c r="J295" s="23" t="s">
        <v>17</v>
      </c>
      <c r="K295" s="51">
        <v>0.05</v>
      </c>
      <c r="L295" s="18"/>
    </row>
    <row r="296" spans="2:14">
      <c r="B296" s="17"/>
      <c r="C296" s="100"/>
      <c r="G296" s="118"/>
      <c r="H296" s="153" t="s">
        <v>21</v>
      </c>
      <c r="I296" s="154"/>
      <c r="J296" s="23" t="s">
        <v>18</v>
      </c>
      <c r="K296" s="51">
        <v>0.05</v>
      </c>
      <c r="L296" s="18"/>
    </row>
    <row r="297" spans="2:14" ht="17.25" thickBot="1">
      <c r="B297" s="17"/>
      <c r="C297" s="101"/>
      <c r="D297" s="107"/>
      <c r="E297" s="86"/>
      <c r="F297" s="85"/>
      <c r="G297" s="27"/>
      <c r="H297" s="155" t="s">
        <v>19</v>
      </c>
      <c r="I297" s="155"/>
      <c r="J297" s="24" t="s">
        <v>20</v>
      </c>
      <c r="K297" s="87">
        <f>+SUM(K294:K296)</f>
        <v>0.33</v>
      </c>
      <c r="L297" s="18"/>
    </row>
    <row r="298" spans="2:14">
      <c r="B298" s="17"/>
      <c r="C298" s="123"/>
      <c r="D298" s="124"/>
      <c r="E298" s="123"/>
      <c r="F298" s="125"/>
      <c r="G298" s="126"/>
      <c r="H298" s="127"/>
      <c r="I298" s="127"/>
      <c r="J298" s="128"/>
      <c r="K298" s="129"/>
      <c r="L298" s="18"/>
    </row>
    <row r="299" spans="2:14">
      <c r="B299" s="17"/>
      <c r="C299" s="123"/>
      <c r="D299" s="124"/>
      <c r="E299" s="123"/>
      <c r="F299" s="125"/>
      <c r="G299" s="126"/>
      <c r="H299" s="127"/>
      <c r="I299" s="127"/>
      <c r="J299" s="128"/>
      <c r="K299" s="129"/>
      <c r="L299" s="18"/>
    </row>
    <row r="300" spans="2:14">
      <c r="B300" s="17"/>
      <c r="C300" s="123"/>
      <c r="D300" s="124"/>
      <c r="E300" s="123"/>
      <c r="F300" s="125"/>
      <c r="G300" s="126"/>
      <c r="H300" s="127"/>
      <c r="I300" s="127"/>
      <c r="J300" s="128"/>
      <c r="K300" s="129"/>
      <c r="L300" s="18"/>
    </row>
    <row r="301" spans="2:14">
      <c r="B301" s="17"/>
      <c r="C301" s="123"/>
      <c r="D301" s="124"/>
      <c r="E301" s="123"/>
      <c r="F301" s="125"/>
      <c r="G301" s="126"/>
      <c r="H301" s="127"/>
      <c r="I301" s="127"/>
      <c r="J301" s="128"/>
      <c r="K301" s="129"/>
      <c r="L301" s="18"/>
    </row>
    <row r="302" spans="2:14">
      <c r="B302" s="17"/>
      <c r="C302" s="123"/>
      <c r="D302" s="124"/>
      <c r="E302" s="123"/>
      <c r="F302" s="125"/>
      <c r="G302" s="130"/>
      <c r="H302" s="127"/>
      <c r="I302" s="127"/>
      <c r="J302" s="128"/>
      <c r="K302" s="129"/>
      <c r="L302" s="18"/>
    </row>
    <row r="303" spans="2:14">
      <c r="B303" s="17"/>
      <c r="C303" s="123"/>
      <c r="D303" s="124"/>
      <c r="E303" s="123"/>
      <c r="F303" s="125"/>
      <c r="G303" s="131" t="s">
        <v>498</v>
      </c>
      <c r="H303" s="127"/>
      <c r="I303" s="127"/>
      <c r="J303" s="128"/>
      <c r="K303" s="129"/>
      <c r="L303" s="18"/>
    </row>
    <row r="304" spans="2:14">
      <c r="B304" s="17"/>
      <c r="C304" s="123"/>
      <c r="D304" s="124"/>
      <c r="E304" s="123"/>
      <c r="F304" s="125"/>
      <c r="G304" s="126"/>
      <c r="H304" s="127"/>
      <c r="I304" s="127"/>
      <c r="J304" s="128"/>
      <c r="K304" s="129"/>
      <c r="L304" s="18"/>
    </row>
    <row r="305" spans="2:12" ht="17.25" thickBot="1">
      <c r="B305" s="88"/>
      <c r="C305" s="90"/>
      <c r="D305" s="108"/>
      <c r="E305" s="90"/>
      <c r="F305" s="89"/>
      <c r="G305" s="5"/>
      <c r="H305" s="25"/>
      <c r="I305" s="25"/>
      <c r="J305" s="25"/>
      <c r="K305" s="89"/>
      <c r="L305" s="91"/>
    </row>
    <row r="306" spans="2:12" ht="17.25" thickTop="1"/>
  </sheetData>
  <mergeCells count="20">
    <mergeCell ref="H296:I296"/>
    <mergeCell ref="H297:I297"/>
    <mergeCell ref="J8:J9"/>
    <mergeCell ref="C293:G293"/>
    <mergeCell ref="H293:J293"/>
    <mergeCell ref="C294:G294"/>
    <mergeCell ref="H294:I294"/>
    <mergeCell ref="C295:G295"/>
    <mergeCell ref="H295:I295"/>
    <mergeCell ref="B2:L2"/>
    <mergeCell ref="C3:F3"/>
    <mergeCell ref="C6:K6"/>
    <mergeCell ref="C7:K7"/>
    <mergeCell ref="C8:C9"/>
    <mergeCell ref="D8:D9"/>
    <mergeCell ref="E8:F8"/>
    <mergeCell ref="G8:G9"/>
    <mergeCell ref="H8:H9"/>
    <mergeCell ref="I8:I9"/>
    <mergeCell ref="K8:K9"/>
  </mergeCells>
  <pageMargins left="0.7" right="0.7" top="0.75" bottom="0.75" header="0.3" footer="0.3"/>
  <pageSetup scale="38"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ECONÓMICA (PROPONENTE</vt:lpstr>
      <vt:lpstr>'PRESUPUESTO OFICIAL (Entidad)'!Área_de_impresión</vt:lpstr>
      <vt:lpstr>'PROPUESTA ECONÓMICA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PRUEBA</cp:lastModifiedBy>
  <cp:revision/>
  <cp:lastPrinted>2020-02-14T22:15:33Z</cp:lastPrinted>
  <dcterms:created xsi:type="dcterms:W3CDTF">2006-06-27T16:47:25Z</dcterms:created>
  <dcterms:modified xsi:type="dcterms:W3CDTF">2026-10-06T19:58:05Z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