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cultura-my.sharepoint.com/personal/avelasquez_mincultura_gov_co/Documents/Escritorio/MinCultura_AFV actualizada/ELEMENTOS DE PROTECCION PERSONAL/CONTRATOS 2024/EMERGENCIAS/2026/DOCUMENTOS OK 30062026/ULTIMA REVISION 27072026/"/>
    </mc:Choice>
  </mc:AlternateContent>
  <xr:revisionPtr revIDLastSave="13" documentId="8_{EB2C3498-A4E9-4045-9531-DAA01AA03113}" xr6:coauthVersionLast="47" xr6:coauthVersionMax="47" xr10:uidLastSave="{F0756AD3-BB7D-4784-9E9D-5C6EF4425ECD}"/>
  <bookViews>
    <workbookView xWindow="-120" yWindow="-120" windowWidth="29040" windowHeight="15720" xr2:uid="{84627504-DAB4-4F24-9701-40F8DD0B17A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6" i="1" l="1"/>
  <c r="G35" i="1" l="1"/>
  <c r="G34" i="1"/>
  <c r="G33" i="1"/>
  <c r="G32" i="1"/>
  <c r="G31" i="1"/>
  <c r="G30" i="1"/>
  <c r="G29" i="1"/>
  <c r="G28" i="1"/>
  <c r="G27" i="1"/>
  <c r="I16" i="1"/>
  <c r="G17" i="1"/>
  <c r="G18" i="1"/>
  <c r="G19" i="1"/>
  <c r="G20" i="1"/>
  <c r="G21" i="1"/>
  <c r="G22" i="1"/>
  <c r="G23" i="1"/>
  <c r="G24" i="1"/>
  <c r="G25" i="1"/>
  <c r="G26" i="1"/>
  <c r="G36" i="1"/>
  <c r="G37" i="1"/>
  <c r="G38" i="1"/>
  <c r="G39" i="1"/>
  <c r="G40" i="1"/>
  <c r="G41" i="1"/>
  <c r="G42" i="1"/>
  <c r="G43" i="1"/>
  <c r="G44" i="1"/>
  <c r="G45" i="1"/>
  <c r="G46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47" i="1" l="1"/>
  <c r="G47" i="1"/>
</calcChain>
</file>

<file path=xl/sharedStrings.xml><?xml version="1.0" encoding="utf-8"?>
<sst xmlns="http://schemas.openxmlformats.org/spreadsheetml/2006/main" count="91" uniqueCount="68">
  <si>
    <t>MINISTERIO DE LAS CULTURAS, LOS ARTES Y LOS SABERES
MÍNIMA CUANTÍA 
ANEXO - PROPUESTA ECONÓMICA</t>
  </si>
  <si>
    <t xml:space="preserve">Empresa Proponente: </t>
  </si>
  <si>
    <t xml:space="preserve">Nit: </t>
  </si>
  <si>
    <t>Es MIPYME? (SI/NO)</t>
  </si>
  <si>
    <t>Es emprendimiento de mujeres? (SI/NO)</t>
  </si>
  <si>
    <t>Teléfono fijo y/o celular:</t>
  </si>
  <si>
    <t xml:space="preserve">Dirección: </t>
  </si>
  <si>
    <t xml:space="preserve">Correo Electrónico: </t>
  </si>
  <si>
    <t>ÍTEM</t>
  </si>
  <si>
    <t>DESCRIPCIÓN</t>
  </si>
  <si>
    <t>UNIDAD</t>
  </si>
  <si>
    <t>CANT</t>
  </si>
  <si>
    <t>VALOR UNITARIO OFICIAL</t>
  </si>
  <si>
    <t>VALOR TOTAL OFICIAL</t>
  </si>
  <si>
    <t>VALOR UNITARIO OFERTADO</t>
  </si>
  <si>
    <t>VALOR TOTAL OFERTADO</t>
  </si>
  <si>
    <t xml:space="preserve">Gasa limpia </t>
  </si>
  <si>
    <t xml:space="preserve">Gasa estéril </t>
  </si>
  <si>
    <t>Aposito o Compresa no esteril</t>
  </si>
  <si>
    <t>Unidad</t>
  </si>
  <si>
    <t xml:space="preserve">Esparadrapo de tela </t>
  </si>
  <si>
    <t>4″ X5 YARDAS Unidad</t>
  </si>
  <si>
    <t>Bajalenguas</t>
  </si>
  <si>
    <t>Paquete X 20</t>
  </si>
  <si>
    <t xml:space="preserve">Venda elástica </t>
  </si>
  <si>
    <t>2″ X 5 YARDAS Unidad</t>
  </si>
  <si>
    <t>3″ X 5 YARDAS Unidad</t>
  </si>
  <si>
    <t>5″ X 5 YARDAS Unidad</t>
  </si>
  <si>
    <t xml:space="preserve">Venda de algodón </t>
  </si>
  <si>
    <t xml:space="preserve">Yodopovidona solución </t>
  </si>
  <si>
    <t>120ML Unidad</t>
  </si>
  <si>
    <t xml:space="preserve">Solución salina </t>
  </si>
  <si>
    <t>Alcohol antiséptico frasco</t>
  </si>
  <si>
    <t>Oxímetro de pulso</t>
  </si>
  <si>
    <t>Silbato de emergencias</t>
  </si>
  <si>
    <t>Tensionmetro digital</t>
  </si>
  <si>
    <t>Biombo</t>
  </si>
  <si>
    <t>Mesa auxiliar</t>
  </si>
  <si>
    <t>Escalera 2 pasos para consultorio</t>
  </si>
  <si>
    <t>Vitrina para instrumental dos cuerpos</t>
  </si>
  <si>
    <t>Silla de ruedas estándar</t>
  </si>
  <si>
    <t>Rollo sabana camilla ajustable desechable</t>
  </si>
  <si>
    <t xml:space="preserve">Pilas </t>
  </si>
  <si>
    <t>Par</t>
  </si>
  <si>
    <t>Camilla fija para consultorio</t>
  </si>
  <si>
    <t>Balanza mecanica (analoga) de piso</t>
  </si>
  <si>
    <t>Tallimetro</t>
  </si>
  <si>
    <t>Guantes de látex</t>
  </si>
  <si>
    <t>Collar cervical niño</t>
  </si>
  <si>
    <t>TOTAL VALOR OFICIAL</t>
  </si>
  <si>
    <t>TOTAL OFERTA ECONOMICA</t>
  </si>
  <si>
    <t>LA OFERTA ECONÓMICA CONTEMPLA IVA, LOS COSTOS DIRECTOS, INDIRECTOS, IMPUESTOS, TASAS, ESTAMPILLAS, CONTRIBUCIONES Y CUALQUIER OTRA EROGACIÓN NECESARIA PARA LA EJECUCIÓN DEL CONTRATO</t>
  </si>
  <si>
    <r>
      <rPr>
        <b/>
        <sz val="10"/>
        <color theme="1"/>
        <rFont val="Arial Narrow"/>
        <family val="2"/>
      </rPr>
      <t>Nota 1.</t>
    </r>
    <r>
      <rPr>
        <sz val="10"/>
        <color theme="1"/>
        <rFont val="Arial Narrow"/>
        <family val="2"/>
      </rPr>
      <t xml:space="preserve"> El proponente debe diligenciar el precio ofertado para cada uno de los ítems que componen el formato. </t>
    </r>
  </si>
  <si>
    <r>
      <rPr>
        <b/>
        <sz val="10"/>
        <color theme="1"/>
        <rFont val="Arial Narrow"/>
        <family val="2"/>
      </rPr>
      <t>Nota 2.</t>
    </r>
    <r>
      <rPr>
        <sz val="10"/>
        <color theme="1"/>
        <rFont val="Arial Narrow"/>
        <family val="2"/>
      </rPr>
      <t xml:space="preserve"> Los valores ofertados NO podrán exceder los respectivos Valores Oficiales y deben ser mayor a cero pesos ($0).</t>
    </r>
  </si>
  <si>
    <r>
      <rPr>
        <b/>
        <sz val="10"/>
        <color rgb="FF000000"/>
        <rFont val="Arial Narrow"/>
        <family val="2"/>
      </rPr>
      <t>Nota 3.</t>
    </r>
    <r>
      <rPr>
        <sz val="10"/>
        <color indexed="64"/>
        <rFont val="Arial Narrow"/>
        <family val="2"/>
      </rPr>
      <t xml:space="preserve"> Las Ofertas Económicas deberán contemplar todos los costos directos e indirectos,impuestos, estampillas, tasas y contribuciones de ley y cualquier otra erogación necesaria para la correcta suscripción y ejecución del objeto de la presente contratación y por ningún motivo se considerarán costos adicionales.</t>
    </r>
  </si>
  <si>
    <r>
      <rPr>
        <b/>
        <sz val="10"/>
        <color rgb="FF000000"/>
        <rFont val="Arial Narrow"/>
        <family val="2"/>
      </rPr>
      <t>Nota 4.</t>
    </r>
    <r>
      <rPr>
        <sz val="10"/>
        <color indexed="64"/>
        <rFont val="Arial Narrow"/>
        <family val="2"/>
      </rPr>
      <t xml:space="preserve">  Para la presentación de la “OFERTA ECONÓMICA” no se deben utilizar centavos; por lo tanto, los valores unitarios ofertados deben presentarse en números enteros. En caso de presentarse valores que contengan centavos, la entidad hará ajuste al peso ya sea por exceso o por defecto de la siguiente manera: Cuando la fracción decimal del peso sea igual o superior a punto cinco (0.5) se aproximará por exceso al número entero siguiente del peso y cuando la fracción decimal del peso sea inferior a punto cinco (0.5) se aproximará por defecto al número entero. Para los casos mencionados, el proponente deberá asumir los valores unitarios y totales corregidos por la entidad, los cuales harán parte del contrato que suscriba.</t>
    </r>
  </si>
  <si>
    <r>
      <rPr>
        <b/>
        <sz val="10"/>
        <color theme="1"/>
        <rFont val="Arial Narrow"/>
        <family val="2"/>
      </rPr>
      <t>Nota 5</t>
    </r>
    <r>
      <rPr>
        <sz val="10"/>
        <color theme="1"/>
        <rFont val="Arial Narrow"/>
        <family val="2"/>
      </rPr>
      <t>. La presentación de la propuesta constituye una manifestación explícita de que el Proponente ha efectuado un estudio completo de la documentación que compone el presente proceso de contratación, el objeto a contratar, precios, plazos, especificaciones técnicas, económicas y/o financieras, condiciones de ejecución del contrato y demás elementos que influyan directa e indirectamente durante la ejecución del contrato sobre el valor de su oferta; por lo tanto, el Proponente debe proyectar el Valor de su “OFERTA ECONÓMICA” de forma responsable y son de la exclusiva responsabilidad del Proponente, los errores en que incurra al indicar los valores unitarios y totales en su propuesta debiendo asumir los mayores costos o pérdidas que se deriven de dichos errores.</t>
    </r>
  </si>
  <si>
    <t>NOMBRE DEL PROPONENTE</t>
  </si>
  <si>
    <t>Nombre del representante legal</t>
  </si>
  <si>
    <t xml:space="preserve">Documento de identidad </t>
  </si>
  <si>
    <t xml:space="preserve">Firma   </t>
  </si>
  <si>
    <t>Paq X 100 Unidades</t>
  </si>
  <si>
    <t>Paq X 5 Unidades</t>
  </si>
  <si>
    <t>250 ML Unidad</t>
  </si>
  <si>
    <t>Desfibrilador automatico (DEA) Mindray C2</t>
  </si>
  <si>
    <t>Caja por 100</t>
  </si>
  <si>
    <t>tijeras de trauma</t>
  </si>
  <si>
    <t>Objeto: ADQUISICIÓN DE ELEMENTOS DE ATENCIÓN Y RESPUESTA ANTE EMERGENCIAS Y DOTACIÓN DE ENFERMERÍA, MEDIANTE EL PROCESO DE MÍNIMA CUANTÍA.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</si>
</sst>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164" formatCode="_-&quot;$&quot;\ * #,##0.00_-;\-&quot;$&quot;\ * #,##0.00_-;_-&quot;$&quot;\ * &quot;-&quot;_-;_-@_-"/>
    <numFmt numFmtId="165" formatCode="&quot;$&quot;\ #,##0.00"/>
    <numFmt numFmtId="166" formatCode="&quot;$&quot;\ #,##0"/>
    <numFmt numFmtId="167" formatCode="_-[$$-240A]\ * #,##0.00_-;\-[$$-240A]\ * #,##0.00_-;_-[$$-240A]\ * &quot;-&quot;??_-;_-@_-"/>
    <numFmt numFmtId="169" formatCode="_-&quot;$&quot;\ * #,##0_-;\-&quot;$&quot;\ * #,##0_-;_-&quot;$&quot;\ * &quot;-&quot;??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9"/>
      <name val="Arial"/>
      <family val="2"/>
    </font>
    <font>
      <sz val="10"/>
      <color rgb="FF333333"/>
      <name val="Arial"/>
      <family val="2"/>
    </font>
    <font>
      <b/>
      <sz val="9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indexed="64"/>
      <name val="Arial Narrow"/>
      <family val="2"/>
    </font>
    <font>
      <b/>
      <sz val="11"/>
      <color theme="1"/>
      <name val="Calibri "/>
    </font>
    <font>
      <sz val="11"/>
      <color theme="1"/>
      <name val="Calibri "/>
    </font>
    <font>
      <sz val="11"/>
      <color rgb="FF000000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2" fillId="4" borderId="1" xfId="0" applyFont="1" applyFill="1" applyBorder="1" applyAlignment="1">
      <alignment horizontal="center" vertical="center" wrapText="1"/>
    </xf>
    <xf numFmtId="164" fontId="2" fillId="4" borderId="1" xfId="1" applyNumberFormat="1" applyFont="1" applyFill="1" applyBorder="1" applyAlignment="1" applyProtection="1">
      <alignment horizontal="center" vertical="center" wrapText="1"/>
    </xf>
    <xf numFmtId="164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4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0" fillId="0" borderId="1" xfId="0" applyNumberFormat="1" applyBorder="1" applyAlignment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  <protection locked="0"/>
    </xf>
    <xf numFmtId="0" fontId="6" fillId="5" borderId="1" xfId="0" applyFont="1" applyFill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/>
    </xf>
    <xf numFmtId="164" fontId="2" fillId="7" borderId="1" xfId="1" applyNumberFormat="1" applyFont="1" applyFill="1" applyBorder="1" applyAlignment="1" applyProtection="1">
      <alignment horizontal="center" vertical="center" wrapText="1"/>
    </xf>
    <xf numFmtId="167" fontId="0" fillId="7" borderId="1" xfId="0" applyNumberForma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12" fillId="0" borderId="1" xfId="0" applyFont="1" applyBorder="1" applyAlignment="1" applyProtection="1">
      <alignment horizontal="left" vertical="center"/>
      <protection locked="0"/>
    </xf>
    <xf numFmtId="0" fontId="13" fillId="0" borderId="1" xfId="0" applyFont="1" applyBorder="1" applyAlignment="1" applyProtection="1">
      <alignment horizontal="center"/>
      <protection locked="0"/>
    </xf>
    <xf numFmtId="0" fontId="8" fillId="0" borderId="1" xfId="2" applyFont="1" applyBorder="1" applyAlignment="1">
      <alignment horizontal="left" vertical="center" wrapText="1"/>
    </xf>
    <xf numFmtId="0" fontId="12" fillId="0" borderId="2" xfId="0" applyFont="1" applyBorder="1" applyAlignment="1" applyProtection="1">
      <alignment horizontal="left" vertical="center"/>
      <protection locked="0"/>
    </xf>
    <xf numFmtId="0" fontId="12" fillId="0" borderId="4" xfId="0" applyFont="1" applyBorder="1" applyAlignment="1" applyProtection="1">
      <alignment horizontal="left" vertical="center"/>
      <protection locked="0"/>
    </xf>
    <xf numFmtId="0" fontId="12" fillId="0" borderId="3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64" fontId="0" fillId="3" borderId="1" xfId="1" applyNumberFormat="1" applyFont="1" applyFill="1" applyBorder="1" applyAlignment="1" applyProtection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169" fontId="5" fillId="0" borderId="1" xfId="0" applyNumberFormat="1" applyFont="1" applyBorder="1" applyAlignment="1">
      <alignment horizontal="right" vertical="center"/>
    </xf>
  </cellXfs>
  <cellStyles count="3">
    <cellStyle name="Moneda [0]" xfId="1" builtinId="7"/>
    <cellStyle name="Normal" xfId="0" builtinId="0"/>
    <cellStyle name="Normal 7" xfId="2" xr:uid="{C721408A-D139-47A2-971D-B0D3C1127809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</xdr:colOff>
      <xdr:row>0</xdr:row>
      <xdr:rowOff>0</xdr:rowOff>
    </xdr:from>
    <xdr:to>
      <xdr:col>2</xdr:col>
      <xdr:colOff>845484</xdr:colOff>
      <xdr:row>4</xdr:row>
      <xdr:rowOff>8122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34A85A22-967E-4877-90DD-6B634E684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1950" y="0"/>
          <a:ext cx="959784" cy="77012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304800</xdr:colOff>
      <xdr:row>35</xdr:row>
      <xdr:rowOff>114300</xdr:rowOff>
    </xdr:to>
    <xdr:sp macro="" textlink="">
      <xdr:nvSpPr>
        <xdr:cNvPr id="3" name="AutoShape 1" descr="Imagen 1 de 1 de Silbato Pito Fox 40 Classic Negro ">
          <a:extLst>
            <a:ext uri="{FF2B5EF4-FFF2-40B4-BE49-F238E27FC236}">
              <a16:creationId xmlns:a16="http://schemas.microsoft.com/office/drawing/2014/main" id="{D02367AF-8341-4276-9B92-A3F811341F0D}"/>
            </a:ext>
          </a:extLst>
        </xdr:cNvPr>
        <xdr:cNvSpPr>
          <a:spLocks noChangeAspect="1" noChangeArrowheads="1"/>
        </xdr:cNvSpPr>
      </xdr:nvSpPr>
      <xdr:spPr bwMode="auto">
        <a:xfrm>
          <a:off x="4762500" y="5895975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304800</xdr:colOff>
      <xdr:row>37</xdr:row>
      <xdr:rowOff>114300</xdr:rowOff>
    </xdr:to>
    <xdr:sp macro="" textlink="">
      <xdr:nvSpPr>
        <xdr:cNvPr id="4" name="AutoShape 1" descr="Imagen 1 de 1 de Silbato Pito Fox 40 Classic Negro ">
          <a:extLst>
            <a:ext uri="{FF2B5EF4-FFF2-40B4-BE49-F238E27FC236}">
              <a16:creationId xmlns:a16="http://schemas.microsoft.com/office/drawing/2014/main" id="{D41FF7A5-B917-4C44-9FC5-74AC128EC3BA}"/>
            </a:ext>
          </a:extLst>
        </xdr:cNvPr>
        <xdr:cNvSpPr>
          <a:spLocks noChangeAspect="1" noChangeArrowheads="1"/>
        </xdr:cNvSpPr>
      </xdr:nvSpPr>
      <xdr:spPr bwMode="auto">
        <a:xfrm>
          <a:off x="4762500" y="6276975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304800</xdr:colOff>
      <xdr:row>37</xdr:row>
      <xdr:rowOff>114300</xdr:rowOff>
    </xdr:to>
    <xdr:sp macro="" textlink="">
      <xdr:nvSpPr>
        <xdr:cNvPr id="5" name="AutoShape 1" descr="Imagen 1 de 1 de Silbato Pito Fox 40 Classic Negro ">
          <a:extLst>
            <a:ext uri="{FF2B5EF4-FFF2-40B4-BE49-F238E27FC236}">
              <a16:creationId xmlns:a16="http://schemas.microsoft.com/office/drawing/2014/main" id="{2B197476-493F-421A-AF3D-2C7D35F47194}"/>
            </a:ext>
          </a:extLst>
        </xdr:cNvPr>
        <xdr:cNvSpPr>
          <a:spLocks noChangeAspect="1" noChangeArrowheads="1"/>
        </xdr:cNvSpPr>
      </xdr:nvSpPr>
      <xdr:spPr bwMode="auto">
        <a:xfrm>
          <a:off x="4762500" y="6276975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304800</xdr:colOff>
      <xdr:row>37</xdr:row>
      <xdr:rowOff>114300</xdr:rowOff>
    </xdr:to>
    <xdr:sp macro="" textlink="">
      <xdr:nvSpPr>
        <xdr:cNvPr id="6" name="AutoShape 1" descr="Imagen 1 de 1 de Silbato Pito Fox 40 Classic Negro ">
          <a:extLst>
            <a:ext uri="{FF2B5EF4-FFF2-40B4-BE49-F238E27FC236}">
              <a16:creationId xmlns:a16="http://schemas.microsoft.com/office/drawing/2014/main" id="{7422BC6D-AFC4-4CE0-9479-8EF1602A454E}"/>
            </a:ext>
          </a:extLst>
        </xdr:cNvPr>
        <xdr:cNvSpPr>
          <a:spLocks noChangeAspect="1" noChangeArrowheads="1"/>
        </xdr:cNvSpPr>
      </xdr:nvSpPr>
      <xdr:spPr bwMode="auto">
        <a:xfrm>
          <a:off x="5495925" y="4686300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304800</xdr:colOff>
      <xdr:row>37</xdr:row>
      <xdr:rowOff>114300</xdr:rowOff>
    </xdr:to>
    <xdr:sp macro="" textlink="">
      <xdr:nvSpPr>
        <xdr:cNvPr id="7" name="AutoShape 1" descr="Imagen 1 de 1 de Silbato Pito Fox 40 Classic Negro ">
          <a:extLst>
            <a:ext uri="{FF2B5EF4-FFF2-40B4-BE49-F238E27FC236}">
              <a16:creationId xmlns:a16="http://schemas.microsoft.com/office/drawing/2014/main" id="{42A8065C-9737-4B0C-8133-1D9273E8978B}"/>
            </a:ext>
          </a:extLst>
        </xdr:cNvPr>
        <xdr:cNvSpPr>
          <a:spLocks noChangeAspect="1" noChangeArrowheads="1"/>
        </xdr:cNvSpPr>
      </xdr:nvSpPr>
      <xdr:spPr bwMode="auto">
        <a:xfrm>
          <a:off x="5495925" y="4686300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304800</xdr:colOff>
      <xdr:row>35</xdr:row>
      <xdr:rowOff>114300</xdr:rowOff>
    </xdr:to>
    <xdr:sp macro="" textlink="">
      <xdr:nvSpPr>
        <xdr:cNvPr id="8" name="AutoShape 1" descr="Imagen 1 de 1 de Silbato Pito Fox 40 Classic Negro ">
          <a:extLst>
            <a:ext uri="{FF2B5EF4-FFF2-40B4-BE49-F238E27FC236}">
              <a16:creationId xmlns:a16="http://schemas.microsoft.com/office/drawing/2014/main" id="{51D9808A-CBB4-4C95-A87F-2A6F771768AD}"/>
            </a:ext>
          </a:extLst>
        </xdr:cNvPr>
        <xdr:cNvSpPr>
          <a:spLocks noChangeAspect="1" noChangeArrowheads="1"/>
        </xdr:cNvSpPr>
      </xdr:nvSpPr>
      <xdr:spPr bwMode="auto">
        <a:xfrm>
          <a:off x="5495925" y="4305300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304800</xdr:colOff>
      <xdr:row>37</xdr:row>
      <xdr:rowOff>114300</xdr:rowOff>
    </xdr:to>
    <xdr:sp macro="" textlink="">
      <xdr:nvSpPr>
        <xdr:cNvPr id="9" name="AutoShape 1" descr="Imagen 1 de 1 de Silbato Pito Fox 40 Classic Negro ">
          <a:extLst>
            <a:ext uri="{FF2B5EF4-FFF2-40B4-BE49-F238E27FC236}">
              <a16:creationId xmlns:a16="http://schemas.microsoft.com/office/drawing/2014/main" id="{5361978A-BA82-469B-A773-5F32256E7A65}"/>
            </a:ext>
          </a:extLst>
        </xdr:cNvPr>
        <xdr:cNvSpPr>
          <a:spLocks noChangeAspect="1" noChangeArrowheads="1"/>
        </xdr:cNvSpPr>
      </xdr:nvSpPr>
      <xdr:spPr bwMode="auto">
        <a:xfrm>
          <a:off x="5495925" y="4686300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304800</xdr:colOff>
      <xdr:row>37</xdr:row>
      <xdr:rowOff>114300</xdr:rowOff>
    </xdr:to>
    <xdr:sp macro="" textlink="">
      <xdr:nvSpPr>
        <xdr:cNvPr id="10" name="AutoShape 1" descr="Imagen 1 de 1 de Silbato Pito Fox 40 Classic Negro ">
          <a:extLst>
            <a:ext uri="{FF2B5EF4-FFF2-40B4-BE49-F238E27FC236}">
              <a16:creationId xmlns:a16="http://schemas.microsoft.com/office/drawing/2014/main" id="{4F68D4F4-989C-458E-87A6-46042F0BC10D}"/>
            </a:ext>
          </a:extLst>
        </xdr:cNvPr>
        <xdr:cNvSpPr>
          <a:spLocks noChangeAspect="1" noChangeArrowheads="1"/>
        </xdr:cNvSpPr>
      </xdr:nvSpPr>
      <xdr:spPr bwMode="auto">
        <a:xfrm>
          <a:off x="5495925" y="4686300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304800</xdr:colOff>
      <xdr:row>35</xdr:row>
      <xdr:rowOff>114300</xdr:rowOff>
    </xdr:to>
    <xdr:sp macro="" textlink="">
      <xdr:nvSpPr>
        <xdr:cNvPr id="11" name="AutoShape 1" descr="Imagen 1 de 1 de Silbato Pito Fox 40 Classic Negro ">
          <a:extLst>
            <a:ext uri="{FF2B5EF4-FFF2-40B4-BE49-F238E27FC236}">
              <a16:creationId xmlns:a16="http://schemas.microsoft.com/office/drawing/2014/main" id="{0BB90888-4F61-4B72-B6E0-0B5E337F9F74}"/>
            </a:ext>
          </a:extLst>
        </xdr:cNvPr>
        <xdr:cNvSpPr>
          <a:spLocks noChangeAspect="1" noChangeArrowheads="1"/>
        </xdr:cNvSpPr>
      </xdr:nvSpPr>
      <xdr:spPr bwMode="auto">
        <a:xfrm>
          <a:off x="5495925" y="4305300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0DF64-99FB-413D-BB3F-FF632A990AE6}">
  <dimension ref="B1:I58"/>
  <sheetViews>
    <sheetView tabSelected="1" workbookViewId="0">
      <selection activeCell="G19" sqref="G19"/>
    </sheetView>
  </sheetViews>
  <sheetFormatPr baseColWidth="10" defaultColWidth="11.42578125" defaultRowHeight="15"/>
  <cols>
    <col min="1" max="1" width="2.7109375" customWidth="1"/>
    <col min="2" max="2" width="4.42578125" customWidth="1"/>
    <col min="3" max="3" width="42.7109375" customWidth="1"/>
    <col min="4" max="4" width="21.5703125" bestFit="1" customWidth="1"/>
    <col min="5" max="5" width="5.85546875" bestFit="1" customWidth="1"/>
    <col min="6" max="9" width="18.85546875" customWidth="1"/>
  </cols>
  <sheetData>
    <row r="1" spans="2:9" ht="12" customHeight="1">
      <c r="B1" s="32" t="s">
        <v>0</v>
      </c>
      <c r="C1" s="32"/>
      <c r="D1" s="32"/>
      <c r="E1" s="32"/>
      <c r="F1" s="32"/>
      <c r="G1" s="32"/>
      <c r="H1" s="32"/>
      <c r="I1" s="32"/>
    </row>
    <row r="2" spans="2:9" ht="12.75" customHeight="1">
      <c r="B2" s="32"/>
      <c r="C2" s="32"/>
      <c r="D2" s="32"/>
      <c r="E2" s="32"/>
      <c r="F2" s="32"/>
      <c r="G2" s="32"/>
      <c r="H2" s="32"/>
      <c r="I2" s="32"/>
    </row>
    <row r="3" spans="2:9" ht="12" customHeight="1">
      <c r="B3" s="32"/>
      <c r="C3" s="32"/>
      <c r="D3" s="32"/>
      <c r="E3" s="32"/>
      <c r="F3" s="32"/>
      <c r="G3" s="32"/>
      <c r="H3" s="32"/>
      <c r="I3" s="32"/>
    </row>
    <row r="4" spans="2:9" ht="11.25" customHeight="1">
      <c r="B4" s="32"/>
      <c r="C4" s="32"/>
      <c r="D4" s="32"/>
      <c r="E4" s="32"/>
      <c r="F4" s="32"/>
      <c r="G4" s="32"/>
      <c r="H4" s="32"/>
      <c r="I4" s="32"/>
    </row>
    <row r="5" spans="2:9" ht="11.25" customHeight="1">
      <c r="B5" s="32"/>
      <c r="C5" s="32"/>
      <c r="D5" s="32"/>
      <c r="E5" s="32"/>
      <c r="F5" s="32"/>
      <c r="G5" s="32"/>
      <c r="H5" s="32"/>
      <c r="I5" s="32"/>
    </row>
    <row r="6" spans="2:9" ht="39" customHeight="1">
      <c r="B6" s="32" t="s">
        <v>67</v>
      </c>
      <c r="C6" s="32"/>
      <c r="D6" s="32"/>
      <c r="E6" s="32"/>
      <c r="F6" s="32"/>
      <c r="G6" s="32"/>
      <c r="H6" s="32"/>
      <c r="I6" s="32"/>
    </row>
    <row r="7" spans="2:9" ht="6.75" customHeight="1">
      <c r="B7" s="33"/>
      <c r="C7" s="33"/>
      <c r="D7" s="33"/>
      <c r="E7" s="33"/>
      <c r="F7" s="33"/>
      <c r="G7" s="33"/>
      <c r="H7" s="33"/>
      <c r="I7" s="33"/>
    </row>
    <row r="8" spans="2:9">
      <c r="B8" s="27" t="s">
        <v>1</v>
      </c>
      <c r="C8" s="27"/>
      <c r="D8" s="27"/>
      <c r="E8" s="27"/>
      <c r="F8" s="27"/>
      <c r="G8" s="27"/>
      <c r="H8" s="27"/>
      <c r="I8" s="27"/>
    </row>
    <row r="9" spans="2:9">
      <c r="B9" s="27" t="s">
        <v>2</v>
      </c>
      <c r="C9" s="27"/>
      <c r="D9" s="27"/>
      <c r="E9" s="27"/>
      <c r="F9" s="27"/>
      <c r="G9" s="27"/>
      <c r="H9" s="27"/>
      <c r="I9" s="27"/>
    </row>
    <row r="10" spans="2:9">
      <c r="B10" s="31" t="s">
        <v>3</v>
      </c>
      <c r="C10" s="31"/>
      <c r="D10" s="27"/>
      <c r="E10" s="27"/>
      <c r="F10" s="27"/>
      <c r="G10" s="27"/>
      <c r="H10" s="27"/>
      <c r="I10" s="27"/>
    </row>
    <row r="11" spans="2:9">
      <c r="B11" s="31" t="s">
        <v>4</v>
      </c>
      <c r="C11" s="31"/>
      <c r="D11" s="27"/>
      <c r="E11" s="27"/>
      <c r="F11" s="27"/>
      <c r="G11" s="27"/>
      <c r="H11" s="27"/>
      <c r="I11" s="27"/>
    </row>
    <row r="12" spans="2:9">
      <c r="B12" s="27" t="s">
        <v>5</v>
      </c>
      <c r="C12" s="27"/>
      <c r="D12" s="27"/>
      <c r="E12" s="27"/>
      <c r="F12" s="27"/>
      <c r="G12" s="27"/>
      <c r="H12" s="27"/>
      <c r="I12" s="27"/>
    </row>
    <row r="13" spans="2:9">
      <c r="B13" s="27" t="s">
        <v>6</v>
      </c>
      <c r="C13" s="27"/>
      <c r="D13" s="27"/>
      <c r="E13" s="27"/>
      <c r="F13" s="27"/>
      <c r="G13" s="27"/>
      <c r="H13" s="27"/>
      <c r="I13" s="27"/>
    </row>
    <row r="14" spans="2:9">
      <c r="B14" s="27" t="s">
        <v>7</v>
      </c>
      <c r="C14" s="27"/>
      <c r="D14" s="27"/>
      <c r="E14" s="27"/>
      <c r="F14" s="27"/>
      <c r="G14" s="27"/>
      <c r="H14" s="27"/>
      <c r="I14" s="27"/>
    </row>
    <row r="15" spans="2:9" ht="44.25" customHeight="1">
      <c r="B15" s="1" t="s">
        <v>8</v>
      </c>
      <c r="C15" s="1" t="s">
        <v>9</v>
      </c>
      <c r="D15" s="1" t="s">
        <v>10</v>
      </c>
      <c r="E15" s="1" t="s">
        <v>11</v>
      </c>
      <c r="F15" s="2" t="s">
        <v>12</v>
      </c>
      <c r="G15" s="2" t="s">
        <v>13</v>
      </c>
      <c r="H15" s="3" t="s">
        <v>14</v>
      </c>
      <c r="I15" s="4" t="s">
        <v>15</v>
      </c>
    </row>
    <row r="16" spans="2:9">
      <c r="B16" s="5">
        <v>1</v>
      </c>
      <c r="C16" s="14" t="s">
        <v>16</v>
      </c>
      <c r="D16" s="15" t="s">
        <v>61</v>
      </c>
      <c r="E16" s="7">
        <v>111</v>
      </c>
      <c r="F16" s="34">
        <v>5500</v>
      </c>
      <c r="G16" s="8">
        <f>F16*E16</f>
        <v>610500</v>
      </c>
      <c r="H16" s="9"/>
      <c r="I16" s="8">
        <f>H16*E16</f>
        <v>0</v>
      </c>
    </row>
    <row r="17" spans="2:9">
      <c r="B17" s="5">
        <v>2</v>
      </c>
      <c r="C17" s="14" t="s">
        <v>17</v>
      </c>
      <c r="D17" s="15" t="s">
        <v>62</v>
      </c>
      <c r="E17" s="7">
        <v>871</v>
      </c>
      <c r="F17" s="34">
        <v>625</v>
      </c>
      <c r="G17" s="8">
        <f t="shared" ref="G17:G46" si="0">F17*E17</f>
        <v>544375</v>
      </c>
      <c r="H17" s="9"/>
      <c r="I17" s="8">
        <f t="shared" ref="I17:I46" si="1">H17*E17</f>
        <v>0</v>
      </c>
    </row>
    <row r="18" spans="2:9">
      <c r="B18" s="5">
        <v>3</v>
      </c>
      <c r="C18" s="14" t="s">
        <v>18</v>
      </c>
      <c r="D18" s="15" t="s">
        <v>19</v>
      </c>
      <c r="E18" s="7">
        <v>231</v>
      </c>
      <c r="F18" s="34">
        <v>2325</v>
      </c>
      <c r="G18" s="8">
        <f t="shared" si="0"/>
        <v>537075</v>
      </c>
      <c r="H18" s="9"/>
      <c r="I18" s="8">
        <f t="shared" si="1"/>
        <v>0</v>
      </c>
    </row>
    <row r="19" spans="2:9">
      <c r="B19" s="5">
        <v>4</v>
      </c>
      <c r="C19" s="14" t="s">
        <v>20</v>
      </c>
      <c r="D19" s="15" t="s">
        <v>21</v>
      </c>
      <c r="E19" s="7">
        <v>151</v>
      </c>
      <c r="F19" s="34">
        <v>17000</v>
      </c>
      <c r="G19" s="8">
        <f t="shared" si="0"/>
        <v>2567000</v>
      </c>
      <c r="H19" s="9"/>
      <c r="I19" s="8">
        <f t="shared" si="1"/>
        <v>0</v>
      </c>
    </row>
    <row r="20" spans="2:9">
      <c r="B20" s="5">
        <v>5</v>
      </c>
      <c r="C20" s="14" t="s">
        <v>22</v>
      </c>
      <c r="D20" s="15" t="s">
        <v>23</v>
      </c>
      <c r="E20" s="7">
        <v>151</v>
      </c>
      <c r="F20" s="34">
        <v>2350</v>
      </c>
      <c r="G20" s="8">
        <f t="shared" si="0"/>
        <v>354850</v>
      </c>
      <c r="H20" s="9"/>
      <c r="I20" s="8">
        <f t="shared" si="1"/>
        <v>0</v>
      </c>
    </row>
    <row r="21" spans="2:9">
      <c r="B21" s="5">
        <v>6</v>
      </c>
      <c r="C21" s="14" t="s">
        <v>24</v>
      </c>
      <c r="D21" s="15" t="s">
        <v>25</v>
      </c>
      <c r="E21" s="7">
        <v>151</v>
      </c>
      <c r="F21" s="34">
        <v>1700</v>
      </c>
      <c r="G21" s="8">
        <f t="shared" si="0"/>
        <v>256700</v>
      </c>
      <c r="H21" s="9"/>
      <c r="I21" s="8">
        <f t="shared" si="1"/>
        <v>0</v>
      </c>
    </row>
    <row r="22" spans="2:9">
      <c r="B22" s="5">
        <v>7</v>
      </c>
      <c r="C22" s="14" t="s">
        <v>24</v>
      </c>
      <c r="D22" s="15" t="s">
        <v>26</v>
      </c>
      <c r="E22" s="7">
        <v>151</v>
      </c>
      <c r="F22" s="34">
        <v>2055</v>
      </c>
      <c r="G22" s="8">
        <f t="shared" si="0"/>
        <v>310305</v>
      </c>
      <c r="H22" s="9"/>
      <c r="I22" s="8">
        <f t="shared" si="1"/>
        <v>0</v>
      </c>
    </row>
    <row r="23" spans="2:9">
      <c r="B23" s="5">
        <v>8</v>
      </c>
      <c r="C23" s="14" t="s">
        <v>24</v>
      </c>
      <c r="D23" s="15" t="s">
        <v>27</v>
      </c>
      <c r="E23" s="7">
        <v>151</v>
      </c>
      <c r="F23" s="34">
        <v>3700</v>
      </c>
      <c r="G23" s="8">
        <f t="shared" si="0"/>
        <v>558700</v>
      </c>
      <c r="H23" s="9"/>
      <c r="I23" s="8">
        <f t="shared" si="1"/>
        <v>0</v>
      </c>
    </row>
    <row r="24" spans="2:9">
      <c r="B24" s="5">
        <v>9</v>
      </c>
      <c r="C24" s="14" t="s">
        <v>28</v>
      </c>
      <c r="D24" s="15" t="s">
        <v>26</v>
      </c>
      <c r="E24" s="7">
        <v>151</v>
      </c>
      <c r="F24" s="34">
        <v>2050</v>
      </c>
      <c r="G24" s="8">
        <f t="shared" si="0"/>
        <v>309550</v>
      </c>
      <c r="H24" s="9"/>
      <c r="I24" s="8">
        <f t="shared" si="1"/>
        <v>0</v>
      </c>
    </row>
    <row r="25" spans="2:9">
      <c r="B25" s="5">
        <v>10</v>
      </c>
      <c r="C25" s="14" t="s">
        <v>28</v>
      </c>
      <c r="D25" s="15" t="s">
        <v>27</v>
      </c>
      <c r="E25" s="7">
        <v>151</v>
      </c>
      <c r="F25" s="34">
        <v>2875</v>
      </c>
      <c r="G25" s="8">
        <f t="shared" si="0"/>
        <v>434125</v>
      </c>
      <c r="H25" s="9"/>
      <c r="I25" s="8">
        <f t="shared" si="1"/>
        <v>0</v>
      </c>
    </row>
    <row r="26" spans="2:9">
      <c r="B26" s="5">
        <v>11</v>
      </c>
      <c r="C26" s="14" t="s">
        <v>29</v>
      </c>
      <c r="D26" s="15" t="s">
        <v>30</v>
      </c>
      <c r="E26" s="7">
        <v>111</v>
      </c>
      <c r="F26" s="34">
        <v>11250</v>
      </c>
      <c r="G26" s="8">
        <f t="shared" si="0"/>
        <v>1248750</v>
      </c>
      <c r="H26" s="9"/>
      <c r="I26" s="8">
        <f t="shared" si="1"/>
        <v>0</v>
      </c>
    </row>
    <row r="27" spans="2:9">
      <c r="B27" s="5">
        <v>12</v>
      </c>
      <c r="C27" s="14" t="s">
        <v>31</v>
      </c>
      <c r="D27" s="15" t="s">
        <v>63</v>
      </c>
      <c r="E27" s="7">
        <v>542</v>
      </c>
      <c r="F27" s="34">
        <v>5400</v>
      </c>
      <c r="G27" s="8">
        <f t="shared" si="0"/>
        <v>2926800</v>
      </c>
      <c r="H27" s="9"/>
      <c r="I27" s="8">
        <f t="shared" si="1"/>
        <v>0</v>
      </c>
    </row>
    <row r="28" spans="2:9">
      <c r="B28" s="5">
        <v>13</v>
      </c>
      <c r="C28" s="14" t="s">
        <v>32</v>
      </c>
      <c r="D28" s="15" t="s">
        <v>19</v>
      </c>
      <c r="E28" s="7">
        <v>40</v>
      </c>
      <c r="F28" s="34">
        <v>6100</v>
      </c>
      <c r="G28" s="8">
        <f t="shared" si="0"/>
        <v>244000</v>
      </c>
      <c r="H28" s="9"/>
      <c r="I28" s="8">
        <f t="shared" si="1"/>
        <v>0</v>
      </c>
    </row>
    <row r="29" spans="2:9">
      <c r="B29" s="5">
        <v>14</v>
      </c>
      <c r="C29" s="14" t="s">
        <v>33</v>
      </c>
      <c r="D29" s="15" t="s">
        <v>19</v>
      </c>
      <c r="E29" s="7">
        <v>11</v>
      </c>
      <c r="F29" s="34">
        <v>84022</v>
      </c>
      <c r="G29" s="8">
        <f t="shared" si="0"/>
        <v>924242</v>
      </c>
      <c r="H29" s="9"/>
      <c r="I29" s="8">
        <f t="shared" si="1"/>
        <v>0</v>
      </c>
    </row>
    <row r="30" spans="2:9">
      <c r="B30" s="5">
        <v>15</v>
      </c>
      <c r="C30" s="14" t="s">
        <v>34</v>
      </c>
      <c r="D30" s="15" t="s">
        <v>19</v>
      </c>
      <c r="E30" s="7">
        <v>40</v>
      </c>
      <c r="F30" s="34">
        <v>4932</v>
      </c>
      <c r="G30" s="8">
        <f t="shared" si="0"/>
        <v>197280</v>
      </c>
      <c r="H30" s="9"/>
      <c r="I30" s="8">
        <f t="shared" si="1"/>
        <v>0</v>
      </c>
    </row>
    <row r="31" spans="2:9">
      <c r="B31" s="5">
        <v>16</v>
      </c>
      <c r="C31" s="14" t="s">
        <v>35</v>
      </c>
      <c r="D31" s="15" t="s">
        <v>19</v>
      </c>
      <c r="E31" s="7">
        <v>10</v>
      </c>
      <c r="F31" s="34">
        <v>141800</v>
      </c>
      <c r="G31" s="8">
        <f t="shared" si="0"/>
        <v>1418000</v>
      </c>
      <c r="H31" s="9"/>
      <c r="I31" s="8">
        <f t="shared" si="1"/>
        <v>0</v>
      </c>
    </row>
    <row r="32" spans="2:9">
      <c r="B32" s="5">
        <v>17</v>
      </c>
      <c r="C32" s="16" t="s">
        <v>36</v>
      </c>
      <c r="D32" s="15" t="s">
        <v>19</v>
      </c>
      <c r="E32" s="7">
        <v>1</v>
      </c>
      <c r="F32" s="34">
        <v>313268</v>
      </c>
      <c r="G32" s="8">
        <f t="shared" si="0"/>
        <v>313268</v>
      </c>
      <c r="H32" s="9"/>
      <c r="I32" s="8">
        <f t="shared" si="1"/>
        <v>0</v>
      </c>
    </row>
    <row r="33" spans="2:9">
      <c r="B33" s="5">
        <v>18</v>
      </c>
      <c r="C33" s="16" t="s">
        <v>37</v>
      </c>
      <c r="D33" s="15" t="s">
        <v>19</v>
      </c>
      <c r="E33" s="7">
        <v>1</v>
      </c>
      <c r="F33" s="34">
        <v>464100</v>
      </c>
      <c r="G33" s="8">
        <f t="shared" si="0"/>
        <v>464100</v>
      </c>
      <c r="H33" s="9"/>
      <c r="I33" s="8">
        <f t="shared" si="1"/>
        <v>0</v>
      </c>
    </row>
    <row r="34" spans="2:9">
      <c r="B34" s="5">
        <v>19</v>
      </c>
      <c r="C34" s="17" t="s">
        <v>38</v>
      </c>
      <c r="D34" s="15" t="s">
        <v>19</v>
      </c>
      <c r="E34" s="7">
        <v>1</v>
      </c>
      <c r="F34" s="34">
        <v>151425</v>
      </c>
      <c r="G34" s="8">
        <f t="shared" si="0"/>
        <v>151425</v>
      </c>
      <c r="H34" s="9"/>
      <c r="I34" s="8">
        <f t="shared" si="1"/>
        <v>0</v>
      </c>
    </row>
    <row r="35" spans="2:9">
      <c r="B35" s="5">
        <v>20</v>
      </c>
      <c r="C35" s="17" t="s">
        <v>39</v>
      </c>
      <c r="D35" s="15" t="s">
        <v>19</v>
      </c>
      <c r="E35" s="7">
        <v>1</v>
      </c>
      <c r="F35" s="34">
        <v>1011500</v>
      </c>
      <c r="G35" s="8">
        <f t="shared" si="0"/>
        <v>1011500</v>
      </c>
      <c r="H35" s="9"/>
      <c r="I35" s="8">
        <f t="shared" si="1"/>
        <v>0</v>
      </c>
    </row>
    <row r="36" spans="2:9">
      <c r="B36" s="5">
        <v>21</v>
      </c>
      <c r="C36" s="17" t="s">
        <v>40</v>
      </c>
      <c r="D36" s="15" t="s">
        <v>19</v>
      </c>
      <c r="E36" s="7">
        <v>8</v>
      </c>
      <c r="F36" s="34">
        <v>519650</v>
      </c>
      <c r="G36" s="8">
        <f t="shared" si="0"/>
        <v>4157200</v>
      </c>
      <c r="H36" s="9"/>
      <c r="I36" s="8">
        <f t="shared" si="1"/>
        <v>0</v>
      </c>
    </row>
    <row r="37" spans="2:9">
      <c r="B37" s="5">
        <v>22</v>
      </c>
      <c r="C37" s="16" t="s">
        <v>41</v>
      </c>
      <c r="D37" s="15" t="s">
        <v>19</v>
      </c>
      <c r="E37" s="7">
        <v>8</v>
      </c>
      <c r="F37" s="34">
        <v>108290</v>
      </c>
      <c r="G37" s="8">
        <f t="shared" si="0"/>
        <v>866320</v>
      </c>
      <c r="H37" s="9"/>
      <c r="I37" s="8">
        <f t="shared" si="1"/>
        <v>0</v>
      </c>
    </row>
    <row r="38" spans="2:9">
      <c r="B38" s="5">
        <v>23</v>
      </c>
      <c r="C38" s="17" t="s">
        <v>42</v>
      </c>
      <c r="D38" s="15" t="s">
        <v>43</v>
      </c>
      <c r="E38" s="7">
        <v>80</v>
      </c>
      <c r="F38" s="34">
        <v>3333</v>
      </c>
      <c r="G38" s="8">
        <f t="shared" si="0"/>
        <v>266640</v>
      </c>
      <c r="H38" s="9"/>
      <c r="I38" s="8">
        <f t="shared" si="1"/>
        <v>0</v>
      </c>
    </row>
    <row r="39" spans="2:9">
      <c r="B39" s="5">
        <v>24</v>
      </c>
      <c r="C39" s="16" t="s">
        <v>42</v>
      </c>
      <c r="D39" s="15" t="s">
        <v>43</v>
      </c>
      <c r="E39" s="7">
        <v>80</v>
      </c>
      <c r="F39" s="34">
        <v>3725</v>
      </c>
      <c r="G39" s="8">
        <f t="shared" si="0"/>
        <v>298000</v>
      </c>
      <c r="H39" s="9"/>
      <c r="I39" s="8">
        <f t="shared" si="1"/>
        <v>0</v>
      </c>
    </row>
    <row r="40" spans="2:9">
      <c r="B40" s="5">
        <v>25</v>
      </c>
      <c r="C40" s="17" t="s">
        <v>44</v>
      </c>
      <c r="D40" s="15" t="s">
        <v>19</v>
      </c>
      <c r="E40" s="7">
        <v>1</v>
      </c>
      <c r="F40" s="34">
        <v>494654</v>
      </c>
      <c r="G40" s="8">
        <f t="shared" si="0"/>
        <v>494654</v>
      </c>
      <c r="H40" s="9"/>
      <c r="I40" s="8">
        <f t="shared" si="1"/>
        <v>0</v>
      </c>
    </row>
    <row r="41" spans="2:9">
      <c r="B41" s="5">
        <v>26</v>
      </c>
      <c r="C41" s="17" t="s">
        <v>45</v>
      </c>
      <c r="D41" s="15" t="s">
        <v>19</v>
      </c>
      <c r="E41" s="7">
        <v>1</v>
      </c>
      <c r="F41" s="34">
        <v>409658</v>
      </c>
      <c r="G41" s="8">
        <f t="shared" si="0"/>
        <v>409658</v>
      </c>
      <c r="H41" s="9"/>
      <c r="I41" s="8">
        <f t="shared" si="1"/>
        <v>0</v>
      </c>
    </row>
    <row r="42" spans="2:9">
      <c r="B42" s="5">
        <v>27</v>
      </c>
      <c r="C42" s="17" t="s">
        <v>46</v>
      </c>
      <c r="D42" s="15" t="s">
        <v>19</v>
      </c>
      <c r="E42" s="7">
        <v>1</v>
      </c>
      <c r="F42" s="34">
        <v>136850</v>
      </c>
      <c r="G42" s="8">
        <f t="shared" si="0"/>
        <v>136850</v>
      </c>
      <c r="H42" s="9"/>
      <c r="I42" s="8">
        <f t="shared" si="1"/>
        <v>0</v>
      </c>
    </row>
    <row r="43" spans="2:9">
      <c r="B43" s="5">
        <v>28</v>
      </c>
      <c r="C43" s="17" t="s">
        <v>64</v>
      </c>
      <c r="D43" s="15" t="s">
        <v>19</v>
      </c>
      <c r="E43" s="7">
        <v>6</v>
      </c>
      <c r="F43" s="34">
        <v>7069516</v>
      </c>
      <c r="G43" s="8">
        <f t="shared" si="0"/>
        <v>42417096</v>
      </c>
      <c r="H43" s="9"/>
      <c r="I43" s="8">
        <f t="shared" si="1"/>
        <v>0</v>
      </c>
    </row>
    <row r="44" spans="2:9">
      <c r="B44" s="5">
        <v>29</v>
      </c>
      <c r="C44" s="17" t="s">
        <v>47</v>
      </c>
      <c r="D44" s="15" t="s">
        <v>65</v>
      </c>
      <c r="E44" s="7">
        <v>111</v>
      </c>
      <c r="F44" s="34">
        <v>26184</v>
      </c>
      <c r="G44" s="8">
        <f t="shared" si="0"/>
        <v>2906424</v>
      </c>
      <c r="H44" s="9"/>
      <c r="I44" s="8">
        <f t="shared" si="1"/>
        <v>0</v>
      </c>
    </row>
    <row r="45" spans="2:9">
      <c r="B45" s="5">
        <v>30</v>
      </c>
      <c r="C45" s="17" t="s">
        <v>48</v>
      </c>
      <c r="D45" s="10" t="s">
        <v>19</v>
      </c>
      <c r="E45" s="7">
        <v>80</v>
      </c>
      <c r="F45" s="34">
        <v>29600</v>
      </c>
      <c r="G45" s="8">
        <f t="shared" si="0"/>
        <v>2368000</v>
      </c>
      <c r="H45" s="9"/>
      <c r="I45" s="8">
        <f t="shared" si="1"/>
        <v>0</v>
      </c>
    </row>
    <row r="46" spans="2:9">
      <c r="B46" s="5">
        <v>31</v>
      </c>
      <c r="C46" s="18" t="s">
        <v>66</v>
      </c>
      <c r="D46" s="6" t="s">
        <v>19</v>
      </c>
      <c r="E46" s="7">
        <v>40</v>
      </c>
      <c r="F46" s="34">
        <v>7215</v>
      </c>
      <c r="G46" s="8">
        <f t="shared" si="0"/>
        <v>288600</v>
      </c>
      <c r="H46" s="9"/>
      <c r="I46" s="8">
        <f t="shared" si="1"/>
        <v>0</v>
      </c>
    </row>
    <row r="47" spans="2:9" ht="32.25" customHeight="1">
      <c r="B47" s="28"/>
      <c r="C47" s="29"/>
      <c r="D47" s="30" t="s">
        <v>49</v>
      </c>
      <c r="E47" s="30"/>
      <c r="F47" s="30"/>
      <c r="G47" s="11">
        <f>SUM(G16:G46)</f>
        <v>69991987</v>
      </c>
      <c r="H47" s="12" t="s">
        <v>50</v>
      </c>
      <c r="I47" s="13">
        <f>SUM(I16:I46)</f>
        <v>0</v>
      </c>
    </row>
    <row r="48" spans="2:9" ht="30.75" customHeight="1">
      <c r="B48" s="25" t="s">
        <v>51</v>
      </c>
      <c r="C48" s="25"/>
      <c r="D48" s="25"/>
      <c r="E48" s="25"/>
      <c r="F48" s="25"/>
      <c r="G48" s="25"/>
      <c r="H48" s="25"/>
      <c r="I48" s="25"/>
    </row>
    <row r="49" spans="2:9" ht="6.75" customHeight="1">
      <c r="B49" s="26"/>
      <c r="C49" s="26"/>
      <c r="D49" s="26"/>
      <c r="E49" s="26"/>
      <c r="F49" s="26"/>
      <c r="G49" s="26"/>
      <c r="H49" s="26"/>
      <c r="I49" s="26"/>
    </row>
    <row r="50" spans="2:9" ht="26.25" customHeight="1">
      <c r="B50" s="21" t="s">
        <v>52</v>
      </c>
      <c r="C50" s="21"/>
      <c r="D50" s="21"/>
      <c r="E50" s="21"/>
      <c r="F50" s="21"/>
      <c r="G50" s="21"/>
      <c r="H50" s="21"/>
      <c r="I50" s="21"/>
    </row>
    <row r="51" spans="2:9" ht="24" customHeight="1">
      <c r="B51" s="21" t="s">
        <v>53</v>
      </c>
      <c r="C51" s="21"/>
      <c r="D51" s="21"/>
      <c r="E51" s="21"/>
      <c r="F51" s="21"/>
      <c r="G51" s="21"/>
      <c r="H51" s="21"/>
      <c r="I51" s="21"/>
    </row>
    <row r="52" spans="2:9" ht="34.5" customHeight="1">
      <c r="B52" s="21" t="s">
        <v>54</v>
      </c>
      <c r="C52" s="21"/>
      <c r="D52" s="21"/>
      <c r="E52" s="21"/>
      <c r="F52" s="21"/>
      <c r="G52" s="21"/>
      <c r="H52" s="21"/>
      <c r="I52" s="21"/>
    </row>
    <row r="53" spans="2:9" ht="54" customHeight="1">
      <c r="B53" s="21" t="s">
        <v>55</v>
      </c>
      <c r="C53" s="21"/>
      <c r="D53" s="21"/>
      <c r="E53" s="21"/>
      <c r="F53" s="21"/>
      <c r="G53" s="21"/>
      <c r="H53" s="21"/>
      <c r="I53" s="21"/>
    </row>
    <row r="54" spans="2:9" ht="55.5" customHeight="1">
      <c r="B54" s="21" t="s">
        <v>56</v>
      </c>
      <c r="C54" s="21"/>
      <c r="D54" s="21"/>
      <c r="E54" s="21"/>
      <c r="F54" s="21"/>
      <c r="G54" s="21"/>
      <c r="H54" s="21"/>
      <c r="I54" s="21"/>
    </row>
    <row r="55" spans="2:9" ht="27" customHeight="1">
      <c r="B55" s="22" t="s">
        <v>57</v>
      </c>
      <c r="C55" s="23"/>
      <c r="D55" s="23"/>
      <c r="E55" s="23"/>
      <c r="F55" s="23"/>
      <c r="G55" s="23"/>
      <c r="H55" s="23"/>
      <c r="I55" s="24"/>
    </row>
    <row r="56" spans="2:9">
      <c r="B56" s="19" t="s">
        <v>58</v>
      </c>
      <c r="C56" s="19"/>
      <c r="D56" s="20"/>
      <c r="E56" s="20"/>
      <c r="F56" s="20"/>
      <c r="G56" s="20"/>
      <c r="H56" s="20"/>
      <c r="I56" s="20"/>
    </row>
    <row r="57" spans="2:9">
      <c r="B57" s="19" t="s">
        <v>59</v>
      </c>
      <c r="C57" s="19"/>
      <c r="D57" s="20"/>
      <c r="E57" s="20"/>
      <c r="F57" s="20"/>
      <c r="G57" s="20"/>
      <c r="H57" s="20"/>
      <c r="I57" s="20"/>
    </row>
    <row r="58" spans="2:9" ht="42" customHeight="1">
      <c r="B58" s="19" t="s">
        <v>60</v>
      </c>
      <c r="C58" s="19"/>
      <c r="D58" s="20"/>
      <c r="E58" s="20"/>
      <c r="F58" s="20"/>
      <c r="G58" s="20"/>
      <c r="H58" s="20"/>
      <c r="I58" s="20"/>
    </row>
  </sheetData>
  <mergeCells count="33">
    <mergeCell ref="B9:C9"/>
    <mergeCell ref="D9:I9"/>
    <mergeCell ref="B1:I5"/>
    <mergeCell ref="B6:I6"/>
    <mergeCell ref="B7:I7"/>
    <mergeCell ref="B8:C8"/>
    <mergeCell ref="D8:I8"/>
    <mergeCell ref="B10:C10"/>
    <mergeCell ref="D10:I10"/>
    <mergeCell ref="B11:C11"/>
    <mergeCell ref="D11:I11"/>
    <mergeCell ref="B12:C12"/>
    <mergeCell ref="D12:I12"/>
    <mergeCell ref="B53:I53"/>
    <mergeCell ref="B13:C13"/>
    <mergeCell ref="D13:I13"/>
    <mergeCell ref="B14:C14"/>
    <mergeCell ref="D14:I14"/>
    <mergeCell ref="B47:C47"/>
    <mergeCell ref="D47:F47"/>
    <mergeCell ref="B48:I48"/>
    <mergeCell ref="B49:I49"/>
    <mergeCell ref="B50:I50"/>
    <mergeCell ref="B51:I51"/>
    <mergeCell ref="B52:I52"/>
    <mergeCell ref="B58:C58"/>
    <mergeCell ref="D58:I58"/>
    <mergeCell ref="B54:I54"/>
    <mergeCell ref="B55:I55"/>
    <mergeCell ref="B56:C56"/>
    <mergeCell ref="D56:I56"/>
    <mergeCell ref="B57:C57"/>
    <mergeCell ref="D57:I57"/>
  </mergeCells>
  <conditionalFormatting sqref="B50:B54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Velasquez Clavijo</dc:creator>
  <cp:lastModifiedBy>Andres Felipe Velasquez Clavijo</cp:lastModifiedBy>
  <dcterms:created xsi:type="dcterms:W3CDTF">2026-06-30T16:13:31Z</dcterms:created>
  <dcterms:modified xsi:type="dcterms:W3CDTF">2026-09-03T22:40:43Z</dcterms:modified>
</cp:coreProperties>
</file>