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AC\2026\ESTRUCTURACIONES\252\"/>
    </mc:Choice>
  </mc:AlternateContent>
  <xr:revisionPtr revIDLastSave="0" documentId="8_{F73CC64A-FE76-43C3-AC63-E7658C51DEBB}" xr6:coauthVersionLast="47" xr6:coauthVersionMax="47" xr10:uidLastSave="{00000000-0000-0000-0000-000000000000}"/>
  <bookViews>
    <workbookView xWindow="-108" yWindow="-108" windowWidth="23256" windowHeight="13896" xr2:uid="{945C10B1-DE73-4389-8ED7-CBD8C4CF8F68}"/>
  </bookViews>
  <sheets>
    <sheet name="ANEXO ECONOMICO" sheetId="6" r:id="rId1"/>
  </sheets>
  <definedNames>
    <definedName name="_Hlk102748968" localSheetId="0">'ANEXO ECONOMICO'!$H$37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2" i="6" l="1"/>
  <c r="N42" i="6"/>
  <c r="M43" i="6"/>
  <c r="N43" i="6" s="1"/>
  <c r="M44" i="6"/>
  <c r="N44" i="6"/>
  <c r="M45" i="6"/>
  <c r="N45" i="6"/>
  <c r="M46" i="6"/>
  <c r="N46" i="6" s="1"/>
  <c r="M47" i="6"/>
  <c r="N47" i="6" s="1"/>
  <c r="M48" i="6"/>
  <c r="N48" i="6" s="1"/>
  <c r="M49" i="6"/>
  <c r="N49" i="6"/>
  <c r="M50" i="6"/>
  <c r="N50" i="6"/>
  <c r="M51" i="6"/>
  <c r="N51" i="6"/>
  <c r="M54" i="6"/>
  <c r="N54" i="6"/>
  <c r="M55" i="6"/>
  <c r="N55" i="6"/>
  <c r="M33" i="6"/>
  <c r="N33" i="6"/>
  <c r="M34" i="6"/>
  <c r="N34" i="6" s="1"/>
  <c r="M35" i="6"/>
  <c r="N35" i="6" s="1"/>
  <c r="M36" i="6"/>
  <c r="N36" i="6"/>
  <c r="M37" i="6"/>
  <c r="N37" i="6" s="1"/>
  <c r="M38" i="6"/>
  <c r="N38" i="6"/>
  <c r="M39" i="6"/>
  <c r="N39" i="6"/>
  <c r="M40" i="6"/>
  <c r="N40" i="6" s="1"/>
  <c r="M41" i="6"/>
  <c r="N41" i="6"/>
  <c r="M32" i="6"/>
  <c r="N32" i="6" s="1"/>
  <c r="M13" i="6"/>
  <c r="N13" i="6"/>
  <c r="M14" i="6"/>
  <c r="N14" i="6"/>
  <c r="M15" i="6"/>
  <c r="N15" i="6"/>
  <c r="M16" i="6"/>
  <c r="N16" i="6" s="1"/>
  <c r="M17" i="6"/>
  <c r="N17" i="6" s="1"/>
  <c r="M18" i="6"/>
  <c r="N18" i="6"/>
  <c r="M19" i="6"/>
  <c r="N19" i="6"/>
  <c r="M20" i="6"/>
  <c r="N20" i="6"/>
  <c r="M21" i="6"/>
  <c r="N21" i="6"/>
  <c r="M22" i="6"/>
  <c r="N22" i="6"/>
  <c r="M23" i="6"/>
  <c r="N23" i="6" s="1"/>
  <c r="M24" i="6"/>
  <c r="N24" i="6"/>
  <c r="M27" i="6"/>
  <c r="N27" i="6"/>
  <c r="M12" i="6"/>
  <c r="N12" i="6" s="1"/>
  <c r="M8" i="6"/>
  <c r="N8" i="6"/>
  <c r="M9" i="6"/>
  <c r="N9" i="6" s="1"/>
  <c r="M10" i="6"/>
  <c r="N10" i="6" s="1"/>
  <c r="M11" i="6"/>
  <c r="N11" i="6"/>
  <c r="M7" i="6"/>
  <c r="N7" i="6" s="1"/>
  <c r="N56" i="6" l="1"/>
  <c r="N28" i="6"/>
  <c r="N58" i="6" l="1"/>
</calcChain>
</file>

<file path=xl/sharedStrings.xml><?xml version="1.0" encoding="utf-8"?>
<sst xmlns="http://schemas.openxmlformats.org/spreadsheetml/2006/main" count="165" uniqueCount="98">
  <si>
    <t>ANEXO ECONOMICO</t>
  </si>
  <si>
    <t>I. MANTENIMIENTOS PREVENTIVOS:</t>
  </si>
  <si>
    <t>ITEM</t>
  </si>
  <si>
    <t>DESCRIPCIÓN</t>
  </si>
  <si>
    <t>UBICACIÓN</t>
  </si>
  <si>
    <t xml:space="preserve">CANTIDAD </t>
  </si>
  <si>
    <t>VALOR UNITARIO ANTES DE IVA</t>
  </si>
  <si>
    <t xml:space="preserve"> IVA
(SI APLICA)</t>
  </si>
  <si>
    <t>VALOR UNITARIO INCLUIDO IVA</t>
  </si>
  <si>
    <t>VALOR TOTAL INCLUIDO IVA</t>
  </si>
  <si>
    <t>Mantenimiento preventivo a todo costo de servidor tipo rack.</t>
  </si>
  <si>
    <t>1.1</t>
  </si>
  <si>
    <t>SERVIDOR - LENOVO THINKSYSTEM SR 590</t>
  </si>
  <si>
    <t>Bogotá D.C.</t>
  </si>
  <si>
    <t>1.2</t>
  </si>
  <si>
    <t>SERVIDOR NAS - LENOVO THINKSYSTEM SR 650</t>
  </si>
  <si>
    <t>1.3</t>
  </si>
  <si>
    <t>SERVIDOR NAS - LENOVO THINKSYSTEM SR 590</t>
  </si>
  <si>
    <t>1.4</t>
  </si>
  <si>
    <t>SERVIDOR - DELL POWER EDGE R540</t>
  </si>
  <si>
    <t>1.5</t>
  </si>
  <si>
    <t>SERVIDOR - LENOVO THINKSYSTEM SR 630</t>
  </si>
  <si>
    <t>Mantenimiento preventivo a todo costo de Rack Smart Cabinet.</t>
  </si>
  <si>
    <t>2.1</t>
  </si>
  <si>
    <t>Rack Smart Cabinet VERTIV F9710173</t>
  </si>
  <si>
    <t>CACOM 1. Puerto Salgar, Cundinamarca</t>
  </si>
  <si>
    <t>2.2</t>
  </si>
  <si>
    <t>CACOM 2. Villavicencio, Meta.</t>
  </si>
  <si>
    <t>2.3</t>
  </si>
  <si>
    <t>CACOM 3. Malambo, Atlántico.</t>
  </si>
  <si>
    <t>2.4</t>
  </si>
  <si>
    <t>CACOM 4. Melgar, Tolima.</t>
  </si>
  <si>
    <t>2.5</t>
  </si>
  <si>
    <t>CACOM 5. Rionegro, Antioquia.</t>
  </si>
  <si>
    <t>2.6</t>
  </si>
  <si>
    <t>CACOM 6. Tres Esquinas, Caquetá.</t>
  </si>
  <si>
    <t>2.7</t>
  </si>
  <si>
    <t>CAMAN. Madrid, Cundinamarca.</t>
  </si>
  <si>
    <t>2.8</t>
  </si>
  <si>
    <t>EMAVI. Cali, Valle del Cauca</t>
  </si>
  <si>
    <t>2.9</t>
  </si>
  <si>
    <t>2.10</t>
  </si>
  <si>
    <t>2.11</t>
  </si>
  <si>
    <t>2.12</t>
  </si>
  <si>
    <t>ESUFA. Madrid, Cundinamarca</t>
  </si>
  <si>
    <t>2.13</t>
  </si>
  <si>
    <t>GAORI. Marandua, Vichada</t>
  </si>
  <si>
    <t>2.14</t>
  </si>
  <si>
    <t>GAAMA. Leticia, Amazonas</t>
  </si>
  <si>
    <t>N/A</t>
  </si>
  <si>
    <t>2.15</t>
  </si>
  <si>
    <t>GACAR. San Andrés, San Andrés y Providencia</t>
  </si>
  <si>
    <t>2.16</t>
  </si>
  <si>
    <t>GACAS. Yopal, Casanare.</t>
  </si>
  <si>
    <t>VALOR TOTAL MANTENIMIENTOS PREVENTIVOS  IVA INCLUIDO</t>
  </si>
  <si>
    <t>II. MANTENIMIENTOS CORRECTIVOS</t>
  </si>
  <si>
    <t>Mantenimiento correctivo infraestructura Tecnológica</t>
  </si>
  <si>
    <t>3.1</t>
  </si>
  <si>
    <r>
      <t xml:space="preserve">Suministro e instalación </t>
    </r>
    <r>
      <rPr>
        <sz val="9"/>
        <color rgb="FF000000"/>
        <rFont val="Arial Narrow"/>
        <family val="2"/>
      </rPr>
      <t>Disco Duro 1 TB SAS para servidor HP.</t>
    </r>
  </si>
  <si>
    <t>BOGOTÁ D.C.</t>
  </si>
  <si>
    <t>3.2</t>
  </si>
  <si>
    <r>
      <t xml:space="preserve">Suministro e instalación </t>
    </r>
    <r>
      <rPr>
        <sz val="9"/>
        <color rgb="FF000000"/>
        <rFont val="Arial Narrow"/>
        <family val="2"/>
      </rPr>
      <t>Disco Duro 8 TB SAS para servidor tipo NAS Lenovo.</t>
    </r>
  </si>
  <si>
    <t>3.3</t>
  </si>
  <si>
    <r>
      <t xml:space="preserve">Suministro e instalación </t>
    </r>
    <r>
      <rPr>
        <sz val="9"/>
        <color rgb="FF000000"/>
        <rFont val="Arial Narrow"/>
        <family val="2"/>
      </rPr>
      <t>Disco Duro 6 TB SATA 3.5“ HDD para servidor Lenovo.</t>
    </r>
  </si>
  <si>
    <t>3.4</t>
  </si>
  <si>
    <r>
      <t xml:space="preserve">Suministro e instalación </t>
    </r>
    <r>
      <rPr>
        <sz val="9"/>
        <color rgb="FF000000"/>
        <rFont val="Arial Narrow"/>
        <family val="2"/>
      </rPr>
      <t>Disco Duro 147 GB SAS para servidor DELL.</t>
    </r>
  </si>
  <si>
    <t>3.5</t>
  </si>
  <si>
    <t>Hora virtual o remota de ingeniería especializada en soporte sistema   operativo Windows Server y Directorio Activo.</t>
  </si>
  <si>
    <t>3.6</t>
  </si>
  <si>
    <t>Hora virtual o remota de ingeniería especializada en Veeam Backup</t>
  </si>
  <si>
    <t>3.7</t>
  </si>
  <si>
    <t>Hora virtual o remota de ingeniería especializada en VMware (VCF vSan)</t>
  </si>
  <si>
    <t>3.8</t>
  </si>
  <si>
    <r>
      <t xml:space="preserve">Hora </t>
    </r>
    <r>
      <rPr>
        <sz val="9"/>
        <color rgb="FF000000"/>
        <rFont val="Arial Narrow"/>
        <family val="2"/>
      </rPr>
      <t xml:space="preserve">virtual o remota </t>
    </r>
    <r>
      <rPr>
        <sz val="9"/>
        <color theme="1"/>
        <rFont val="Arial Narrow"/>
        <family val="2"/>
      </rPr>
      <t>de ingeniería especializada en Nutanix (Acropolis, PrismCentral, PrismElement)</t>
    </r>
    <r>
      <rPr>
        <b/>
        <sz val="9"/>
        <color theme="1"/>
        <rFont val="Arial Narrow"/>
        <family val="2"/>
      </rPr>
      <t>.</t>
    </r>
  </si>
  <si>
    <t>3.9</t>
  </si>
  <si>
    <t>Hora virtual o remota de ingeniería especializada en soporte en sistema operativo linux</t>
  </si>
  <si>
    <t>3.10</t>
  </si>
  <si>
    <t>Visita de diagnóstico con presencia en sitio</t>
  </si>
  <si>
    <t>Mantenimiento correctivo Rack Smart Cabinet</t>
  </si>
  <si>
    <t>4.1</t>
  </si>
  <si>
    <t xml:space="preserve">Suministro e instalación banco de baterías, compuesto por doce (12) baterías selladas de 12V 9Ah     </t>
  </si>
  <si>
    <t>4.2</t>
  </si>
  <si>
    <t>Suministro e instalación banco de baterías, compuesto por doce (12) baterías selladas de 12V 9Ah.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</si>
  <si>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</si>
  <si>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</si>
  <si>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</si>
  <si>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</si>
  <si>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</si>
  <si>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</si>
  <si>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</si>
  <si>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</si>
  <si>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</si>
  <si>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</si>
  <si>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</si>
  <si>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</si>
  <si>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CAN. Bogotá D.C.</t>
  </si>
  <si>
    <t xml:space="preserve">VALOR TOTAL MANTENIMIENTOS CORRECTIVOS INCLUIDO IVA	                 </t>
  </si>
  <si>
    <t xml:space="preserve">VALOR TOTAL MANTENIMIENTOSPTEVENTIVOS Y CORRECTIVOS INCLUIDO IVA	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</si>
</sst>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_-;_-@_-"/>
    <numFmt numFmtId="165" formatCode="_-[$$-240A]\ * #,##0.00_-;\-[$$-240A]\ * #,##0.00_-;_-[$$-240A]\ * &quot;-&quot;??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i/>
      <sz val="12"/>
      <color theme="1"/>
      <name val="Arial"/>
      <family val="2"/>
    </font>
    <font>
      <i/>
      <sz val="10"/>
      <color theme="1"/>
      <name val="Arial"/>
      <family val="2"/>
    </font>
    <font>
      <b/>
      <sz val="18"/>
      <color theme="1"/>
      <name val="Arial"/>
      <family val="2"/>
    </font>
    <font>
      <sz val="10"/>
      <color theme="1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i/>
      <sz val="10"/>
      <color rgb="FF000000"/>
      <name val="Arial"/>
      <family val="2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Arial Narrow"/>
      <family val="2"/>
    </font>
    <font>
      <sz val="8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theme="0"/>
      <name val="Arial Narrow"/>
      <family val="2"/>
    </font>
    <font>
      <sz val="9"/>
      <color theme="0"/>
      <name val="Arial Narrow"/>
      <family val="2"/>
    </font>
    <font>
      <sz val="9"/>
      <name val="Arial Narrow"/>
      <family val="2"/>
    </font>
    <font>
      <b/>
      <sz val="11"/>
      <color theme="0"/>
      <name val="Arial Narrow"/>
      <family val="2"/>
    </font>
    <font>
      <sz val="9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2" borderId="0" xfId="0" applyFont="1" applyFill="1" applyAlignment="1">
      <alignment horizontal="left" vertical="center" wrapText="1"/>
    </xf>
    <xf numFmtId="0" fontId="10" fillId="0" borderId="0" xfId="0" applyFont="1"/>
    <xf numFmtId="0" fontId="10" fillId="0" borderId="9" xfId="0" applyFont="1" applyBorder="1" applyAlignment="1">
      <alignment horizontal="center" vertical="center" wrapText="1"/>
    </xf>
    <xf numFmtId="164" fontId="10" fillId="0" borderId="9" xfId="1" applyFont="1" applyBorder="1" applyAlignment="1">
      <alignment horizontal="center" vertical="center" wrapText="1"/>
    </xf>
    <xf numFmtId="164" fontId="10" fillId="0" borderId="9" xfId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164" fontId="14" fillId="0" borderId="9" xfId="1" applyFont="1" applyBorder="1" applyAlignment="1">
      <alignment horizontal="center" vertical="center" wrapText="1"/>
    </xf>
    <xf numFmtId="164" fontId="14" fillId="0" borderId="9" xfId="1" applyFont="1" applyBorder="1" applyAlignment="1">
      <alignment vertical="center"/>
    </xf>
    <xf numFmtId="0" fontId="17" fillId="3" borderId="2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vertical="center" wrapText="1"/>
    </xf>
    <xf numFmtId="164" fontId="14" fillId="0" borderId="11" xfId="1" applyFont="1" applyBorder="1" applyAlignment="1">
      <alignment horizontal="center" vertical="center" wrapText="1"/>
    </xf>
    <xf numFmtId="164" fontId="14" fillId="0" borderId="11" xfId="1" applyFont="1" applyBorder="1" applyAlignment="1">
      <alignment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164" fontId="14" fillId="0" borderId="7" xfId="1" applyFont="1" applyBorder="1" applyAlignment="1">
      <alignment horizontal="center" vertical="center" wrapText="1"/>
    </xf>
    <xf numFmtId="164" fontId="14" fillId="0" borderId="7" xfId="1" applyFont="1" applyBorder="1" applyAlignment="1">
      <alignment vertical="center"/>
    </xf>
    <xf numFmtId="0" fontId="19" fillId="0" borderId="7" xfId="0" applyFont="1" applyBorder="1" applyAlignment="1">
      <alignment horizontal="center" vertical="center" wrapText="1"/>
    </xf>
    <xf numFmtId="164" fontId="19" fillId="0" borderId="7" xfId="1" applyFont="1" applyBorder="1" applyAlignment="1">
      <alignment horizontal="center" vertical="center" wrapText="1"/>
    </xf>
    <xf numFmtId="164" fontId="19" fillId="0" borderId="7" xfId="1" applyFont="1" applyBorder="1" applyAlignment="1">
      <alignment vertical="center"/>
    </xf>
    <xf numFmtId="0" fontId="19" fillId="0" borderId="5" xfId="0" applyFont="1" applyBorder="1" applyAlignment="1">
      <alignment horizontal="center" vertical="center" wrapText="1"/>
    </xf>
    <xf numFmtId="165" fontId="19" fillId="0" borderId="5" xfId="0" applyNumberFormat="1" applyFont="1" applyBorder="1" applyAlignment="1">
      <alignment horizontal="center" vertical="center" wrapText="1"/>
    </xf>
    <xf numFmtId="165" fontId="19" fillId="0" borderId="6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165" fontId="19" fillId="0" borderId="11" xfId="0" applyNumberFormat="1" applyFont="1" applyBorder="1" applyAlignment="1">
      <alignment horizontal="center" vertical="center" wrapText="1"/>
    </xf>
    <xf numFmtId="165" fontId="19" fillId="0" borderId="27" xfId="0" applyNumberFormat="1" applyFont="1" applyBorder="1" applyAlignment="1">
      <alignment horizontal="center" vertical="center" wrapText="1"/>
    </xf>
    <xf numFmtId="165" fontId="19" fillId="0" borderId="7" xfId="0" applyNumberFormat="1" applyFont="1" applyBorder="1" applyAlignment="1">
      <alignment horizontal="center" vertical="center" wrapText="1"/>
    </xf>
    <xf numFmtId="165" fontId="19" fillId="0" borderId="8" xfId="0" applyNumberFormat="1" applyFont="1" applyBorder="1" applyAlignment="1">
      <alignment horizontal="center" vertical="center" wrapText="1"/>
    </xf>
    <xf numFmtId="164" fontId="17" fillId="3" borderId="25" xfId="0" applyNumberFormat="1" applyFont="1" applyFill="1" applyBorder="1"/>
    <xf numFmtId="0" fontId="14" fillId="0" borderId="11" xfId="0" applyFont="1" applyBorder="1"/>
    <xf numFmtId="0" fontId="14" fillId="0" borderId="7" xfId="0" applyFont="1" applyBorder="1"/>
    <xf numFmtId="0" fontId="14" fillId="0" borderId="9" xfId="0" applyFont="1" applyBorder="1"/>
    <xf numFmtId="0" fontId="14" fillId="0" borderId="9" xfId="0" applyFont="1" applyBorder="1" applyAlignment="1">
      <alignment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165" fontId="19" fillId="0" borderId="10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164" fontId="12" fillId="3" borderId="25" xfId="0" applyNumberFormat="1" applyFont="1" applyFill="1" applyBorder="1" applyAlignment="1">
      <alignment horizontal="right"/>
    </xf>
    <xf numFmtId="164" fontId="10" fillId="0" borderId="11" xfId="1" applyFont="1" applyBorder="1" applyAlignment="1">
      <alignment horizontal="center" vertical="center" wrapText="1"/>
    </xf>
    <xf numFmtId="164" fontId="10" fillId="0" borderId="11" xfId="1" applyFont="1" applyBorder="1" applyAlignment="1">
      <alignment vertical="center"/>
    </xf>
    <xf numFmtId="0" fontId="13" fillId="3" borderId="1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4" fontId="10" fillId="0" borderId="5" xfId="1" applyFont="1" applyBorder="1" applyAlignment="1">
      <alignment horizontal="center" vertical="center" wrapText="1"/>
    </xf>
    <xf numFmtId="164" fontId="10" fillId="0" borderId="5" xfId="1" applyFont="1" applyBorder="1" applyAlignment="1">
      <alignment vertical="center"/>
    </xf>
    <xf numFmtId="0" fontId="10" fillId="0" borderId="7" xfId="0" applyFont="1" applyBorder="1" applyAlignment="1">
      <alignment horizontal="center" vertical="center" wrapText="1"/>
    </xf>
    <xf numFmtId="164" fontId="10" fillId="0" borderId="7" xfId="1" applyFont="1" applyBorder="1" applyAlignment="1">
      <alignment horizontal="center" vertical="center" wrapText="1"/>
    </xf>
    <xf numFmtId="164" fontId="10" fillId="0" borderId="7" xfId="1" applyFont="1" applyBorder="1" applyAlignment="1">
      <alignment vertical="center"/>
    </xf>
    <xf numFmtId="0" fontId="14" fillId="0" borderId="11" xfId="0" applyFont="1" applyBorder="1" applyAlignment="1">
      <alignment horizontal="justify" vertical="center" wrapText="1"/>
    </xf>
    <xf numFmtId="0" fontId="21" fillId="0" borderId="11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2" fillId="0" borderId="0" xfId="0" applyFont="1" applyAlignment="1" applyProtection="1">
      <alignment horizontal="left" wrapText="1"/>
      <protection locked="0"/>
    </xf>
    <xf numFmtId="0" fontId="17" fillId="3" borderId="14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7" fillId="3" borderId="22" xfId="0" applyFont="1" applyFill="1" applyBorder="1" applyAlignment="1">
      <alignment horizontal="right" vertical="center"/>
    </xf>
    <xf numFmtId="0" fontId="17" fillId="3" borderId="23" xfId="0" applyFont="1" applyFill="1" applyBorder="1" applyAlignment="1">
      <alignment horizontal="right" vertical="center"/>
    </xf>
    <xf numFmtId="0" fontId="17" fillId="3" borderId="25" xfId="0" applyFont="1" applyFill="1" applyBorder="1" applyAlignment="1">
      <alignment horizontal="right" vertical="center"/>
    </xf>
    <xf numFmtId="0" fontId="12" fillId="3" borderId="22" xfId="0" applyFont="1" applyFill="1" applyBorder="1" applyAlignment="1">
      <alignment horizontal="center"/>
    </xf>
    <xf numFmtId="0" fontId="12" fillId="3" borderId="12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2" fillId="3" borderId="22" xfId="0" applyFont="1" applyFill="1" applyBorder="1" applyAlignment="1">
      <alignment horizontal="right" vertical="center"/>
    </xf>
    <xf numFmtId="0" fontId="12" fillId="3" borderId="23" xfId="0" applyFont="1" applyFill="1" applyBorder="1" applyAlignment="1">
      <alignment horizontal="right" vertical="center"/>
    </xf>
    <xf numFmtId="0" fontId="12" fillId="3" borderId="25" xfId="0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/>
    </xf>
    <xf numFmtId="0" fontId="17" fillId="3" borderId="23" xfId="0" applyFont="1" applyFill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13" fillId="3" borderId="26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8" fillId="3" borderId="17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  <xf numFmtId="0" fontId="18" fillId="3" borderId="29" xfId="0" applyFont="1" applyFill="1" applyBorder="1" applyAlignment="1">
      <alignment horizontal="center" vertical="center" wrapText="1"/>
    </xf>
    <xf numFmtId="0" fontId="20" fillId="3" borderId="15" xfId="0" applyFont="1" applyFill="1" applyBorder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3C3D4-38D4-4391-A175-A8E3CF737FA0}">
  <sheetPr>
    <pageSetUpPr fitToPage="1"/>
  </sheetPr>
  <dimension ref="E2:X68"/>
  <sheetViews>
    <sheetView tabSelected="1" topLeftCell="D45" zoomScaleNormal="100" workbookViewId="0">
      <selection activeCell="F60" sqref="F60"/>
    </sheetView>
  </sheetViews>
  <sheetFormatPr defaultColWidth="11.5703125" defaultRowHeight="15.6"/>
  <cols>
    <col min="1" max="4" width="11.5703125" style="2"/>
    <col min="5" max="5" width="4.42578125" style="1" bestFit="1" customWidth="1"/>
    <col min="6" max="6" width="23" style="1" bestFit="1" customWidth="1"/>
    <col min="7" max="7" width="4.5703125" style="1" customWidth="1"/>
    <col min="8" max="8" width="40.85546875" style="1" bestFit="1" customWidth="1"/>
    <col min="9" max="9" width="20.7109375" style="1" bestFit="1" customWidth="1"/>
    <col min="10" max="10" width="8.42578125" style="1" bestFit="1" customWidth="1"/>
    <col min="11" max="11" width="19.28515625" style="2" bestFit="1" customWidth="1"/>
    <col min="12" max="12" width="13.42578125" style="2" customWidth="1"/>
    <col min="13" max="13" width="13.42578125" style="2" bestFit="1" customWidth="1"/>
    <col min="14" max="14" width="11.42578125" style="2" bestFit="1" customWidth="1"/>
    <col min="15" max="16384" width="11.5703125" style="2"/>
  </cols>
  <sheetData>
    <row r="2" spans="5:24" ht="22.9">
      <c r="E2" s="79"/>
      <c r="F2" s="79"/>
      <c r="G2" s="79"/>
      <c r="H2" s="79"/>
      <c r="I2" s="79"/>
      <c r="J2" s="79"/>
    </row>
    <row r="3" spans="5:24">
      <c r="E3" s="94" t="s">
        <v>0</v>
      </c>
      <c r="F3" s="95"/>
      <c r="G3" s="95"/>
      <c r="H3" s="95"/>
      <c r="I3" s="95"/>
      <c r="J3" s="95"/>
      <c r="K3" s="95"/>
      <c r="L3" s="95"/>
      <c r="M3" s="95"/>
      <c r="N3" s="95"/>
    </row>
    <row r="4" spans="5:24"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5:24" ht="16.149999999999999" thickBot="1">
      <c r="E5" s="80" t="s">
        <v>1</v>
      </c>
      <c r="F5" s="81"/>
      <c r="G5" s="81"/>
      <c r="H5" s="81"/>
      <c r="I5" s="81"/>
      <c r="J5" s="81"/>
      <c r="K5" s="81"/>
      <c r="L5" s="81"/>
      <c r="M5" s="81"/>
      <c r="N5" s="81"/>
    </row>
    <row r="6" spans="5:24" ht="41.25" customHeight="1" thickBot="1">
      <c r="E6" s="11" t="s">
        <v>2</v>
      </c>
      <c r="F6" s="63" t="s">
        <v>3</v>
      </c>
      <c r="G6" s="64"/>
      <c r="H6" s="65"/>
      <c r="I6" s="12" t="s">
        <v>4</v>
      </c>
      <c r="J6" s="13" t="s">
        <v>5</v>
      </c>
      <c r="K6" s="11" t="s">
        <v>6</v>
      </c>
      <c r="L6" s="12" t="s">
        <v>7</v>
      </c>
      <c r="M6" s="13" t="s">
        <v>8</v>
      </c>
      <c r="N6" s="17" t="s">
        <v>9</v>
      </c>
      <c r="O6" s="4"/>
      <c r="P6" s="4"/>
      <c r="Q6" s="4"/>
      <c r="R6" s="4"/>
      <c r="S6" s="4"/>
      <c r="T6" s="4"/>
      <c r="U6" s="4"/>
      <c r="V6" s="4"/>
      <c r="W6" s="4"/>
      <c r="X6" s="4"/>
    </row>
    <row r="7" spans="5:24">
      <c r="E7" s="91">
        <v>1</v>
      </c>
      <c r="F7" s="86" t="s">
        <v>10</v>
      </c>
      <c r="G7" s="22" t="s">
        <v>11</v>
      </c>
      <c r="H7" s="23" t="s">
        <v>12</v>
      </c>
      <c r="I7" s="23" t="s">
        <v>13</v>
      </c>
      <c r="J7" s="31">
        <v>3</v>
      </c>
      <c r="K7" s="31"/>
      <c r="L7" s="31"/>
      <c r="M7" s="32">
        <f>+K7+L7</f>
        <v>0</v>
      </c>
      <c r="N7" s="33">
        <f>+M7*J7</f>
        <v>0</v>
      </c>
      <c r="O7" s="4"/>
      <c r="P7" s="4"/>
      <c r="Q7" s="4"/>
      <c r="R7" s="4"/>
      <c r="S7" s="4"/>
      <c r="T7" s="4"/>
      <c r="U7" s="4"/>
      <c r="V7" s="4"/>
      <c r="W7" s="4"/>
      <c r="X7" s="4"/>
    </row>
    <row r="8" spans="5:24">
      <c r="E8" s="92"/>
      <c r="F8" s="68"/>
      <c r="G8" s="18" t="s">
        <v>14</v>
      </c>
      <c r="H8" s="19" t="s">
        <v>15</v>
      </c>
      <c r="I8" s="19" t="s">
        <v>13</v>
      </c>
      <c r="J8" s="34">
        <v>3</v>
      </c>
      <c r="K8" s="34"/>
      <c r="L8" s="34"/>
      <c r="M8" s="35">
        <f t="shared" ref="M8:M11" si="0">+K8+L8</f>
        <v>0</v>
      </c>
      <c r="N8" s="36">
        <f t="shared" ref="N8:N11" si="1">+M8*J8</f>
        <v>0</v>
      </c>
      <c r="O8" s="4"/>
      <c r="P8" s="4"/>
      <c r="Q8" s="4"/>
      <c r="R8" s="4"/>
      <c r="S8" s="4"/>
      <c r="T8" s="4"/>
      <c r="U8" s="4"/>
      <c r="V8" s="4"/>
      <c r="W8" s="4"/>
      <c r="X8" s="4"/>
    </row>
    <row r="9" spans="5:24">
      <c r="E9" s="92"/>
      <c r="F9" s="68"/>
      <c r="G9" s="18" t="s">
        <v>16</v>
      </c>
      <c r="H9" s="19" t="s">
        <v>17</v>
      </c>
      <c r="I9" s="19" t="s">
        <v>13</v>
      </c>
      <c r="J9" s="34">
        <v>3</v>
      </c>
      <c r="K9" s="34"/>
      <c r="L9" s="34"/>
      <c r="M9" s="35">
        <f t="shared" si="0"/>
        <v>0</v>
      </c>
      <c r="N9" s="36">
        <f t="shared" si="1"/>
        <v>0</v>
      </c>
      <c r="O9" s="4"/>
      <c r="P9" s="4"/>
      <c r="Q9" s="4"/>
      <c r="R9" s="4"/>
      <c r="S9" s="4"/>
      <c r="T9" s="4"/>
      <c r="U9" s="4"/>
      <c r="V9" s="4"/>
      <c r="W9" s="4"/>
      <c r="X9" s="4"/>
    </row>
    <row r="10" spans="5:24">
      <c r="E10" s="92"/>
      <c r="F10" s="68"/>
      <c r="G10" s="18" t="s">
        <v>18</v>
      </c>
      <c r="H10" s="19" t="s">
        <v>19</v>
      </c>
      <c r="I10" s="19" t="s">
        <v>13</v>
      </c>
      <c r="J10" s="34">
        <v>3</v>
      </c>
      <c r="K10" s="34"/>
      <c r="L10" s="34"/>
      <c r="M10" s="35">
        <f t="shared" si="0"/>
        <v>0</v>
      </c>
      <c r="N10" s="36">
        <f t="shared" si="1"/>
        <v>0</v>
      </c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5:24" ht="16.149999999999999" thickBot="1">
      <c r="E11" s="93"/>
      <c r="F11" s="69"/>
      <c r="G11" s="24" t="s">
        <v>20</v>
      </c>
      <c r="H11" s="25" t="s">
        <v>21</v>
      </c>
      <c r="I11" s="25" t="s">
        <v>13</v>
      </c>
      <c r="J11" s="28">
        <v>3</v>
      </c>
      <c r="K11" s="29"/>
      <c r="L11" s="30"/>
      <c r="M11" s="37">
        <f t="shared" si="0"/>
        <v>0</v>
      </c>
      <c r="N11" s="38">
        <f t="shared" si="1"/>
        <v>0</v>
      </c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5:24" ht="26.45">
      <c r="E12" s="66">
        <v>2</v>
      </c>
      <c r="F12" s="67" t="s">
        <v>22</v>
      </c>
      <c r="G12" s="14" t="s">
        <v>23</v>
      </c>
      <c r="H12" s="42" t="s">
        <v>24</v>
      </c>
      <c r="I12" s="43" t="s">
        <v>25</v>
      </c>
      <c r="J12" s="14">
        <v>7</v>
      </c>
      <c r="K12" s="15"/>
      <c r="L12" s="16"/>
      <c r="M12" s="44">
        <f t="shared" ref="M12" si="2">+K12+L12</f>
        <v>0</v>
      </c>
      <c r="N12" s="45">
        <f t="shared" ref="N12" si="3">+M12*J12</f>
        <v>0</v>
      </c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5:24">
      <c r="E13" s="66"/>
      <c r="F13" s="68"/>
      <c r="G13" s="18" t="s">
        <v>26</v>
      </c>
      <c r="H13" s="40" t="s">
        <v>24</v>
      </c>
      <c r="I13" s="19" t="s">
        <v>27</v>
      </c>
      <c r="J13" s="18">
        <v>7</v>
      </c>
      <c r="K13" s="20"/>
      <c r="L13" s="21"/>
      <c r="M13" s="35">
        <f t="shared" ref="M13:M27" si="4">+K13+L13</f>
        <v>0</v>
      </c>
      <c r="N13" s="36">
        <f t="shared" ref="N13:N27" si="5">+M13*J13</f>
        <v>0</v>
      </c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5:24">
      <c r="E14" s="66"/>
      <c r="F14" s="68"/>
      <c r="G14" s="18" t="s">
        <v>28</v>
      </c>
      <c r="H14" s="40" t="s">
        <v>24</v>
      </c>
      <c r="I14" s="19" t="s">
        <v>29</v>
      </c>
      <c r="J14" s="18">
        <v>7</v>
      </c>
      <c r="K14" s="20"/>
      <c r="L14" s="21"/>
      <c r="M14" s="35">
        <f t="shared" si="4"/>
        <v>0</v>
      </c>
      <c r="N14" s="36">
        <f t="shared" si="5"/>
        <v>0</v>
      </c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5:24">
      <c r="E15" s="66"/>
      <c r="F15" s="68"/>
      <c r="G15" s="18" t="s">
        <v>30</v>
      </c>
      <c r="H15" s="40" t="s">
        <v>24</v>
      </c>
      <c r="I15" s="19" t="s">
        <v>31</v>
      </c>
      <c r="J15" s="18">
        <v>7</v>
      </c>
      <c r="K15" s="20"/>
      <c r="L15" s="21"/>
      <c r="M15" s="35">
        <f t="shared" si="4"/>
        <v>0</v>
      </c>
      <c r="N15" s="36">
        <f t="shared" si="5"/>
        <v>0</v>
      </c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5:24">
      <c r="E16" s="66"/>
      <c r="F16" s="68"/>
      <c r="G16" s="18" t="s">
        <v>32</v>
      </c>
      <c r="H16" s="40" t="s">
        <v>24</v>
      </c>
      <c r="I16" s="19" t="s">
        <v>33</v>
      </c>
      <c r="J16" s="18">
        <v>7</v>
      </c>
      <c r="K16" s="20"/>
      <c r="L16" s="21"/>
      <c r="M16" s="35">
        <f t="shared" si="4"/>
        <v>0</v>
      </c>
      <c r="N16" s="36">
        <f t="shared" si="5"/>
        <v>0</v>
      </c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5:24" ht="26.45">
      <c r="E17" s="66"/>
      <c r="F17" s="68"/>
      <c r="G17" s="18" t="s">
        <v>34</v>
      </c>
      <c r="H17" s="40" t="s">
        <v>24</v>
      </c>
      <c r="I17" s="19" t="s">
        <v>35</v>
      </c>
      <c r="J17" s="18">
        <v>7</v>
      </c>
      <c r="K17" s="20"/>
      <c r="L17" s="21"/>
      <c r="M17" s="35">
        <f t="shared" si="4"/>
        <v>0</v>
      </c>
      <c r="N17" s="36">
        <f t="shared" si="5"/>
        <v>0</v>
      </c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5:24" ht="26.45">
      <c r="E18" s="66"/>
      <c r="F18" s="68"/>
      <c r="G18" s="18" t="s">
        <v>36</v>
      </c>
      <c r="H18" s="40" t="s">
        <v>24</v>
      </c>
      <c r="I18" s="19" t="s">
        <v>37</v>
      </c>
      <c r="J18" s="18">
        <v>7</v>
      </c>
      <c r="K18" s="20"/>
      <c r="L18" s="21"/>
      <c r="M18" s="35">
        <f t="shared" si="4"/>
        <v>0</v>
      </c>
      <c r="N18" s="36">
        <f t="shared" si="5"/>
        <v>0</v>
      </c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5:24">
      <c r="E19" s="66"/>
      <c r="F19" s="68"/>
      <c r="G19" s="18" t="s">
        <v>38</v>
      </c>
      <c r="H19" s="40" t="s">
        <v>24</v>
      </c>
      <c r="I19" s="19" t="s">
        <v>39</v>
      </c>
      <c r="J19" s="18">
        <v>7</v>
      </c>
      <c r="K19" s="20"/>
      <c r="L19" s="21"/>
      <c r="M19" s="35">
        <f t="shared" si="4"/>
        <v>0</v>
      </c>
      <c r="N19" s="36">
        <f t="shared" si="5"/>
        <v>0</v>
      </c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5:24">
      <c r="E20" s="66"/>
      <c r="F20" s="68"/>
      <c r="G20" s="18" t="s">
        <v>40</v>
      </c>
      <c r="H20" s="40" t="s">
        <v>24</v>
      </c>
      <c r="I20" s="19" t="s">
        <v>39</v>
      </c>
      <c r="J20" s="18">
        <v>7</v>
      </c>
      <c r="K20" s="20"/>
      <c r="L20" s="21"/>
      <c r="M20" s="35">
        <f t="shared" si="4"/>
        <v>0</v>
      </c>
      <c r="N20" s="36">
        <f t="shared" si="5"/>
        <v>0</v>
      </c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5:24" ht="13.5" customHeight="1">
      <c r="E21" s="66"/>
      <c r="F21" s="68"/>
      <c r="G21" s="18" t="s">
        <v>41</v>
      </c>
      <c r="H21" s="40" t="s">
        <v>24</v>
      </c>
      <c r="I21" s="19" t="s">
        <v>39</v>
      </c>
      <c r="J21" s="18">
        <v>7</v>
      </c>
      <c r="K21" s="20"/>
      <c r="L21" s="21"/>
      <c r="M21" s="35">
        <f t="shared" si="4"/>
        <v>0</v>
      </c>
      <c r="N21" s="36">
        <f t="shared" si="5"/>
        <v>0</v>
      </c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5:24" ht="14.25" customHeight="1">
      <c r="E22" s="66"/>
      <c r="F22" s="68"/>
      <c r="G22" s="18" t="s">
        <v>42</v>
      </c>
      <c r="H22" s="40" t="s">
        <v>24</v>
      </c>
      <c r="I22" s="19" t="s">
        <v>39</v>
      </c>
      <c r="J22" s="18">
        <v>7</v>
      </c>
      <c r="K22" s="20"/>
      <c r="L22" s="21"/>
      <c r="M22" s="35">
        <f t="shared" si="4"/>
        <v>0</v>
      </c>
      <c r="N22" s="36">
        <f t="shared" si="5"/>
        <v>0</v>
      </c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5:24" ht="16.5" customHeight="1">
      <c r="E23" s="66"/>
      <c r="F23" s="68"/>
      <c r="G23" s="18" t="s">
        <v>43</v>
      </c>
      <c r="H23" s="40" t="s">
        <v>24</v>
      </c>
      <c r="I23" s="19" t="s">
        <v>44</v>
      </c>
      <c r="J23" s="18">
        <v>7</v>
      </c>
      <c r="K23" s="20"/>
      <c r="L23" s="21"/>
      <c r="M23" s="35">
        <f t="shared" si="4"/>
        <v>0</v>
      </c>
      <c r="N23" s="36">
        <f t="shared" si="5"/>
        <v>0</v>
      </c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5:24" ht="11.25" customHeight="1">
      <c r="E24" s="66"/>
      <c r="F24" s="68"/>
      <c r="G24" s="18" t="s">
        <v>45</v>
      </c>
      <c r="H24" s="40" t="s">
        <v>24</v>
      </c>
      <c r="I24" s="19" t="s">
        <v>46</v>
      </c>
      <c r="J24" s="18">
        <v>7</v>
      </c>
      <c r="K24" s="20"/>
      <c r="L24" s="21"/>
      <c r="M24" s="35">
        <f t="shared" si="4"/>
        <v>0</v>
      </c>
      <c r="N24" s="36">
        <f t="shared" si="5"/>
        <v>0</v>
      </c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5:24" ht="14.25" customHeight="1">
      <c r="E25" s="66"/>
      <c r="F25" s="68"/>
      <c r="G25" s="18" t="s">
        <v>47</v>
      </c>
      <c r="H25" s="40" t="s">
        <v>24</v>
      </c>
      <c r="I25" s="19" t="s">
        <v>48</v>
      </c>
      <c r="J25" s="18">
        <v>7</v>
      </c>
      <c r="K25" s="20"/>
      <c r="L25" s="21" t="s">
        <v>49</v>
      </c>
      <c r="M25" s="35"/>
      <c r="N25" s="36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5:24" ht="12.75" customHeight="1">
      <c r="E26" s="66"/>
      <c r="F26" s="68"/>
      <c r="G26" s="18" t="s">
        <v>50</v>
      </c>
      <c r="H26" s="40" t="s">
        <v>24</v>
      </c>
      <c r="I26" s="19" t="s">
        <v>51</v>
      </c>
      <c r="J26" s="18">
        <v>7</v>
      </c>
      <c r="K26" s="20"/>
      <c r="L26" s="21" t="s">
        <v>49</v>
      </c>
      <c r="M26" s="35"/>
      <c r="N26" s="36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5:24" ht="12.75" customHeight="1" thickBot="1">
      <c r="E27" s="66"/>
      <c r="F27" s="69"/>
      <c r="G27" s="24" t="s">
        <v>52</v>
      </c>
      <c r="H27" s="41" t="s">
        <v>24</v>
      </c>
      <c r="I27" s="25" t="s">
        <v>53</v>
      </c>
      <c r="J27" s="24">
        <v>7</v>
      </c>
      <c r="K27" s="26"/>
      <c r="L27" s="27"/>
      <c r="M27" s="37">
        <f t="shared" si="4"/>
        <v>0</v>
      </c>
      <c r="N27" s="38">
        <f t="shared" si="5"/>
        <v>0</v>
      </c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5:24" ht="16.149999999999999" thickBot="1">
      <c r="E28" s="70" t="s">
        <v>54</v>
      </c>
      <c r="F28" s="71"/>
      <c r="G28" s="71"/>
      <c r="H28" s="71"/>
      <c r="I28" s="71"/>
      <c r="J28" s="71"/>
      <c r="K28" s="71"/>
      <c r="L28" s="71"/>
      <c r="M28" s="72"/>
      <c r="N28" s="39">
        <f>SUM(N7:N27)</f>
        <v>0</v>
      </c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5:24" ht="16.149999999999999" thickBot="1">
      <c r="E29" s="8"/>
      <c r="F29" s="8"/>
      <c r="G29" s="8"/>
      <c r="H29" s="8"/>
      <c r="I29" s="8"/>
      <c r="J29" s="8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5:24" ht="16.149999999999999" thickBot="1">
      <c r="E30" s="73" t="s">
        <v>55</v>
      </c>
      <c r="F30" s="74"/>
      <c r="G30" s="74"/>
      <c r="H30" s="74"/>
      <c r="I30" s="74"/>
      <c r="J30" s="74"/>
      <c r="K30" s="74"/>
      <c r="L30" s="74"/>
      <c r="M30" s="74"/>
      <c r="N30" s="75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5:24" ht="36.75" customHeight="1" thickBot="1">
      <c r="E31" s="11" t="s">
        <v>2</v>
      </c>
      <c r="F31" s="63" t="s">
        <v>3</v>
      </c>
      <c r="G31" s="64"/>
      <c r="H31" s="65"/>
      <c r="I31" s="12" t="s">
        <v>4</v>
      </c>
      <c r="J31" s="13" t="s">
        <v>5</v>
      </c>
      <c r="K31" s="11" t="s">
        <v>6</v>
      </c>
      <c r="L31" s="12" t="s">
        <v>7</v>
      </c>
      <c r="M31" s="13" t="s">
        <v>8</v>
      </c>
      <c r="N31" s="17" t="s">
        <v>9</v>
      </c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5:24" ht="26.25" customHeight="1">
      <c r="E32" s="83">
        <v>3</v>
      </c>
      <c r="F32" s="86" t="s">
        <v>56</v>
      </c>
      <c r="G32" s="52" t="s">
        <v>57</v>
      </c>
      <c r="H32" s="60" t="s">
        <v>58</v>
      </c>
      <c r="I32" s="60" t="s">
        <v>59</v>
      </c>
      <c r="J32" s="52">
        <v>1</v>
      </c>
      <c r="K32" s="53"/>
      <c r="L32" s="54"/>
      <c r="M32" s="32">
        <f>+K32+L32</f>
        <v>0</v>
      </c>
      <c r="N32" s="33">
        <f>+M32*J32</f>
        <v>0</v>
      </c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5:24" ht="26.45">
      <c r="E33" s="83"/>
      <c r="F33" s="68"/>
      <c r="G33" s="9" t="s">
        <v>60</v>
      </c>
      <c r="H33" s="58" t="s">
        <v>61</v>
      </c>
      <c r="I33" s="58" t="s">
        <v>59</v>
      </c>
      <c r="J33" s="9">
        <v>1</v>
      </c>
      <c r="K33" s="48"/>
      <c r="L33" s="49"/>
      <c r="M33" s="35">
        <f t="shared" ref="M33:M41" si="6">+K33+L33</f>
        <v>0</v>
      </c>
      <c r="N33" s="36">
        <f t="shared" ref="N33:N41" si="7">+M33*J33</f>
        <v>0</v>
      </c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5:24" ht="26.45">
      <c r="E34" s="83"/>
      <c r="F34" s="68"/>
      <c r="G34" s="9" t="s">
        <v>62</v>
      </c>
      <c r="H34" s="58" t="s">
        <v>63</v>
      </c>
      <c r="I34" s="58" t="s">
        <v>59</v>
      </c>
      <c r="J34" s="9">
        <v>1</v>
      </c>
      <c r="K34" s="48"/>
      <c r="L34" s="49"/>
      <c r="M34" s="35">
        <f t="shared" si="6"/>
        <v>0</v>
      </c>
      <c r="N34" s="36">
        <f t="shared" si="7"/>
        <v>0</v>
      </c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5:24" ht="26.45">
      <c r="E35" s="83"/>
      <c r="F35" s="68"/>
      <c r="G35" s="9" t="s">
        <v>64</v>
      </c>
      <c r="H35" s="58" t="s">
        <v>65</v>
      </c>
      <c r="I35" s="58" t="s">
        <v>59</v>
      </c>
      <c r="J35" s="9">
        <v>1</v>
      </c>
      <c r="K35" s="48"/>
      <c r="L35" s="49"/>
      <c r="M35" s="35">
        <f t="shared" si="6"/>
        <v>0</v>
      </c>
      <c r="N35" s="36">
        <f t="shared" si="7"/>
        <v>0</v>
      </c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5:24" ht="26.45">
      <c r="E36" s="84"/>
      <c r="F36" s="68"/>
      <c r="G36" s="9" t="s">
        <v>66</v>
      </c>
      <c r="H36" s="59" t="s">
        <v>67</v>
      </c>
      <c r="I36" s="58" t="s">
        <v>59</v>
      </c>
      <c r="J36" s="9">
        <v>1</v>
      </c>
      <c r="K36" s="48"/>
      <c r="L36" s="49"/>
      <c r="M36" s="35">
        <f t="shared" si="6"/>
        <v>0</v>
      </c>
      <c r="N36" s="36">
        <f t="shared" si="7"/>
        <v>0</v>
      </c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5:24" ht="26.45">
      <c r="E37" s="84"/>
      <c r="F37" s="68"/>
      <c r="G37" s="9" t="s">
        <v>68</v>
      </c>
      <c r="H37" s="59" t="s">
        <v>69</v>
      </c>
      <c r="I37" s="58" t="s">
        <v>59</v>
      </c>
      <c r="J37" s="9">
        <v>1</v>
      </c>
      <c r="K37" s="48"/>
      <c r="L37" s="49"/>
      <c r="M37" s="35">
        <f t="shared" si="6"/>
        <v>0</v>
      </c>
      <c r="N37" s="36">
        <f t="shared" si="7"/>
        <v>0</v>
      </c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5:24" ht="26.45">
      <c r="E38" s="84"/>
      <c r="F38" s="68"/>
      <c r="G38" s="9" t="s">
        <v>70</v>
      </c>
      <c r="H38" s="59" t="s">
        <v>71</v>
      </c>
      <c r="I38" s="58" t="s">
        <v>59</v>
      </c>
      <c r="J38" s="9">
        <v>1</v>
      </c>
      <c r="K38" s="48"/>
      <c r="L38" s="49"/>
      <c r="M38" s="35">
        <f t="shared" si="6"/>
        <v>0</v>
      </c>
      <c r="N38" s="36">
        <f t="shared" si="7"/>
        <v>0</v>
      </c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5:24" ht="26.45">
      <c r="E39" s="84"/>
      <c r="F39" s="68"/>
      <c r="G39" s="9" t="s">
        <v>72</v>
      </c>
      <c r="H39" s="58" t="s">
        <v>73</v>
      </c>
      <c r="I39" s="58" t="s">
        <v>59</v>
      </c>
      <c r="J39" s="9">
        <v>1</v>
      </c>
      <c r="K39" s="48"/>
      <c r="L39" s="49"/>
      <c r="M39" s="35">
        <f t="shared" si="6"/>
        <v>0</v>
      </c>
      <c r="N39" s="36">
        <f t="shared" si="7"/>
        <v>0</v>
      </c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5:24" ht="26.45">
      <c r="E40" s="84"/>
      <c r="F40" s="68"/>
      <c r="G40" s="9" t="s">
        <v>74</v>
      </c>
      <c r="H40" s="59" t="s">
        <v>75</v>
      </c>
      <c r="I40" s="58" t="s">
        <v>59</v>
      </c>
      <c r="J40" s="9">
        <v>1</v>
      </c>
      <c r="K40" s="48"/>
      <c r="L40" s="49"/>
      <c r="M40" s="35">
        <f t="shared" si="6"/>
        <v>0</v>
      </c>
      <c r="N40" s="36">
        <f t="shared" si="7"/>
        <v>0</v>
      </c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5:24" ht="16.149999999999999" thickBot="1">
      <c r="E41" s="85"/>
      <c r="F41" s="69"/>
      <c r="G41" s="55" t="s">
        <v>76</v>
      </c>
      <c r="H41" s="61" t="s">
        <v>77</v>
      </c>
      <c r="I41" s="61" t="s">
        <v>59</v>
      </c>
      <c r="J41" s="55">
        <v>1</v>
      </c>
      <c r="K41" s="56"/>
      <c r="L41" s="57"/>
      <c r="M41" s="37">
        <f t="shared" si="6"/>
        <v>0</v>
      </c>
      <c r="N41" s="38">
        <f t="shared" si="7"/>
        <v>0</v>
      </c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5:24" ht="26.45">
      <c r="E42" s="50"/>
      <c r="F42" s="96" t="s">
        <v>78</v>
      </c>
      <c r="G42" s="5" t="s">
        <v>79</v>
      </c>
      <c r="H42" s="43" t="s">
        <v>80</v>
      </c>
      <c r="I42" s="43" t="s">
        <v>25</v>
      </c>
      <c r="J42" s="5">
        <v>1</v>
      </c>
      <c r="K42" s="6"/>
      <c r="L42" s="7"/>
      <c r="M42" s="44">
        <f t="shared" ref="M42:M55" si="8">+K42+L42</f>
        <v>0</v>
      </c>
      <c r="N42" s="45">
        <f t="shared" ref="N42:N55" si="9">+M42*J42</f>
        <v>0</v>
      </c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5:24" ht="26.45">
      <c r="E43" s="50"/>
      <c r="F43" s="97"/>
      <c r="G43" s="9" t="s">
        <v>81</v>
      </c>
      <c r="H43" s="19" t="s">
        <v>82</v>
      </c>
      <c r="I43" s="19" t="s">
        <v>27</v>
      </c>
      <c r="J43" s="9">
        <v>1</v>
      </c>
      <c r="K43" s="48"/>
      <c r="L43" s="49"/>
      <c r="M43" s="35">
        <f t="shared" si="8"/>
        <v>0</v>
      </c>
      <c r="N43" s="36">
        <f t="shared" si="9"/>
        <v>0</v>
      </c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5:24" ht="26.45">
      <c r="E44" s="50"/>
      <c r="F44" s="97"/>
      <c r="G44" s="9" t="s">
        <v>83</v>
      </c>
      <c r="H44" s="19" t="s">
        <v>82</v>
      </c>
      <c r="I44" s="19" t="s">
        <v>29</v>
      </c>
      <c r="J44" s="9">
        <v>1</v>
      </c>
      <c r="K44" s="48"/>
      <c r="L44" s="49"/>
      <c r="M44" s="35">
        <f t="shared" si="8"/>
        <v>0</v>
      </c>
      <c r="N44" s="36">
        <f t="shared" si="9"/>
        <v>0</v>
      </c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5:24" ht="26.45">
      <c r="E45" s="50"/>
      <c r="F45" s="97"/>
      <c r="G45" s="9" t="s">
        <v>84</v>
      </c>
      <c r="H45" s="19" t="s">
        <v>82</v>
      </c>
      <c r="I45" s="19" t="s">
        <v>31</v>
      </c>
      <c r="J45" s="9">
        <v>1</v>
      </c>
      <c r="K45" s="48"/>
      <c r="L45" s="49"/>
      <c r="M45" s="35">
        <f t="shared" si="8"/>
        <v>0</v>
      </c>
      <c r="N45" s="36">
        <f t="shared" si="9"/>
        <v>0</v>
      </c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5:24" ht="26.45">
      <c r="E46" s="50"/>
      <c r="F46" s="97"/>
      <c r="G46" s="9" t="s">
        <v>85</v>
      </c>
      <c r="H46" s="19" t="s">
        <v>82</v>
      </c>
      <c r="I46" s="19" t="s">
        <v>33</v>
      </c>
      <c r="J46" s="9">
        <v>1</v>
      </c>
      <c r="K46" s="48"/>
      <c r="L46" s="49"/>
      <c r="M46" s="35">
        <f t="shared" si="8"/>
        <v>0</v>
      </c>
      <c r="N46" s="36">
        <f t="shared" si="9"/>
        <v>0</v>
      </c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5:24" ht="26.45">
      <c r="E47" s="50"/>
      <c r="F47" s="97"/>
      <c r="G47" s="9" t="s">
        <v>86</v>
      </c>
      <c r="H47" s="19" t="s">
        <v>82</v>
      </c>
      <c r="I47" s="19" t="s">
        <v>35</v>
      </c>
      <c r="J47" s="9">
        <v>1</v>
      </c>
      <c r="K47" s="48"/>
      <c r="L47" s="49"/>
      <c r="M47" s="35">
        <f t="shared" si="8"/>
        <v>0</v>
      </c>
      <c r="N47" s="36">
        <f t="shared" si="9"/>
        <v>0</v>
      </c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5:24" ht="26.45">
      <c r="E48" s="50"/>
      <c r="F48" s="97"/>
      <c r="G48" s="9" t="s">
        <v>87</v>
      </c>
      <c r="H48" s="19" t="s">
        <v>82</v>
      </c>
      <c r="I48" s="19" t="s">
        <v>37</v>
      </c>
      <c r="J48" s="9">
        <v>1</v>
      </c>
      <c r="K48" s="48"/>
      <c r="L48" s="49"/>
      <c r="M48" s="35">
        <f t="shared" si="8"/>
        <v>0</v>
      </c>
      <c r="N48" s="36">
        <f t="shared" si="9"/>
        <v>0</v>
      </c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5:24" ht="26.45">
      <c r="E49" s="50"/>
      <c r="F49" s="97"/>
      <c r="G49" s="9" t="s">
        <v>88</v>
      </c>
      <c r="H49" s="19" t="s">
        <v>82</v>
      </c>
      <c r="I49" s="19" t="s">
        <v>39</v>
      </c>
      <c r="J49" s="9">
        <v>1</v>
      </c>
      <c r="K49" s="48"/>
      <c r="L49" s="49"/>
      <c r="M49" s="35">
        <f t="shared" si="8"/>
        <v>0</v>
      </c>
      <c r="N49" s="36">
        <f t="shared" si="9"/>
        <v>0</v>
      </c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5:24" ht="26.45">
      <c r="E50" s="50"/>
      <c r="F50" s="97"/>
      <c r="G50" s="9" t="s">
        <v>89</v>
      </c>
      <c r="H50" s="19" t="s">
        <v>82</v>
      </c>
      <c r="I50" s="19" t="s">
        <v>44</v>
      </c>
      <c r="J50" s="9">
        <v>1</v>
      </c>
      <c r="K50" s="48"/>
      <c r="L50" s="49"/>
      <c r="M50" s="35">
        <f t="shared" si="8"/>
        <v>0</v>
      </c>
      <c r="N50" s="36">
        <f t="shared" si="9"/>
        <v>0</v>
      </c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5:24" ht="26.45">
      <c r="E51" s="50"/>
      <c r="F51" s="97"/>
      <c r="G51" s="9" t="s">
        <v>90</v>
      </c>
      <c r="H51" s="19" t="s">
        <v>82</v>
      </c>
      <c r="I51" s="19" t="s">
        <v>46</v>
      </c>
      <c r="J51" s="9">
        <v>1</v>
      </c>
      <c r="K51" s="48"/>
      <c r="L51" s="49"/>
      <c r="M51" s="35">
        <f t="shared" si="8"/>
        <v>0</v>
      </c>
      <c r="N51" s="36">
        <f t="shared" si="9"/>
        <v>0</v>
      </c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5:24" ht="26.45">
      <c r="E52" s="50"/>
      <c r="F52" s="97"/>
      <c r="G52" s="9" t="s">
        <v>91</v>
      </c>
      <c r="H52" s="19" t="s">
        <v>82</v>
      </c>
      <c r="I52" s="19" t="s">
        <v>48</v>
      </c>
      <c r="J52" s="9">
        <v>1</v>
      </c>
      <c r="K52" s="48"/>
      <c r="L52" s="49" t="s">
        <v>49</v>
      </c>
      <c r="M52" s="35"/>
      <c r="N52" s="36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5:24" ht="26.45">
      <c r="E53" s="50"/>
      <c r="F53" s="97"/>
      <c r="G53" s="9" t="s">
        <v>92</v>
      </c>
      <c r="H53" s="19" t="s">
        <v>82</v>
      </c>
      <c r="I53" s="19" t="s">
        <v>51</v>
      </c>
      <c r="J53" s="9">
        <v>1</v>
      </c>
      <c r="K53" s="48"/>
      <c r="L53" s="49" t="s">
        <v>49</v>
      </c>
      <c r="M53" s="35"/>
      <c r="N53" s="36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5:24" ht="26.45">
      <c r="E54" s="50"/>
      <c r="F54" s="97"/>
      <c r="G54" s="9" t="s">
        <v>93</v>
      </c>
      <c r="H54" s="19" t="s">
        <v>82</v>
      </c>
      <c r="I54" s="19" t="s">
        <v>53</v>
      </c>
      <c r="J54" s="9">
        <v>1</v>
      </c>
      <c r="K54" s="48"/>
      <c r="L54" s="49"/>
      <c r="M54" s="35">
        <f t="shared" si="8"/>
        <v>0</v>
      </c>
      <c r="N54" s="36">
        <f t="shared" si="9"/>
        <v>0</v>
      </c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5:24" ht="27" thickBot="1">
      <c r="E55" s="51">
        <v>4</v>
      </c>
      <c r="F55" s="98"/>
      <c r="G55" s="55" t="s">
        <v>94</v>
      </c>
      <c r="H55" s="25" t="s">
        <v>82</v>
      </c>
      <c r="I55" s="25" t="s">
        <v>95</v>
      </c>
      <c r="J55" s="55">
        <v>1</v>
      </c>
      <c r="K55" s="56"/>
      <c r="L55" s="57"/>
      <c r="M55" s="37">
        <f t="shared" si="8"/>
        <v>0</v>
      </c>
      <c r="N55" s="38">
        <f t="shared" si="9"/>
        <v>0</v>
      </c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5:24" ht="16.149999999999999" thickBot="1">
      <c r="E56" s="76" t="s">
        <v>96</v>
      </c>
      <c r="F56" s="77"/>
      <c r="G56" s="77"/>
      <c r="H56" s="77"/>
      <c r="I56" s="77"/>
      <c r="J56" s="77"/>
      <c r="K56" s="77"/>
      <c r="L56" s="77"/>
      <c r="M56" s="78"/>
      <c r="N56" s="47">
        <f>SUM(N32:N55)</f>
        <v>0</v>
      </c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5:24" ht="16.149999999999999" thickBot="1">
      <c r="E57" s="8"/>
      <c r="F57" s="8"/>
      <c r="G57" s="8"/>
      <c r="H57" s="8"/>
      <c r="I57" s="8"/>
      <c r="J57" s="8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5:24" ht="16.149999999999999" thickBot="1">
      <c r="E58" s="76" t="s">
        <v>97</v>
      </c>
      <c r="F58" s="77"/>
      <c r="G58" s="77"/>
      <c r="H58" s="77"/>
      <c r="I58" s="77"/>
      <c r="J58" s="77"/>
      <c r="K58" s="77"/>
      <c r="L58" s="77"/>
      <c r="M58" s="78"/>
      <c r="N58" s="47">
        <f>+N28+N56</f>
        <v>0</v>
      </c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5:24">
      <c r="E59" s="8"/>
      <c r="F59" s="8"/>
      <c r="G59" s="8"/>
      <c r="H59" s="8"/>
      <c r="I59" s="8"/>
      <c r="J59" s="8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5:24">
      <c r="E60" s="10"/>
      <c r="F60" s="10"/>
      <c r="G60" s="10"/>
      <c r="H60" s="10"/>
      <c r="I60" s="10"/>
      <c r="J60" s="10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5:24" ht="123" customHeight="1">
      <c r="E61" s="87"/>
      <c r="F61" s="87"/>
      <c r="G61" s="87"/>
      <c r="H61" s="87"/>
      <c r="I61" s="87"/>
      <c r="J61" s="87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5:24">
      <c r="E62" s="3"/>
      <c r="F62" s="3"/>
      <c r="G62" s="3"/>
      <c r="H62" s="3"/>
      <c r="I62" s="3"/>
      <c r="J62" s="3"/>
    </row>
    <row r="63" spans="5:24" ht="80.45" customHeight="1">
      <c r="E63" s="88"/>
      <c r="F63" s="88"/>
      <c r="G63" s="88"/>
      <c r="H63" s="88"/>
      <c r="I63" s="88"/>
      <c r="J63" s="88"/>
    </row>
    <row r="64" spans="5:24" ht="80.45" customHeight="1">
      <c r="E64" s="89"/>
      <c r="F64" s="89"/>
      <c r="G64" s="89"/>
      <c r="H64" s="89"/>
      <c r="I64" s="89"/>
      <c r="J64" s="89"/>
    </row>
    <row r="65" spans="5:10" ht="87.6" customHeight="1">
      <c r="E65" s="89"/>
      <c r="F65" s="89"/>
      <c r="G65" s="89"/>
      <c r="H65" s="89"/>
      <c r="I65" s="89"/>
      <c r="J65" s="89"/>
    </row>
    <row r="66" spans="5:10">
      <c r="E66" s="90"/>
      <c r="F66" s="90"/>
      <c r="G66" s="90"/>
      <c r="H66" s="90"/>
      <c r="I66" s="90"/>
      <c r="J66" s="90"/>
    </row>
    <row r="67" spans="5:10">
      <c r="E67" s="62"/>
      <c r="F67" s="62"/>
      <c r="G67" s="62"/>
      <c r="H67" s="62"/>
      <c r="I67" s="62"/>
      <c r="J67" s="62"/>
    </row>
    <row r="68" spans="5:10" ht="116.45" customHeight="1">
      <c r="E68" s="82"/>
      <c r="F68" s="82"/>
      <c r="G68" s="82"/>
      <c r="H68" s="82"/>
      <c r="I68" s="82"/>
      <c r="J68" s="82"/>
    </row>
  </sheetData>
  <mergeCells count="23">
    <mergeCell ref="E2:J2"/>
    <mergeCell ref="E5:N5"/>
    <mergeCell ref="F6:H6"/>
    <mergeCell ref="E68:J68"/>
    <mergeCell ref="E32:E41"/>
    <mergeCell ref="F32:F41"/>
    <mergeCell ref="E56:M56"/>
    <mergeCell ref="E61:J61"/>
    <mergeCell ref="E63:J63"/>
    <mergeCell ref="E64:J64"/>
    <mergeCell ref="E65:J65"/>
    <mergeCell ref="E66:J66"/>
    <mergeCell ref="F7:F11"/>
    <mergeCell ref="E7:E11"/>
    <mergeCell ref="E3:N3"/>
    <mergeCell ref="F42:F55"/>
    <mergeCell ref="E67:J67"/>
    <mergeCell ref="F31:H31"/>
    <mergeCell ref="E12:E27"/>
    <mergeCell ref="F12:F27"/>
    <mergeCell ref="E28:M28"/>
    <mergeCell ref="E30:N30"/>
    <mergeCell ref="E58:M58"/>
  </mergeCells>
  <phoneticPr fontId="15" type="noConversion"/>
  <pageMargins left="0.70866141732283472" right="0.70866141732283472" top="0.74803149606299213" bottom="0.74803149606299213" header="0.31496062992125984" footer="0.31496062992125984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1A7698-33FF-4BFB-AF26-3C47A94C044C}"/>
</file>

<file path=customXml/itemProps2.xml><?xml version="1.0" encoding="utf-8"?>
<ds:datastoreItem xmlns:ds="http://schemas.openxmlformats.org/officeDocument/2006/customXml" ds:itemID="{83B73F34-8ADA-4548-8B40-6D56E53866B9}"/>
</file>

<file path=customXml/itemProps3.xml><?xml version="1.0" encoding="utf-8"?>
<ds:datastoreItem xmlns:ds="http://schemas.openxmlformats.org/officeDocument/2006/customXml" ds:itemID="{F127EB0E-7141-45EA-8CBB-0F93CE9CBC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GUIDO BENAVIDES ULLOA</dc:creator>
  <cp:keywords/>
  <dc:description/>
  <cp:lastModifiedBy>SANDRA PATRICIA AMAYA HUEPO</cp:lastModifiedBy>
  <cp:revision/>
  <dcterms:created xsi:type="dcterms:W3CDTF">2021-08-25T23:24:43Z</dcterms:created>
  <dcterms:modified xsi:type="dcterms:W3CDTF">2026-10-02T21:57:14Z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