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vanes\Downloads\DAPRE- SASI-009-2026\"/>
    </mc:Choice>
  </mc:AlternateContent>
  <xr:revisionPtr revIDLastSave="0" documentId="11_607052E1C941A742ADE8B2F0C144B782C3CE9E9C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exo oferta eco" sheetId="2" r:id="rId1"/>
  </sheets>
  <definedNames>
    <definedName name="_xlnm.Print_Area" localSheetId="0">'anexo oferta eco'!$B$5:$H$25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2" l="1"/>
  <c r="G15" i="2"/>
  <c r="G18" i="2"/>
  <c r="G20" i="2" l="1"/>
  <c r="G19" i="2"/>
  <c r="G17" i="2"/>
  <c r="G16" i="2"/>
  <c r="G21" i="2" l="1"/>
  <c r="G22" i="2" s="1"/>
  <c r="G23" i="2" s="1"/>
  <c r="I23" i="2" s="1"/>
</calcChain>
</file>

<file path=xl/sharedStrings.xml><?xml version="1.0" encoding="utf-8"?>
<sst xmlns="http://schemas.openxmlformats.org/spreadsheetml/2006/main" count="25" uniqueCount="25">
  <si>
    <t>Instrucciones para el diligenciamiento del Anexo Económico ↓</t>
  </si>
  <si>
    <t>• Por favor diligenciar únicamente las celdas en AMARILLO.
• Revisar la Descripción de los los bienes y/o servicios a contratar, y formular su Oferta en concordancia, garantizando que los bienes y/o servicios ofrecidos cumplan en su totalidad con las especificaciones técnicas requeridas. 
• El valor de la cotización deber estar expresada en PESOS COLOMBIANOS. 
• No modificar o agregar ningún ítem o sub-ítem.
• Los valores de su oferta NO podrán superar el "presupuesto techo establecido"</t>
  </si>
  <si>
    <t xml:space="preserve">NOTAS:
(1) Indicar precio sin incluir el IVA en las celdas de la columna "VALOR UNITARIO SIN IVA". 
(2) Los precios suministrados deben mantenerse durante la ejecución del contrato. </t>
  </si>
  <si>
    <t>ANEXO - OFERTA ECONÓMICA</t>
  </si>
  <si>
    <t xml:space="preserve">OBJETO:
“Contratar la renovación del licenciamiento y soporte para la plataforma marca Palo Alto de conformidad con las especificaciones técnicas requeridas por la Entidad” </t>
  </si>
  <si>
    <t xml:space="preserve">Nombre del Proponente: </t>
  </si>
  <si>
    <t xml:space="preserve">Nombre Representante Legal: </t>
  </si>
  <si>
    <t xml:space="preserve">Firma Representante Legal: </t>
  </si>
  <si>
    <t>-</t>
  </si>
  <si>
    <t>Descripción</t>
  </si>
  <si>
    <t>Cantidad</t>
  </si>
  <si>
    <t>VALOR DE LA OFERTA</t>
  </si>
  <si>
    <t>Valor Unitario</t>
  </si>
  <si>
    <t>Valor Total</t>
  </si>
  <si>
    <t>Threat prevention subscription for device in an HA pair renewal, PA-3410</t>
  </si>
  <si>
    <t>Subscription Advanced URL Filtering, 
1-year, PA-3410, HA Pair Renewal</t>
  </si>
  <si>
    <t>WildFire subscription for device in an HA pair year 1, PA-3410</t>
  </si>
  <si>
    <t>DNS Security subscription year 1, 
PA-3410</t>
  </si>
  <si>
    <t>Premium support renewal, PA-3410</t>
  </si>
  <si>
    <t>(1) Premium support year 1, Panorama.</t>
  </si>
  <si>
    <t>Servicio de soporte a incidentes de 1 y 2 nivel en modalidad 7X24 por 1 año, que incluye: Gestión de reemplazo de partes, Soporte de incidencias telefónico y remoto.</t>
  </si>
  <si>
    <t>SUBTOTAL</t>
  </si>
  <si>
    <t xml:space="preserve">IVA   </t>
  </si>
  <si>
    <t>VALOR TOTAL DE LA OFERTA</t>
  </si>
  <si>
    <t xml:space="preserve">NOTA 1: Se deberá presentar la propuesta económica, única y exclusivamente en la estructura y formato aquí establecido y se reitera que se tendrá en cuenta lo establecido en el ANEXO de la “OFERTA ECONÓMICA” de los Términos y Condiciones Adicionales. 
NOTA 2: La omisión en la presentación del ofrecimiento económico o cuando el valor total de la oferta supere el presupuesto oficial total establecido ($648.313.505,00), genera el rechazo de la oferta.
NOTA 3: Para efectos de la comparación de los valores, se verificará el menor VALOR TOTAL DE LA OFERTA 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</si>
</sst>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4" borderId="0" xfId="0" applyFill="1"/>
    <xf numFmtId="0" fontId="0" fillId="4" borderId="0" xfId="0" applyFill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8" fontId="0" fillId="4" borderId="0" xfId="0" applyNumberFormat="1" applyFill="1"/>
    <xf numFmtId="8" fontId="2" fillId="3" borderId="1" xfId="0" applyNumberFormat="1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/>
    </xf>
    <xf numFmtId="8" fontId="5" fillId="0" borderId="1" xfId="0" applyNumberFormat="1" applyFont="1" applyBorder="1" applyAlignment="1">
      <alignment horizontal="center" vertical="center"/>
    </xf>
    <xf numFmtId="8" fontId="6" fillId="4" borderId="0" xfId="0" applyNumberFormat="1" applyFont="1" applyFill="1" applyAlignment="1" applyProtection="1">
      <alignment horizontal="center" vertical="center" wrapText="1"/>
      <protection hidden="1"/>
    </xf>
    <xf numFmtId="0" fontId="4" fillId="4" borderId="4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0" fillId="4" borderId="3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3" borderId="5" xfId="0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 applyProtection="1">
      <alignment horizontal="center" vertical="center" wrapText="1"/>
      <protection locked="0"/>
    </xf>
    <xf numFmtId="0" fontId="0" fillId="4" borderId="5" xfId="0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9"/>
  <sheetViews>
    <sheetView tabSelected="1" topLeftCell="A11" zoomScale="90" zoomScaleNormal="90" zoomScaleSheetLayoutView="115" workbookViewId="0">
      <selection activeCell="F14" sqref="F14"/>
    </sheetView>
  </sheetViews>
  <sheetFormatPr baseColWidth="10" defaultColWidth="0" defaultRowHeight="14.5" zeroHeight="1" x14ac:dyDescent="0.35"/>
  <cols>
    <col min="1" max="1" width="5.54296875" style="2" customWidth="1"/>
    <col min="2" max="2" width="1.7265625" style="2" customWidth="1"/>
    <col min="3" max="3" width="9.1796875" customWidth="1"/>
    <col min="4" max="4" width="42.26953125" customWidth="1"/>
    <col min="5" max="5" width="16.7265625" customWidth="1"/>
    <col min="6" max="7" width="19.54296875" customWidth="1"/>
    <col min="8" max="8" width="3.453125" style="2" customWidth="1"/>
    <col min="9" max="9" width="17.54296875" style="2" customWidth="1"/>
    <col min="10" max="12" width="0" hidden="1" customWidth="1"/>
    <col min="13" max="16384" width="11.453125" hidden="1"/>
  </cols>
  <sheetData>
    <row r="1" spans="3:9" s="2" customFormat="1" x14ac:dyDescent="0.35">
      <c r="C1" s="31" t="s">
        <v>0</v>
      </c>
      <c r="D1" s="32"/>
      <c r="E1" s="32"/>
      <c r="F1" s="32"/>
      <c r="G1" s="33"/>
    </row>
    <row r="2" spans="3:9" s="2" customFormat="1" ht="119.25" customHeight="1" x14ac:dyDescent="0.35">
      <c r="C2" s="34" t="s">
        <v>1</v>
      </c>
      <c r="D2" s="35"/>
      <c r="E2" s="35"/>
      <c r="F2" s="35"/>
      <c r="G2" s="36"/>
    </row>
    <row r="3" spans="3:9" s="2" customFormat="1" ht="52.5" customHeight="1" x14ac:dyDescent="0.35">
      <c r="C3" s="34" t="s">
        <v>2</v>
      </c>
      <c r="D3" s="35"/>
      <c r="E3" s="35"/>
      <c r="F3" s="35"/>
      <c r="G3" s="36"/>
    </row>
    <row r="4" spans="3:9" s="2" customFormat="1" ht="29.25" customHeight="1" x14ac:dyDescent="0.35">
      <c r="C4" s="3"/>
      <c r="D4" s="3"/>
      <c r="E4" s="3"/>
      <c r="F4" s="3"/>
      <c r="G4" s="3"/>
    </row>
    <row r="5" spans="3:9" s="2" customFormat="1" ht="23.25" customHeight="1" x14ac:dyDescent="0.35">
      <c r="C5" s="17" t="s">
        <v>3</v>
      </c>
      <c r="D5" s="18"/>
      <c r="E5" s="18"/>
      <c r="F5" s="18"/>
      <c r="G5" s="19"/>
    </row>
    <row r="6" spans="3:9" s="2" customFormat="1" x14ac:dyDescent="0.35">
      <c r="C6" s="14"/>
      <c r="D6" s="15"/>
      <c r="E6" s="15"/>
      <c r="F6" s="15"/>
      <c r="G6" s="16"/>
    </row>
    <row r="7" spans="3:9" s="2" customFormat="1" ht="61.5" customHeight="1" x14ac:dyDescent="0.35">
      <c r="C7" s="21" t="s">
        <v>4</v>
      </c>
      <c r="D7" s="25"/>
      <c r="E7" s="25"/>
      <c r="F7" s="25"/>
      <c r="G7" s="22"/>
    </row>
    <row r="8" spans="3:9" s="2" customFormat="1" ht="26.25" customHeight="1" x14ac:dyDescent="0.35">
      <c r="C8" s="21" t="s">
        <v>5</v>
      </c>
      <c r="D8" s="22"/>
      <c r="E8" s="23"/>
      <c r="F8" s="23"/>
      <c r="G8" s="24"/>
    </row>
    <row r="9" spans="3:9" s="2" customFormat="1" ht="26.25" customHeight="1" x14ac:dyDescent="0.35">
      <c r="C9" s="21" t="s">
        <v>6</v>
      </c>
      <c r="D9" s="22"/>
      <c r="E9" s="23"/>
      <c r="F9" s="23"/>
      <c r="G9" s="24"/>
    </row>
    <row r="10" spans="3:9" s="2" customFormat="1" ht="52.5" customHeight="1" x14ac:dyDescent="0.35">
      <c r="C10" s="21" t="s">
        <v>7</v>
      </c>
      <c r="D10" s="22"/>
      <c r="E10" s="23"/>
      <c r="F10" s="23"/>
      <c r="G10" s="24"/>
    </row>
    <row r="11" spans="3:9" s="2" customFormat="1" x14ac:dyDescent="0.35"/>
    <row r="12" spans="3:9" ht="22.5" customHeight="1" x14ac:dyDescent="0.35">
      <c r="C12" s="20" t="s">
        <v>8</v>
      </c>
      <c r="D12" s="20" t="s">
        <v>9</v>
      </c>
      <c r="E12" s="37" t="s">
        <v>10</v>
      </c>
      <c r="F12" s="26" t="s">
        <v>11</v>
      </c>
      <c r="G12" s="27"/>
    </row>
    <row r="13" spans="3:9" ht="31.5" customHeight="1" x14ac:dyDescent="0.35">
      <c r="C13" s="20"/>
      <c r="D13" s="20"/>
      <c r="E13" s="37"/>
      <c r="F13" s="4" t="s">
        <v>12</v>
      </c>
      <c r="G13" s="4" t="s">
        <v>13</v>
      </c>
    </row>
    <row r="14" spans="3:9" ht="51.75" customHeight="1" x14ac:dyDescent="0.35">
      <c r="C14" s="1">
        <v>1</v>
      </c>
      <c r="D14" s="1" t="s">
        <v>14</v>
      </c>
      <c r="E14" s="7">
        <v>2</v>
      </c>
      <c r="F14" s="6"/>
      <c r="G14" s="8">
        <f>IFERROR((ROUND((E14*F14),2)),"")</f>
        <v>0</v>
      </c>
      <c r="I14" s="5"/>
    </row>
    <row r="15" spans="3:9" ht="35.25" customHeight="1" x14ac:dyDescent="0.35">
      <c r="C15" s="1">
        <v>2</v>
      </c>
      <c r="D15" s="1" t="s">
        <v>15</v>
      </c>
      <c r="E15" s="7">
        <v>2</v>
      </c>
      <c r="F15" s="6"/>
      <c r="G15" s="8">
        <f t="shared" ref="G15:G19" si="0">IFERROR((ROUND((E15*F15),2)),"")</f>
        <v>0</v>
      </c>
      <c r="I15" s="5"/>
    </row>
    <row r="16" spans="3:9" ht="35.25" customHeight="1" x14ac:dyDescent="0.35">
      <c r="C16" s="1">
        <v>3</v>
      </c>
      <c r="D16" s="1" t="s">
        <v>16</v>
      </c>
      <c r="E16" s="7">
        <v>2</v>
      </c>
      <c r="F16" s="6"/>
      <c r="G16" s="8">
        <f t="shared" si="0"/>
        <v>0</v>
      </c>
      <c r="I16" s="5"/>
    </row>
    <row r="17" spans="3:9" ht="35.25" customHeight="1" x14ac:dyDescent="0.35">
      <c r="C17" s="1">
        <v>4</v>
      </c>
      <c r="D17" s="1" t="s">
        <v>17</v>
      </c>
      <c r="E17" s="7">
        <v>2</v>
      </c>
      <c r="F17" s="6"/>
      <c r="G17" s="8">
        <f t="shared" si="0"/>
        <v>0</v>
      </c>
      <c r="I17" s="5"/>
    </row>
    <row r="18" spans="3:9" ht="35.25" customHeight="1" x14ac:dyDescent="0.35">
      <c r="C18" s="1">
        <v>5</v>
      </c>
      <c r="D18" s="1" t="s">
        <v>18</v>
      </c>
      <c r="E18" s="7">
        <v>2</v>
      </c>
      <c r="F18" s="6"/>
      <c r="G18" s="8">
        <f t="shared" si="0"/>
        <v>0</v>
      </c>
      <c r="I18" s="5"/>
    </row>
    <row r="19" spans="3:9" ht="35.25" customHeight="1" x14ac:dyDescent="0.35">
      <c r="C19" s="1">
        <v>6</v>
      </c>
      <c r="D19" s="1" t="s">
        <v>19</v>
      </c>
      <c r="E19" s="7">
        <v>1</v>
      </c>
      <c r="F19" s="6"/>
      <c r="G19" s="8">
        <f t="shared" si="0"/>
        <v>0</v>
      </c>
      <c r="I19" s="5"/>
    </row>
    <row r="20" spans="3:9" ht="63.75" customHeight="1" x14ac:dyDescent="0.35">
      <c r="C20" s="1">
        <v>7</v>
      </c>
      <c r="D20" s="1" t="s">
        <v>20</v>
      </c>
      <c r="E20" s="7">
        <v>1</v>
      </c>
      <c r="F20" s="6"/>
      <c r="G20" s="8">
        <f>IFERROR((+F20),"")</f>
        <v>0</v>
      </c>
      <c r="I20" s="5"/>
    </row>
    <row r="21" spans="3:9" ht="23.25" customHeight="1" x14ac:dyDescent="0.35">
      <c r="C21" s="28" t="s">
        <v>21</v>
      </c>
      <c r="D21" s="29"/>
      <c r="E21" s="29"/>
      <c r="F21" s="30"/>
      <c r="G21" s="9">
        <f>SUM(G14:G20)</f>
        <v>0</v>
      </c>
      <c r="I21" s="5"/>
    </row>
    <row r="22" spans="3:9" ht="24" customHeight="1" x14ac:dyDescent="0.35">
      <c r="C22" s="28" t="s">
        <v>22</v>
      </c>
      <c r="D22" s="29"/>
      <c r="E22" s="29"/>
      <c r="F22" s="30"/>
      <c r="G22" s="9">
        <f>IFERROR((G21*0.19),"")</f>
        <v>0</v>
      </c>
      <c r="I22" s="5"/>
    </row>
    <row r="23" spans="3:9" ht="39" customHeight="1" x14ac:dyDescent="0.35">
      <c r="C23" s="28" t="s">
        <v>23</v>
      </c>
      <c r="D23" s="29"/>
      <c r="E23" s="29"/>
      <c r="F23" s="30"/>
      <c r="G23" s="9">
        <f>IFERROR((SUM(G14:G20)+G22),"")</f>
        <v>0</v>
      </c>
      <c r="I23" s="10" t="str">
        <f>IF(G23&lt;=648313505,"",IF(G23&gt;648313505,"El valor de la oferta no puede ser mayor al presupuesto",""))</f>
        <v/>
      </c>
    </row>
    <row r="24" spans="3:9" x14ac:dyDescent="0.35">
      <c r="C24" s="2"/>
      <c r="D24" s="2"/>
      <c r="E24" s="2"/>
      <c r="F24" s="2"/>
      <c r="G24" s="2"/>
    </row>
    <row r="25" spans="3:9" ht="132.75" customHeight="1" x14ac:dyDescent="0.35">
      <c r="C25" s="11" t="s">
        <v>24</v>
      </c>
      <c r="D25" s="12"/>
      <c r="E25" s="12"/>
      <c r="F25" s="12"/>
      <c r="G25" s="13"/>
    </row>
    <row r="26" spans="3:9" x14ac:dyDescent="0.35">
      <c r="C26" s="2"/>
      <c r="D26" s="2"/>
      <c r="E26" s="2"/>
      <c r="F26" s="2"/>
      <c r="G26" s="2"/>
    </row>
    <row r="27" spans="3:9" x14ac:dyDescent="0.35">
      <c r="C27" s="2"/>
      <c r="D27" s="2"/>
      <c r="E27" s="2"/>
      <c r="F27" s="2"/>
      <c r="G27" s="2"/>
    </row>
    <row r="28" spans="3:9" x14ac:dyDescent="0.35">
      <c r="C28" s="2"/>
      <c r="D28" s="2"/>
      <c r="E28" s="2"/>
      <c r="F28" s="2"/>
      <c r="G28" s="2"/>
    </row>
    <row r="29" spans="3:9" x14ac:dyDescent="0.35">
      <c r="C29" s="2"/>
      <c r="D29" s="2"/>
      <c r="E29" s="2"/>
      <c r="F29" s="2"/>
      <c r="G29" s="2"/>
    </row>
    <row r="30" spans="3:9" s="2" customFormat="1" x14ac:dyDescent="0.35"/>
    <row r="31" spans="3:9" s="2" customFormat="1" x14ac:dyDescent="0.35"/>
    <row r="32" spans="3:9" s="2" customFormat="1" x14ac:dyDescent="0.35"/>
    <row r="33" s="2" customFormat="1" x14ac:dyDescent="0.35"/>
    <row r="34" s="2" customFormat="1" x14ac:dyDescent="0.35"/>
    <row r="35" s="2" customFormat="1" x14ac:dyDescent="0.35"/>
    <row r="36" s="2" customFormat="1" x14ac:dyDescent="0.35"/>
    <row r="37" s="2" customFormat="1" x14ac:dyDescent="0.35"/>
    <row r="38" s="2" customFormat="1" x14ac:dyDescent="0.35"/>
    <row r="39" s="2" customFormat="1" x14ac:dyDescent="0.35"/>
    <row r="40" s="2" customFormat="1" x14ac:dyDescent="0.35"/>
    <row r="41" s="2" customFormat="1" x14ac:dyDescent="0.35"/>
    <row r="42" s="2" customFormat="1" x14ac:dyDescent="0.35"/>
    <row r="43" s="2" customFormat="1" x14ac:dyDescent="0.35"/>
    <row r="44" s="2" customFormat="1" x14ac:dyDescent="0.35"/>
    <row r="45" s="2" customFormat="1" x14ac:dyDescent="0.35"/>
    <row r="46" s="2" customFormat="1" x14ac:dyDescent="0.35"/>
    <row r="47" s="2" customFormat="1" x14ac:dyDescent="0.35"/>
    <row r="48" s="2" customFormat="1" x14ac:dyDescent="0.35"/>
    <row r="49" s="2" customFormat="1" x14ac:dyDescent="0.35"/>
    <row r="50" s="2" customFormat="1" x14ac:dyDescent="0.35"/>
    <row r="51" s="2" customFormat="1" x14ac:dyDescent="0.35"/>
    <row r="52" s="2" customFormat="1" x14ac:dyDescent="0.35"/>
    <row r="53" s="2" customFormat="1" x14ac:dyDescent="0.35"/>
    <row r="54" s="2" customFormat="1" x14ac:dyDescent="0.35"/>
    <row r="55" s="2" customFormat="1" x14ac:dyDescent="0.35"/>
    <row r="56" s="2" customFormat="1" x14ac:dyDescent="0.35"/>
    <row r="57" s="2" customFormat="1" x14ac:dyDescent="0.35"/>
    <row r="58" s="2" customFormat="1" x14ac:dyDescent="0.35"/>
    <row r="59" s="2" customFormat="1" x14ac:dyDescent="0.35"/>
    <row r="69" x14ac:dyDescent="0.35"/>
  </sheetData>
  <sheetProtection sheet="1" objects="1" scenarios="1"/>
  <mergeCells count="20">
    <mergeCell ref="C1:G1"/>
    <mergeCell ref="C2:G2"/>
    <mergeCell ref="C3:G3"/>
    <mergeCell ref="C12:C13"/>
    <mergeCell ref="E12:E13"/>
    <mergeCell ref="C25:G25"/>
    <mergeCell ref="C6:G6"/>
    <mergeCell ref="C5:G5"/>
    <mergeCell ref="D12:D13"/>
    <mergeCell ref="C8:D8"/>
    <mergeCell ref="E8:G8"/>
    <mergeCell ref="C9:D9"/>
    <mergeCell ref="E9:G9"/>
    <mergeCell ref="C10:D10"/>
    <mergeCell ref="E10:G10"/>
    <mergeCell ref="C7:G7"/>
    <mergeCell ref="F12:G12"/>
    <mergeCell ref="C22:F22"/>
    <mergeCell ref="C21:F21"/>
    <mergeCell ref="C23:F2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85" orientation="portrait" r:id="rId1"/>
  <headerFooter>
    <oddHeader>&amp;L&amp;D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oferta eco</vt:lpstr>
      <vt:lpstr>'anexo oferta eco'!Área_de_impresión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Henry Joel Castillo Chaparro</dc:creator>
  <cp:keywords/>
  <dc:description/>
  <cp:lastModifiedBy>Vanessa Solano E</cp:lastModifiedBy>
  <cp:revision/>
  <cp:lastPrinted>2026-07-17T19:57:32Z</cp:lastPrinted>
  <dcterms:created xsi:type="dcterms:W3CDTF">2025-05-21T22:13:07Z</dcterms:created>
  <dcterms:modified xsi:type="dcterms:W3CDTF">2026-09-16T22:51:56Z</dcterms:modified>
  <cp:category/>
  <cp:contentStatus/>
</cp:coreProperties>
</file>