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4"/>
  <workbookPr/>
  <mc:AlternateContent xmlns:mc="http://schemas.openxmlformats.org/markup-compatibility/2006">
    <mc:Choice Requires="x15">
      <x15ac:absPath xmlns:x15ac="http://schemas.microsoft.com/office/spreadsheetml/2010/11/ac" url="/Users/maca/Documents/Documentos - MacBook Air de Camila (2)/2026 MINENERGIA /PROCESOS/Fenoge/DOCUMENTOS PREPLIEGO/Documentos Anexos Licitación Pública/"/>
    </mc:Choice>
  </mc:AlternateContent>
  <xr:revisionPtr revIDLastSave="0" documentId="13_ncr:1_{D717286C-017F-A343-87A1-4F61E21D6310}" xr6:coauthVersionLast="47" xr6:coauthVersionMax="47" xr10:uidLastSave="{00000000-0000-0000-0000-000000000000}"/>
  <bookViews>
    <workbookView xWindow="0" yWindow="600" windowWidth="28800" windowHeight="16160" xr2:uid="{00000000-000D-0000-FFFF-FFFF00000000}"/>
  </bookViews>
  <sheets>
    <sheet name="General" sheetId="1" r:id="rId1"/>
    <sheet name="Probabilidad" sheetId="2" r:id="rId2"/>
    <sheet name="Impacto" sheetId="3" r:id="rId3"/>
    <sheet name="Valoración del riesgo" sheetId="4" r:id="rId4"/>
    <sheet name="Categoría del Riesgo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3" i="1" l="1"/>
  <c r="K23" i="1" s="1"/>
  <c r="J22" i="1"/>
  <c r="K22" i="1" s="1"/>
  <c r="J21" i="1"/>
  <c r="K21" i="1" s="1"/>
  <c r="P20" i="1"/>
  <c r="Q20" i="1" s="1"/>
  <c r="J20" i="1"/>
  <c r="K20" i="1" s="1"/>
  <c r="P19" i="1"/>
  <c r="Q19" i="1" s="1"/>
  <c r="J19" i="1"/>
  <c r="K19" i="1" s="1"/>
  <c r="P18" i="1"/>
  <c r="Q18" i="1" s="1"/>
  <c r="J18" i="1"/>
  <c r="K18" i="1" s="1"/>
  <c r="P17" i="1"/>
  <c r="Q17" i="1" s="1"/>
  <c r="J17" i="1"/>
  <c r="K17" i="1" s="1"/>
  <c r="P16" i="1"/>
  <c r="Q16" i="1" s="1"/>
  <c r="J16" i="1"/>
  <c r="K16" i="1" s="1"/>
  <c r="P15" i="1"/>
  <c r="Q15" i="1" s="1"/>
  <c r="J15" i="1"/>
  <c r="K15" i="1" s="1"/>
  <c r="P14" i="1"/>
  <c r="Q14" i="1" s="1"/>
  <c r="J14" i="1"/>
  <c r="K14" i="1" s="1"/>
  <c r="P13" i="1"/>
  <c r="Q13" i="1" s="1"/>
  <c r="J13" i="1"/>
  <c r="K13" i="1" s="1"/>
  <c r="P12" i="1"/>
  <c r="Q12" i="1" s="1"/>
  <c r="J12" i="1"/>
  <c r="P11" i="1"/>
  <c r="Q11" i="1" s="1"/>
  <c r="J11" i="1"/>
  <c r="K11" i="1" s="1"/>
  <c r="P10" i="1"/>
  <c r="Q10" i="1" s="1"/>
  <c r="J10" i="1"/>
  <c r="K10" i="1" s="1"/>
  <c r="P9" i="1"/>
  <c r="Q9" i="1" s="1"/>
  <c r="J9" i="1"/>
  <c r="K9" i="1" s="1"/>
  <c r="P8" i="1"/>
  <c r="Q8" i="1" s="1"/>
  <c r="J8" i="1"/>
  <c r="K8" i="1" s="1"/>
  <c r="P7" i="1"/>
  <c r="Q7" i="1" s="1"/>
  <c r="K7" i="1"/>
  <c r="J7" i="1"/>
  <c r="P6" i="1"/>
  <c r="Q6" i="1" s="1"/>
  <c r="J6" i="1"/>
  <c r="K6" i="1" s="1"/>
  <c r="P5" i="1"/>
  <c r="Q5" i="1" s="1"/>
  <c r="J5" i="1"/>
  <c r="K5" i="1" s="1"/>
</calcChain>
</file>

<file path=xl/sharedStrings.xml><?xml version="1.0" encoding="utf-8"?>
<sst xmlns="http://schemas.openxmlformats.org/spreadsheetml/2006/main" count="361" uniqueCount="210">
  <si>
    <t>No.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</si>
  <si>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</si>
  <si>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</si>
  <si>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</si>
  <si>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</si>
  <si>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</si>
  <si>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</si>
  <si>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</si>
  <si>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</si>
  <si>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</si>
  <si>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</si>
  <si>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</si>
  <si>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 / Controles a ser Implementados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</si>
  <si>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</si>
  <si>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</si>
  <si>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</si>
  <si>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</si>
  <si>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</si>
  <si>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Seguimiento</t>
  </si>
  <si>
    <t>Valoración  del  Riesgo</t>
  </si>
  <si>
    <t>¿Cómo se realiza  el monitoreo?</t>
  </si>
  <si>
    <t>Periodicidad ¿Cuándo?</t>
  </si>
  <si>
    <t>General</t>
  </si>
  <si>
    <t>Interno</t>
  </si>
  <si>
    <t>Selección</t>
  </si>
  <si>
    <t>Operacional</t>
  </si>
  <si>
    <t>Interrupción o riesgo de interrupción de la administración fiduciaria; afectación del recaudo, inversiones, pagos, contratación derivada y demás operaciones del patrimonio autónomo.</t>
  </si>
  <si>
    <t>Contratante</t>
  </si>
  <si>
    <t>Estructurar y adelantar oportunamente el proceso; verificar que los requisitos habilitantes y factores de selección sean objetivos y proporcionales; efectuar revisión jurídica, técnica, financiera y del mercado antes de la publicación; realizar seguimiento estricto al cronograma; definir hitos críticos previos al vencimiento del contrato vigente y adoptar oportunamente las medidas de contingencia jurídicamente procedentes.</t>
  </si>
  <si>
    <t>Sí</t>
  </si>
  <si>
    <t>Dirección de Energía Eléctrica / dependencia encargada del proceso contractual</t>
  </si>
  <si>
    <t>Etapa de planeación y selección</t>
  </si>
  <si>
    <t>Suscripción del acta de inicio del nuevo contrato</t>
  </si>
  <si>
    <t>Seguimiento al cronograma, observaciones, evaluación, adjudicación, perfeccionamiento, garantías y demás hitos necesarios para el inicio oportuno.</t>
  </si>
  <si>
    <t>Semanal y en cada hito crítico del cronograma</t>
  </si>
  <si>
    <t>Específico</t>
  </si>
  <si>
    <t>Externo</t>
  </si>
  <si>
    <t>Ejecución</t>
  </si>
  <si>
    <t>Que el proceso de empalme, recibo y transición del negocio fiduciario sea tardío, incompleto o presente diferencias no resueltas en recursos, inversiones, cuentas, contratos, obligaciones, sistemas o información.</t>
  </si>
  <si>
    <t>Interrupciones, reprocesos, pagos tardíos, pérdida de continuidad, imposibilidad temporal de disponer de recursos o ejercer actuaciones contractuales y riesgo de afectación financiera, contable, jurídica y operativa.</t>
  </si>
  <si>
    <t>Contratante y Contratista</t>
  </si>
  <si>
    <t>Supervisor / Equipo Ejecutor FENOGE / Contratista</t>
  </si>
  <si>
    <t>Suscripción del acta de inicio</t>
  </si>
  <si>
    <t>Culminación satisfactoria del empalme</t>
  </si>
  <si>
    <t>Revisión del plan y cronograma de empalme, conciliaciones, pendientes, actas de transferencia, reportes de avance y eventos que puedan afectar la continuidad.</t>
  </si>
  <si>
    <t>Semanal durante el empalme y diaria frente a eventos críticos</t>
  </si>
  <si>
    <t>Que la información, expedientes, soportes, saldos, garantías, procesos, reclamaciones o demás elementos recibidos de la fiduciaria saliente respecto del negocio fiduciario en marcha sean incompletos, inconsistentes o no estén debidamente conciliados.</t>
  </si>
  <si>
    <t>Errores en la administración de los contratos recibidos, pérdida de trazabilidad, vencimiento de términos, pagos o actuaciones incorrectas, reclamaciones, hallazgos y dificultad para culminar contratos en ejecución o pendientes de liquidación.</t>
  </si>
  <si>
    <t>Realizar inventario y actas de entrega detalladas; conciliar saldos, cuentas, inversiones y registros; verificar expedientes contractuales, garantías, procesos judiciales, reclamaciones y pendientes; documentar excepciones y diferencias; exigir planes de subsanación y conservar respaldos íntegros; articular las obligaciones de entrega del contrato fiduciario saliente con las obligaciones de recibo del nuevo contratista.</t>
  </si>
  <si>
    <t>Supervisor / Equipo Ejecutor FENOGE, con verificación del Contratista entrante</t>
  </si>
  <si>
    <t>Antes y desde el acta de inicio</t>
  </si>
  <si>
    <t>Cierre satisfactorio de las diferencias detectadas en el empalme</t>
  </si>
  <si>
    <t>Listas de chequeo, inventarios, conciliaciones, actas de entrega, matriz de pendientes y verificación de soportes de los contratos y obligaciones recibidos.</t>
  </si>
  <si>
    <t>Semanal durante el empalme y hasta el cierre de diferencias</t>
  </si>
  <si>
    <t>Incumplimiento de ANS y plazos contractuales; retrasos en pagos, informes, contratación derivada y demás trámites; reprocesos y afectación de la continuidad y calidad del servicio fiduciario.</t>
  </si>
  <si>
    <t>Contratista</t>
  </si>
  <si>
    <t>Mantener el equipo mínimo con las dedicaciones exigidas; realizar reemplazos por perfiles iguales o superiores; dimensionar la capacidad según cargas reales; incorporar personal adicional sin costo extra cuando sea requerido; prever cobertura de ausencias; monitorear volúmenes operativos y cumplimiento de ANS y adoptar correctivos oportunos.</t>
  </si>
  <si>
    <t>Contratista / Supervisor</t>
  </si>
  <si>
    <t>Acta de inicio</t>
  </si>
  <si>
    <t>Terminación del contrato</t>
  </si>
  <si>
    <t>Verificación del equipo mínimo, novedades, reemplazos, cargas de trabajo, tiempos de respuesta y cumplimiento de ANS.</t>
  </si>
  <si>
    <t>Mensual y cada vez que se presente una novedad o incremento relevante de carga</t>
  </si>
  <si>
    <t>Que se presenten pagos, giros o transferencias erróneos, duplicados, tardíos, rechazados o reversados, o que se utilicen datos incorrectos del beneficiario o de la cuenta, por causas imputables al contratista.</t>
  </si>
  <si>
    <t>Pérdida o inmovilización temporal de recursos, incumplimientos frente a beneficiarios y contratistas, intereses o reclamaciones, reprocesos, afectación reputacional y posibles hallazgos.</t>
  </si>
  <si>
    <t>Monitoreo de operaciones, rechazos, reversos, tiempos de procesamiento, conciliaciones y reportes de pago.</t>
  </si>
  <si>
    <t>Por cada operación, con consolidación diaria y revisión mensual</t>
  </si>
  <si>
    <t>Que las instrucciones, autorizaciones, solicitudes o soportes remitidos por el Ministerio, FENOGE o el Equipo Ejecutor sean incompletos, inconsistentes, tardíos o provengan de personas no autorizadas.</t>
  </si>
  <si>
    <t>Definir y mantener actualizadas las personas autorizadas; utilizar formatos y listas de chequeo estandarizados; verificar la completitud antes de radicar instrucciones; aplicar reglas del ROF; atender requerimientos de forma consolidada; establecer canales de escalamiento y realizar capacitación periódica a los responsables de emitir instrucciones.</t>
  </si>
  <si>
    <t>Equipo Ejecutor FENOGE / Supervisor</t>
  </si>
  <si>
    <t>Control de instrucciones devueltas, tiempos de subsanación, causas de rechazo, trazabilidad de autorizaciones y reincidencias.</t>
  </si>
  <si>
    <t>Por cada instrucción y consolidación mensual</t>
  </si>
  <si>
    <t>Financiero</t>
  </si>
  <si>
    <t>Que se presenten errores u omisiones en la contabilidad, conciliaciones, retenciones, impuestos, declaraciones, cierres o reportes financieros y tributarios del patrimonio autónomo por causas imputables al contratista.</t>
  </si>
  <si>
    <t>Sanciones, intereses, diferencias contables, estados financieros inexactos, hallazgos de auditoría o control, reprocesos y afectación de la confiabilidad de la información.</t>
  </si>
  <si>
    <t>Mantener contabilidad separada, actualizada y trazable; aplicar calendario contable y tributario; realizar revisión y validación previa de retenciones y obligaciones; efectuar conciliaciones mensuales y depurar partidas dentro de los plazos contractuales; realizar cierres mensuales y anuales; conservar soportes y trazabilidad; efectuar controles de calidad y atender oportunamente requerimientos de autoridades, auditores y financiadores.</t>
  </si>
  <si>
    <t>Cierre contable, tributario y contractual aplicable</t>
  </si>
  <si>
    <t>Revisión de conciliaciones, partidas pendientes, declaraciones, reportes, cierres, observaciones de auditoría y cumplimiento de calendarios.</t>
  </si>
  <si>
    <t>Mensual, anual y conforme al calendario tributario aplicable</t>
  </si>
  <si>
    <t>Que se presenten fluctuaciones adversas de mercado que afecten la valoración, rentabilidad o liquidez del portafolio de inversiones, aun cuando la fiduciaria actúe con la diligencia exigible y dentro de las políticas y límites aprobados.</t>
  </si>
  <si>
    <t>Menores rendimientos, pérdidas por valoración o restricciones temporales de liquidez que afecten los resultados financieros del patrimonio autónomo.</t>
  </si>
  <si>
    <t>Riesgo alto</t>
  </si>
  <si>
    <t>Aplicar las políticas de inversión aprobadas; observar criterios de seguridad, liquidez, rentabilidad, diversificación y administración de riesgos; establecer límites y cupos; monitorear mercado, concentración, vencimientos y liquidez; presentar reportes periódicos y alertas a las instancias competentes para la toma oportuna de decisiones.</t>
  </si>
  <si>
    <t>No</t>
  </si>
  <si>
    <t>Comité Fiduciario / instancias competentes del FENOGE / Contratista</t>
  </si>
  <si>
    <t>Inicio de la administración del portafolio</t>
  </si>
  <si>
    <t>Terminación y entrega del portafolio</t>
  </si>
  <si>
    <t>Seguimiento a valoración, liquidez, concentración, límites, cupos, vencimientos, alertas de mercado y reportes de inversión.</t>
  </si>
  <si>
    <t>Diario para variables críticas y mensual ante el Comité Fiduciario</t>
  </si>
  <si>
    <t>Que la fiduciaria realice inversiones, operaciones o decisiones de portafolio por fuera de las políticas, límites, cupos, autorizaciones o criterios aplicables, o incurra en negligencia profesional en su administración.</t>
  </si>
  <si>
    <t>Pérdida de capital o rendimientos, iliquidez, incumplimientos regulatorios o contractuales, reclamaciones, afectación del patrimonio autónomo y responsabilidad de la fiduciaria.</t>
  </si>
  <si>
    <t>Aplicar políticas y límites de inversión aprobados; efectuar controles previos y posteriores a las operaciones; mantener segregación de funciones y controles independientes de riesgo; reportar límites, cupos, concentración y liquidez; generar alertas inmediatas por desviaciones; corregir operaciones no conformes y responder o restituir cuando la afectación sea imputable a la fiduciaria.</t>
  </si>
  <si>
    <t>Contratista / Supervisor / Comité Fiduciario</t>
  </si>
  <si>
    <t>Verificación de cumplimiento de políticas, límites y cupos, operaciones excepcionales, alertas de riesgo y reportes de portafolio.</t>
  </si>
  <si>
    <t>Continuo, con reporte mensual y alerta inmediata ante incumplimientos</t>
  </si>
  <si>
    <t>Que se presenten actos de infidelidad, fraude, apropiación indebida, abuso de confianza, falsificación, suplantación o transacciones no autorizadas cometidas por empleados, funcionarios, terceros o personas vinculadas a la operación fiduciaria.</t>
  </si>
  <si>
    <t>Pérdida de recursos o activos, reclamaciones, afectación reputacional, investigaciones, interrupciones operativas y responsabilidad contractual o regulatoria.</t>
  </si>
  <si>
    <t>Mantener vigente la Póliza Global Bancaria y coberturas complementarias exigidas; aplicar segregación de funciones, perfiles de acceso, doble validación, límites transaccionales y monitoreo de operaciones; realizar auditorías y alertas; preservar evidencias y trazabilidad; activar protocolos de investigación, recuperación y reclamación; restablecer coberturas cuando se afecten.</t>
  </si>
  <si>
    <t>Monitoreo transaccional, eventos de fraude, reclamaciones, afectación de pólizas, auditorías y controles de acceso.</t>
  </si>
  <si>
    <t>Continuo, con reporte inmediato por evento y revisión mensual</t>
  </si>
  <si>
    <t>Tecnológico</t>
  </si>
  <si>
    <t>Que se presenten ciberataques, ransomware, malware, phishing, ingeniería social, accesos no autorizados o incidentes de seguridad que comprometan la confidencialidad, integridad o disponibilidad de la información o permitan fraude electrónico.</t>
  </si>
  <si>
    <t>Pérdida, alteración o divulgación de información; indisponibilidad de servicios; operaciones fraudulentas; afectación de recursos; incumplimientos regulatorios, contractuales y reputacionales.</t>
  </si>
  <si>
    <t>Terminación del contrato y cierre de la transición</t>
  </si>
  <si>
    <t>Monitoreo de eventos de seguridad, logs, alertas, vulnerabilidades, incidentes, respaldos, pruebas de continuidad y tiempos de recuperación.</t>
  </si>
  <si>
    <t>Continuo; reporte inmediato por evento y pruebas periódicas</t>
  </si>
  <si>
    <t>Que se presenten fallas de plataformas, sistemas, infraestructura tecnológica, telecomunicaciones o servicios de terceros que impidan ejecutar transacciones, consultar información o generar reportes dentro de los tiempos requeridos.</t>
  </si>
  <si>
    <t>Interrupción de pagos y trámites, indisponibilidad de información, incumplimiento de ANS, retrasos operativos y afectación de la continuidad del servicio.</t>
  </si>
  <si>
    <t>Mantener redundancia, canales alternos y mecanismos de contingencia; contar con plan de continuidad y recuperación, respaldos y tiempos objetivo de recuperación; monitorear disponibilidad; realizar pruebas periódicas de contingencia; disponer de soporte y escalamiento; conservar mecanismos alternativos para operaciones críticas.</t>
  </si>
  <si>
    <t>Indicadores de disponibilidad, incidentes, tiempos de recuperación, ejecución de pruebas de contingencia, fallas recurrentes y cumplimiento de ANS.</t>
  </si>
  <si>
    <t>Continuo, con pruebas periódicas y consolidación mensual</t>
  </si>
  <si>
    <t>Regulatorio</t>
  </si>
  <si>
    <t>Exposición a riesgos LA/FT/FPADM, corrupción o fraude; incumplimientos regulatorios; suspensión o rechazo de operaciones; sanciones, investigaciones y afectación reputacional.</t>
  </si>
  <si>
    <t>Aplicar el SARLAFT propio de la entidad vigilada; realizar debida diligencia y consultas dentro de los plazos contractuales; verificar beneficiario final y listas; efectuar debida diligencia intensificada cuando corresponda; impedir la ejecución mientras no se complete la validación; conservar trazabilidad y evidencias; escalar señales de alerta conforme a los procedimientos internos y regulatorios.</t>
  </si>
  <si>
    <t>Control de validaciones, casos con debida diligencia intensificada, señales de alerta, tiempos de respuesta, rechazos y trazabilidad de decisiones.</t>
  </si>
  <si>
    <t>Por cada vinculación, pago o actuación que requiera validación</t>
  </si>
  <si>
    <t>Que se incumplan las condiciones especiales de elegibilidad, contratación, desembolso, no objeción, reporte, auditoría, integridad o conservación documental aplicables a recursos de banca multilateral, cooperación internacional u otros aportantes.</t>
  </si>
  <si>
    <t>Declaración de gasto no elegible, requerimientos de reembolso, suspensión de desembolsos, observaciones de financiadores o auditores, retrasos en proyectos y afectación financiera o reputacional.</t>
  </si>
  <si>
    <t>Identificar las reglas aplicables a cada fuente; mantener contabilidad, cuentas y soportes separados cuando corresponda; aplicar procedimientos y formatos aprobados; verificar elegibilidad y no objeción antes de ejecutar operaciones; conservar documentación; emitir los reportes especiales dentro de los plazos; atender auditorías y escalar inmediatamente gastos, hallazgos o inconsistencias que puedan resultar no elegibles.</t>
  </si>
  <si>
    <t>Equipo Ejecutor FENOGE / Contratista / Supervisor</t>
  </si>
  <si>
    <t>Ingreso o asignación de recursos con reglas especiales</t>
  </si>
  <si>
    <t>Cierre de las obligaciones de la respectiva fuente de financiación</t>
  </si>
  <si>
    <t>Revisión de elegibilidad, no objeciones, reportes, conciliaciones, observaciones de financiadores, auditorías y planes de acción.</t>
  </si>
  <si>
    <t>Mensual y en cada hito exigido por el financiador o aportante</t>
  </si>
  <si>
    <t>Que se presenten errores, omisiones o retrasos en la gestión de la contratación derivada, incluyendo elaboración y perfeccionamiento, garantías, modificaciones, suspensiones, reinicios, incumplimientos, reclamaciones, terminaciones y liquidaciones, tanto de negocios nuevos como de aquellos recibidos en marcha.</t>
  </si>
  <si>
    <t>Retraso en la ejecución de planes y proyectos, actos o contratos incompletos, vencimiento de garantías o términos, pérdida de derechos, reclamaciones, reprocesos y hallazgos de supervisión o control.</t>
  </si>
  <si>
    <t>Aplicar formatos y listas de chequeo; verificar instrucciones y documentos de forma integral; cumplir los plazos de perfeccionamiento; mantener registro y alertas de contratos, vencimientos y garantías; hacer seguimiento fiduciario/documental sin sustituir la supervisión; gestionar oportunamente modificaciones, reclamaciones, incumplimientos y liquidaciones; reportar periódicamente pendientes y novedades.</t>
  </si>
  <si>
    <t>Contratista / Supervisor / Equipo Ejecutor FENOGE</t>
  </si>
  <si>
    <t>Terminación y cierre de las obligaciones contractuales a cargo de la fiduciaria</t>
  </si>
  <si>
    <t>Seguimiento al inventario contractual, tiempos de trámite, garantías, modificaciones, incumplimientos, reclamaciones, liquidaciones y pendientes.</t>
  </si>
  <si>
    <t>Por cada negocio jurídico, con consolidación mensual</t>
  </si>
  <si>
    <t>Económico</t>
  </si>
  <si>
    <t>Que el volumen real de trámites contractuales, pagos, giros o transferencias y/o la actualización anual de la UVT supere las proyecciones utilizadas para estructurar el componente variable y ocasione el agotamiento anticipado de la bolsa de recursos.</t>
  </si>
  <si>
    <t>Insuficiencia del presupuesto variable para atender nuevos trámites, necesidad de gestionar oportunamente recursos adicionales y riesgo de afectación de la continuidad de la operación si no se adoptan medidas antes de su agotamiento.</t>
  </si>
  <si>
    <t>Realizar seguimiento al consumo de la bolsa variable y a las cantidades ejecutadas; proyectar periódicamente el volumen de pagos y trámites y el efecto anual de la UVT; definir umbrales de alerta; informar con antelación la insuficiencia proyectada; adelantar, cuando sea jurídicamente procedente y debidamente justificado, las gestiones presupuestales y contractuales requeridas antes del agotamiento de recursos.</t>
  </si>
  <si>
    <t>Supervisor / Dirección de Energía Eléctrica / áreas financiera y contractual competentes</t>
  </si>
  <si>
    <t>Control de ejecución del componente variable, proyección de saldos, volumen real versus estimado, actualización UVT y umbrales de agotamiento.</t>
  </si>
  <si>
    <t>Mensual y con alerta inmediata al alcanzar los umbrales definidos</t>
  </si>
  <si>
    <t>Retrasos en la operación del Fondo, afectación de proyectos y aplicación de mecanismos contractuales de control.</t>
  </si>
  <si>
    <t>Definición y seguimiento periódico de ANS, indicadores de gestión, reportes mensuales y planes de mejoramiento.</t>
  </si>
  <si>
    <t>Pérdida de trazabilidad documental, observaciones de control y afectación de procesos contractuales, financieros o judiciales.</t>
  </si>
  <si>
    <t>Aplicación de instrumentos archivísticos, respaldos periódicos, inventarios documentales y protocolos de custodia.</t>
  </si>
  <si>
    <t>Requerimientos, observaciones, suspensión de desembolsos o afectación reputacional.</t>
  </si>
  <si>
    <t>Cronograma de reportes, validación previa de información y controles de calidad.</t>
  </si>
  <si>
    <t>Probabilidad del Riesgo</t>
  </si>
  <si>
    <t xml:space="preserve">Categoría </t>
  </si>
  <si>
    <t>Valoración</t>
  </si>
  <si>
    <t>Raro (puede ocurrir excepcionalmente)</t>
  </si>
  <si>
    <t>Improbable (puede ocurrir ocasionalmente)</t>
  </si>
  <si>
    <t>Posible (puede ocurrir en cualquier momento futuro)</t>
  </si>
  <si>
    <t>Probable (probablemente va a ocurrir)</t>
  </si>
  <si>
    <t>Casi cierto (ocurre en la mayoria de circunstancias)</t>
  </si>
  <si>
    <t>Impacto de Riesgo</t>
  </si>
  <si>
    <t>Calificación Cualitativa</t>
  </si>
  <si>
    <t>Obstruye la ejecución del contrato de manera intrascedente</t>
  </si>
  <si>
    <t>Dificulta la ejecución del contrato de manera baja. Aplicando medidas minimas se puede lograr el objeto contractual</t>
  </si>
  <si>
    <t>Afecta la ejecución del contrato sin alterar el beneficio para las partes</t>
  </si>
  <si>
    <t>Obstruye la ejecución del contrato sustancialmente pero aun asi permite la consecución del objeto contractual</t>
  </si>
  <si>
    <t>Perturba la ejecución del contrato de manera grave imposibilitando la consecución del objeto contractual</t>
  </si>
  <si>
    <t>Calificación Monetaria</t>
  </si>
  <si>
    <t>Los sobrecostos no representan más el uno por ciento (1%) del valor del contrato</t>
  </si>
  <si>
    <t>Los sobrecostos no representan más del cinco por ciento (5%) del valor del contrato.</t>
  </si>
  <si>
    <t>Genera un impacto sobre el valor del contrato entre el cinco (5%) y el quince por ciento (15%)</t>
  </si>
  <si>
    <t>Incrementa el valor del contrarto entre el quince (15%) y el treinta por ciento (30%)</t>
  </si>
  <si>
    <t>Impacto sobre el valor del contrato en más del treinta por ciento (30%)</t>
  </si>
  <si>
    <t>Categoría</t>
  </si>
  <si>
    <t>Insignificante</t>
  </si>
  <si>
    <t>Menor</t>
  </si>
  <si>
    <t>Moderado</t>
  </si>
  <si>
    <t>Mayor</t>
  </si>
  <si>
    <t>Catastrófico</t>
  </si>
  <si>
    <t>IMPACTO</t>
  </si>
  <si>
    <t xml:space="preserve">Calificación Cualitativa </t>
  </si>
  <si>
    <t>Dificulta la ejecución del conrtatio de manera baja, aplicando medidas mínimas se pueden lograr el objeto contractual.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</si>
  <si>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</si>
  <si>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</si>
  <si>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imposibiltando la consecucción del objeto contractual</t>
  </si>
  <si>
    <t>Califación Monetaria</t>
  </si>
  <si>
    <t>Los sobrecostos no representan más del uno por ciento (1%) del valor del contrato</t>
  </si>
  <si>
    <t>Los sobrecostos no representan más del cinco por ciento (5) del valor del contrato.</t>
  </si>
  <si>
    <t>Incrementa el valor del contrato entre el quince (15%) y el treinta por ciento (30%).</t>
  </si>
  <si>
    <t>Impacto sobre el valor del contrato  en más del treinta por ciento (30%)</t>
  </si>
  <si>
    <t>Categoría del Riesgo</t>
  </si>
  <si>
    <t>Valoración del Riesgo</t>
  </si>
  <si>
    <t>8,9 y 10</t>
  </si>
  <si>
    <t xml:space="preserve">Riesgo extremo </t>
  </si>
  <si>
    <t>6 y 7</t>
  </si>
  <si>
    <t>Riesgo medio</t>
  </si>
  <si>
    <t>2,3 y 4</t>
  </si>
  <si>
    <t>Riesgo bajo</t>
  </si>
  <si>
    <t>Que el proceso de selección no culmine oportunamente, ya sea por declaratoria de proceso fallido, retrasos en la selección o demora en el perfeccionamiento y cumplimiento de los requisitos de ejecución, impidiendo el inicio oportuno del nuevo contrato fiduciario.</t>
  </si>
  <si>
    <t>Exigir y ejecutar un plan detallado de empalme dentro de los treinta (30) días calendario siguientes al acta de inicio; definir cronograma, responsables, conciliaciones y momento de corte operativo; efectuar traslado de recursos e inversiones, apertura/recibo de cuentas y formalización de cesiones, sustituciones u otros mecanismos jurídicos aplicables; mantener planes de contingencia y seguimiento mediante ANS e informes periódicos hasta el cierre satisfactorio. Documentar expresamente las diferencias cuya solución no dependa del contratista entrante y establecer responsables y plazos de subsanación.</t>
  </si>
  <si>
    <t>Que el contratista no disponga oportunamente del equipo mínimo, personal adicional o capacidad operativa suficiente, o que se presenten vacantes, reemplazos tardíos o insuficiencia de capacidad operativa frente a los volúmenes ordinarios, estimados o razonablemente previsibles de la operación.</t>
  </si>
  <si>
    <t>Aplicar revisión integral y única de requisitos antes de procesar la operación; validar beneficiario, cuenta y soportes; conservar trazabilidad transaccional; emitir reportes de pagos y rechazos; efectuar conciliaciones y gestionar de inmediato reversos, devoluciones o restituciones atribuibles a la fiduciaria; cumplir los tiempos máximos contractuales. Segregación de funciones y mecanismos de doble validación para operaciones críticas</t>
  </si>
  <si>
    <t>Reprocesos, devoluciones, retrasos en pagos o contratación derivada, afectación de los tiempos de atención cuando el cómputo dependa de la recepción completa y correcta de la instrucción, imposibilidad de cumplir ANS y riesgo de errore s en la ejecución de instrucciones.</t>
  </si>
  <si>
    <t>Durante toda la ejecución contractual y, respecto de las coberturas, hasta el término adicional exigido contractualmente cuando aplique</t>
  </si>
  <si>
    <t>Aplicar controles de seguridad de la información y ciberseguridad; administrar identidades, roles; mantener registros de auditoría, respaldos y mecanismos de recuperación; contar con continuidad del negocio y respuesta a incidentes; efectuar pruebas periódicas; reportar oportunamente incidentes y mantener coberturas de riesgo cibernético o equivalentes conforme a los documentos del proceso. Gestión y notificación de incidentes dentro de los tiempos definidos contractualmente y activación del plan de respuesta y continuidad</t>
  </si>
  <si>
    <t>Que la debida diligencia SARLAFT, la identificación del beneficiario final, la consulta de listas o los controles de contraparte sean insuficientes, tardíos o incorrectos, generando el riesgo de vinculación o realización de operaciones con contrapartes respecto de las cuales no se hayan cumplido adecuadamente los procedimientos de conocimiento, debida diligencia o control aplicables</t>
  </si>
  <si>
    <t>Que, por causas imputables al contratista, se incumplan los tiempos, niveles de disponibilidad, calidad u otros parámetros establecidos en los Acuerdos de Niveles de Servicio (ANS) aplicables a pagos, contratación derivada, certificaciones, reportes y demás trámites sometidos a niveles de servicio</t>
  </si>
  <si>
    <t>Riesgo Medio</t>
  </si>
  <si>
    <t>Contratista/Supervisor</t>
  </si>
  <si>
    <t>Reporte de ANS, causas de incumplimiento, reincidencias y planes de mejora.</t>
  </si>
  <si>
    <t>Mensual, con seguimiento inmediato a incumplimientos críticos.</t>
  </si>
  <si>
    <t>Verificación de inventarios documentales, integridad y completitud de expedientes, respaldos, controles de acceso, disponibilidad de información, trazabilidad y reporte de incidentes.</t>
  </si>
  <si>
    <t>Permanente, con verificación mensual y reporte inmediato ante incidentes que comprometan la integridad, disponibilidad o seguridad de la información.</t>
  </si>
  <si>
    <t>Que, por causas imputables al contratista, los reportes financieros, contables, operativos o contractuales que deba elaborar o entregar a FENOGE, financiadores, cooperantes u organismos de control sean presentados de manera extemporánea, incompleta o inconsistente</t>
  </si>
  <si>
    <t>Seguimiento al cronograma de reportes; verificación de oportunidad, integridad y consistencia; registro de observaciones, devoluciones, subsanaciones y reincidencias.</t>
  </si>
  <si>
    <t>Conforme a la periodicidad establecida para cada reporte, con seguimiento mensual y alerta inmediata frente a incumplimientos</t>
  </si>
  <si>
    <t>Debido proceso</t>
  </si>
  <si>
    <t>Que, por causas imputables al contratista, se produzca pérdida, deterioro, alteración, desactualización, indisponibilidad o falta de integridad y trazabilidad de la información y documentación física o digital administrada con ocasión del patrimonio autónomo.</t>
  </si>
  <si>
    <t>ANEXO. MATRIZ DE RIESGOS ESTUDIO PREVIO PARA "Contratar el servicio de fiducia mercantil para el recaudo, administración, inversión, giro y pago de los recursos aportados al Fondo de Energías No Convencionales y Gestión Eficiente de la Energía – FENOGE"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</si>
</sst>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6D9F1"/>
      </patternFill>
    </fill>
    <fill>
      <patternFill patternType="solid">
        <fgColor rgb="FFC5D9F1"/>
      </patternFill>
    </fill>
    <fill>
      <patternFill patternType="solid">
        <fgColor rgb="FF92D050"/>
      </patternFill>
    </fill>
    <fill>
      <patternFill patternType="solid">
        <fgColor rgb="FFFFC000"/>
      </patternFill>
    </fill>
    <fill>
      <patternFill patternType="solid">
        <fgColor rgb="FFFFFF00"/>
      </patternFill>
    </fill>
    <fill>
      <patternFill patternType="solid">
        <fgColor rgb="FFFF0000"/>
      </patternFill>
    </fill>
    <fill>
      <patternFill patternType="solid">
        <fgColor theme="0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499984740745262"/>
        <bgColor indexed="64"/>
      </patternFill>
    </fill>
  </fills>
  <borders count="4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34"/>
  </cellStyleXfs>
  <cellXfs count="128">
    <xf numFmtId="0" fontId="0" fillId="0" borderId="0" xfId="0" applyBorder="1"/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0" xfId="0" applyBorder="1"/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27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6" borderId="0" xfId="0" applyFill="1" applyBorder="1"/>
    <xf numFmtId="0" fontId="7" fillId="0" borderId="1" xfId="0" applyFont="1" applyBorder="1" applyAlignment="1">
      <alignment horizontal="center" vertical="center" wrapText="1"/>
    </xf>
    <xf numFmtId="0" fontId="7" fillId="8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8" borderId="8" xfId="0" applyFont="1" applyFill="1" applyBorder="1" applyAlignment="1">
      <alignment horizontal="left" vertical="center" wrapText="1"/>
    </xf>
    <xf numFmtId="0" fontId="7" fillId="8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8" fillId="8" borderId="8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textRotation="90" wrapText="1"/>
    </xf>
    <xf numFmtId="0" fontId="7" fillId="8" borderId="1" xfId="0" applyFont="1" applyFill="1" applyBorder="1" applyAlignment="1">
      <alignment horizontal="center" vertical="center" textRotation="90" wrapText="1"/>
    </xf>
    <xf numFmtId="0" fontId="7" fillId="8" borderId="8" xfId="0" applyFont="1" applyFill="1" applyBorder="1" applyAlignment="1">
      <alignment horizontal="center" vertical="center" textRotation="90" wrapText="1"/>
    </xf>
    <xf numFmtId="0" fontId="7" fillId="8" borderId="2" xfId="0" applyFont="1" applyFill="1" applyBorder="1" applyAlignment="1">
      <alignment horizontal="center" vertical="center" textRotation="90" wrapText="1"/>
    </xf>
    <xf numFmtId="0" fontId="7" fillId="0" borderId="8" xfId="0" applyFont="1" applyBorder="1" applyAlignment="1">
      <alignment horizontal="center" vertical="center" textRotation="90" wrapText="1"/>
    </xf>
    <xf numFmtId="0" fontId="7" fillId="9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1" fillId="9" borderId="8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34" xfId="0"/>
    <xf numFmtId="0" fontId="3" fillId="0" borderId="34" xfId="0" applyFont="1" applyAlignment="1">
      <alignment horizontal="center" vertical="center" wrapText="1"/>
    </xf>
    <xf numFmtId="0" fontId="0" fillId="6" borderId="34" xfId="0" applyFill="1"/>
    <xf numFmtId="0" fontId="4" fillId="0" borderId="34" xfId="0" applyFont="1"/>
    <xf numFmtId="0" fontId="0" fillId="0" borderId="34" xfId="0" applyAlignment="1">
      <alignment wrapText="1"/>
    </xf>
    <xf numFmtId="0" fontId="1" fillId="9" borderId="39" xfId="0" applyFont="1" applyFill="1" applyBorder="1" applyAlignment="1">
      <alignment horizontal="center" vertical="center" wrapText="1"/>
    </xf>
    <xf numFmtId="0" fontId="7" fillId="8" borderId="39" xfId="0" applyFont="1" applyFill="1" applyBorder="1" applyAlignment="1">
      <alignment horizontal="center" vertical="center" wrapText="1"/>
    </xf>
    <xf numFmtId="0" fontId="7" fillId="8" borderId="39" xfId="0" applyFont="1" applyFill="1" applyBorder="1" applyAlignment="1">
      <alignment horizontal="left" vertical="center" wrapText="1"/>
    </xf>
    <xf numFmtId="0" fontId="8" fillId="8" borderId="39" xfId="0" applyFont="1" applyFill="1" applyBorder="1" applyAlignment="1">
      <alignment horizontal="left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11" borderId="20" xfId="0" applyFont="1" applyFill="1" applyBorder="1" applyAlignment="1">
      <alignment horizontal="center" vertical="center" wrapText="1"/>
    </xf>
    <xf numFmtId="0" fontId="7" fillId="11" borderId="39" xfId="0" applyFont="1" applyFill="1" applyBorder="1" applyAlignment="1">
      <alignment horizontal="center" vertical="center" textRotation="90" wrapText="1"/>
    </xf>
    <xf numFmtId="0" fontId="7" fillId="11" borderId="39" xfId="0" applyFont="1" applyFill="1" applyBorder="1" applyAlignment="1">
      <alignment horizontal="center" vertical="center" wrapText="1"/>
    </xf>
    <xf numFmtId="0" fontId="7" fillId="11" borderId="2" xfId="0" applyFont="1" applyFill="1" applyBorder="1" applyAlignment="1">
      <alignment horizontal="left" vertical="center" wrapText="1"/>
    </xf>
    <xf numFmtId="0" fontId="7" fillId="11" borderId="39" xfId="0" applyFont="1" applyFill="1" applyBorder="1" applyAlignment="1">
      <alignment horizontal="left" vertical="center" wrapText="1"/>
    </xf>
    <xf numFmtId="0" fontId="8" fillId="11" borderId="39" xfId="0" applyFont="1" applyFill="1" applyBorder="1" applyAlignment="1">
      <alignment horizontal="left" vertical="center" wrapText="1"/>
    </xf>
    <xf numFmtId="0" fontId="7" fillId="11" borderId="40" xfId="0" applyFont="1" applyFill="1" applyBorder="1" applyAlignment="1">
      <alignment horizontal="left" vertical="center" wrapText="1"/>
    </xf>
    <xf numFmtId="0" fontId="7" fillId="11" borderId="6" xfId="0" applyFont="1" applyFill="1" applyBorder="1" applyAlignment="1">
      <alignment horizontal="left" vertical="center" wrapText="1"/>
    </xf>
    <xf numFmtId="0" fontId="7" fillId="11" borderId="41" xfId="0" applyFont="1" applyFill="1" applyBorder="1" applyAlignment="1">
      <alignment horizontal="left" vertical="center" wrapText="1"/>
    </xf>
    <xf numFmtId="0" fontId="7" fillId="11" borderId="8" xfId="0" applyFont="1" applyFill="1" applyBorder="1" applyAlignment="1">
      <alignment horizontal="left" vertical="center" wrapText="1"/>
    </xf>
    <xf numFmtId="0" fontId="7" fillId="11" borderId="1" xfId="0" applyFont="1" applyFill="1" applyBorder="1" applyAlignment="1">
      <alignment horizontal="left" vertical="center" wrapText="1"/>
    </xf>
    <xf numFmtId="0" fontId="7" fillId="11" borderId="8" xfId="0" applyFont="1" applyFill="1" applyBorder="1" applyAlignment="1">
      <alignment horizontal="center" vertical="center" textRotation="90" wrapText="1"/>
    </xf>
    <xf numFmtId="0" fontId="7" fillId="11" borderId="1" xfId="0" applyFont="1" applyFill="1" applyBorder="1" applyAlignment="1">
      <alignment horizontal="center" vertical="center" textRotation="90" wrapText="1"/>
    </xf>
    <xf numFmtId="0" fontId="8" fillId="11" borderId="8" xfId="0" applyFont="1" applyFill="1" applyBorder="1" applyAlignment="1">
      <alignment horizontal="left" vertical="center" wrapText="1"/>
    </xf>
    <xf numFmtId="0" fontId="1" fillId="11" borderId="8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0" fillId="0" borderId="3" xfId="0" applyBorder="1"/>
    <xf numFmtId="0" fontId="6" fillId="2" borderId="1" xfId="0" applyFont="1" applyFill="1" applyBorder="1" applyAlignment="1">
      <alignment horizontal="center" vertical="center" wrapText="1"/>
    </xf>
    <xf numFmtId="0" fontId="0" fillId="0" borderId="34" xfId="0" applyAlignment="1">
      <alignment horizontal="center"/>
    </xf>
    <xf numFmtId="0" fontId="0" fillId="0" borderId="34" xfId="0"/>
    <xf numFmtId="0" fontId="6" fillId="3" borderId="1" xfId="0" applyFont="1" applyFill="1" applyBorder="1" applyAlignment="1">
      <alignment horizontal="center" vertical="center" wrapText="1"/>
    </xf>
    <xf numFmtId="0" fontId="0" fillId="0" borderId="5" xfId="0" applyBorder="1"/>
    <xf numFmtId="0" fontId="5" fillId="0" borderId="35" xfId="0" applyFont="1" applyBorder="1" applyAlignment="1">
      <alignment horizontal="center" wrapText="1"/>
    </xf>
    <xf numFmtId="0" fontId="0" fillId="0" borderId="35" xfId="0" applyBorder="1"/>
    <xf numFmtId="0" fontId="0" fillId="0" borderId="4" xfId="0" applyBorder="1"/>
    <xf numFmtId="0" fontId="2" fillId="0" borderId="8" xfId="0" applyFont="1" applyBorder="1" applyAlignment="1">
      <alignment horizontal="center"/>
    </xf>
    <xf numFmtId="0" fontId="0" fillId="0" borderId="23" xfId="0" applyBorder="1"/>
    <xf numFmtId="0" fontId="0" fillId="0" borderId="24" xfId="0" applyBorder="1"/>
    <xf numFmtId="0" fontId="2" fillId="0" borderId="19" xfId="0" applyFont="1" applyBorder="1" applyAlignment="1">
      <alignment horizontal="center" vertical="center"/>
    </xf>
    <xf numFmtId="0" fontId="0" fillId="0" borderId="31" xfId="0" applyBorder="1"/>
    <xf numFmtId="0" fontId="0" fillId="0" borderId="36" xfId="0" applyBorder="1"/>
    <xf numFmtId="0" fontId="0" fillId="0" borderId="27" xfId="0" applyBorder="1" applyAlignment="1">
      <alignment horizontal="center" vertical="center" wrapText="1"/>
    </xf>
    <xf numFmtId="0" fontId="0" fillId="0" borderId="17" xfId="0" applyBorder="1"/>
    <xf numFmtId="0" fontId="2" fillId="0" borderId="21" xfId="0" applyFont="1" applyBorder="1" applyAlignment="1">
      <alignment horizontal="center" vertical="center" wrapText="1"/>
    </xf>
    <xf numFmtId="0" fontId="0" fillId="0" borderId="38" xfId="0" applyBorder="1"/>
    <xf numFmtId="0" fontId="0" fillId="0" borderId="25" xfId="0" applyBorder="1" applyAlignment="1">
      <alignment horizontal="center" vertical="center"/>
    </xf>
    <xf numFmtId="0" fontId="0" fillId="0" borderId="15" xfId="0" applyBorder="1"/>
    <xf numFmtId="0" fontId="0" fillId="0" borderId="9" xfId="0" applyBorder="1" applyAlignment="1">
      <alignment horizontal="center" vertical="center"/>
    </xf>
    <xf numFmtId="0" fontId="0" fillId="0" borderId="27" xfId="0" applyBorder="1"/>
    <xf numFmtId="0" fontId="0" fillId="0" borderId="28" xfId="0" applyBorder="1" applyAlignment="1">
      <alignment horizontal="center" vertical="center" wrapText="1"/>
    </xf>
    <xf numFmtId="0" fontId="0" fillId="0" borderId="37" xfId="0" applyBorder="1"/>
    <xf numFmtId="0" fontId="2" fillId="0" borderId="21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6" xfId="0" applyBorder="1"/>
    <xf numFmtId="0" fontId="0" fillId="0" borderId="8" xfId="0" applyBorder="1" applyAlignment="1">
      <alignment horizontal="center" vertical="center"/>
    </xf>
    <xf numFmtId="0" fontId="0" fillId="0" borderId="3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1"/>
  <sheetViews>
    <sheetView tabSelected="1" zoomScale="70" zoomScaleNormal="70" workbookViewId="0">
      <pane xSplit="12" ySplit="4" topLeftCell="M5" activePane="bottomRight" state="frozen"/>
      <selection pane="topRight" activeCell="M1" sqref="M1"/>
      <selection pane="bottomLeft" activeCell="A5" sqref="A5"/>
      <selection pane="bottomRight" sqref="A1:W2"/>
    </sheetView>
  </sheetViews>
  <sheetFormatPr baseColWidth="10" defaultColWidth="11.5" defaultRowHeight="15" x14ac:dyDescent="0.2"/>
  <cols>
    <col min="1" max="1" width="7.5" customWidth="1"/>
    <col min="2" max="2" width="6.83203125" customWidth="1"/>
    <col min="3" max="3" width="5.5" customWidth="1"/>
    <col min="4" max="4" width="5.1640625" customWidth="1"/>
    <col min="5" max="5" width="6.1640625" customWidth="1"/>
    <col min="6" max="6" width="34.1640625" customWidth="1"/>
    <col min="7" max="7" width="22.83203125" customWidth="1"/>
    <col min="8" max="8" width="5.1640625" customWidth="1"/>
    <col min="9" max="9" width="5" customWidth="1"/>
    <col min="10" max="10" width="6.83203125" customWidth="1"/>
    <col min="11" max="11" width="7.1640625" customWidth="1"/>
    <col min="12" max="12" width="6.1640625" customWidth="1"/>
    <col min="13" max="13" width="34.1640625" customWidth="1"/>
    <col min="14" max="14" width="6.5" customWidth="1"/>
    <col min="15" max="15" width="5.5" customWidth="1"/>
    <col min="16" max="16" width="4.83203125" customWidth="1"/>
    <col min="17" max="17" width="6.1640625" customWidth="1"/>
    <col min="19" max="19" width="15.1640625" customWidth="1"/>
    <col min="20" max="20" width="14.83203125" customWidth="1"/>
    <col min="21" max="21" width="15.83203125" customWidth="1"/>
    <col min="22" max="22" width="33.5" customWidth="1"/>
  </cols>
  <sheetData>
    <row r="1" spans="1:27" ht="15" customHeight="1" x14ac:dyDescent="0.2">
      <c r="A1" s="104" t="s">
        <v>209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71"/>
      <c r="Y1" s="71"/>
      <c r="Z1" s="71"/>
      <c r="AA1" s="71"/>
    </row>
    <row r="2" spans="1:27" ht="42.75" customHeight="1" thickBot="1" x14ac:dyDescent="0.25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71"/>
      <c r="Y2" s="71"/>
      <c r="Z2" s="71"/>
      <c r="AA2" s="71"/>
    </row>
    <row r="3" spans="1:27" ht="101.25" customHeight="1" thickBot="1" x14ac:dyDescent="0.25">
      <c r="A3" s="99" t="s">
        <v>0</v>
      </c>
      <c r="B3" s="97" t="s">
        <v>1</v>
      </c>
      <c r="C3" s="97" t="s">
        <v>2</v>
      </c>
      <c r="D3" s="97" t="s">
        <v>3</v>
      </c>
      <c r="E3" s="97" t="s">
        <v>4</v>
      </c>
      <c r="F3" s="97" t="s">
        <v>5</v>
      </c>
      <c r="G3" s="97" t="s">
        <v>6</v>
      </c>
      <c r="H3" s="97" t="s">
        <v>7</v>
      </c>
      <c r="I3" s="97" t="s">
        <v>8</v>
      </c>
      <c r="J3" s="97" t="s">
        <v>9</v>
      </c>
      <c r="K3" s="97" t="s">
        <v>10</v>
      </c>
      <c r="L3" s="97" t="s">
        <v>11</v>
      </c>
      <c r="M3" s="97" t="s">
        <v>12</v>
      </c>
      <c r="N3" s="102" t="s">
        <v>13</v>
      </c>
      <c r="O3" s="106"/>
      <c r="P3" s="106"/>
      <c r="Q3" s="103"/>
      <c r="R3" s="97" t="s">
        <v>14</v>
      </c>
      <c r="S3" s="97" t="s">
        <v>15</v>
      </c>
      <c r="T3" s="97" t="s">
        <v>16</v>
      </c>
      <c r="U3" s="97" t="s">
        <v>17</v>
      </c>
      <c r="V3" s="102" t="s">
        <v>18</v>
      </c>
      <c r="W3" s="103"/>
      <c r="X3" s="71"/>
      <c r="Y3" s="100"/>
      <c r="Z3" s="71"/>
      <c r="AA3" s="71"/>
    </row>
    <row r="4" spans="1:27" ht="111" customHeight="1" thickBot="1" x14ac:dyDescent="0.25">
      <c r="A4" s="98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60" t="s">
        <v>7</v>
      </c>
      <c r="O4" s="60" t="s">
        <v>8</v>
      </c>
      <c r="P4" s="60" t="s">
        <v>19</v>
      </c>
      <c r="Q4" s="60" t="s">
        <v>10</v>
      </c>
      <c r="R4" s="98"/>
      <c r="S4" s="98"/>
      <c r="T4" s="98"/>
      <c r="U4" s="98"/>
      <c r="V4" s="60" t="s">
        <v>20</v>
      </c>
      <c r="W4" s="60" t="s">
        <v>21</v>
      </c>
      <c r="X4" s="71"/>
      <c r="Y4" s="101"/>
      <c r="Z4" s="71"/>
      <c r="AA4" s="71"/>
    </row>
    <row r="5" spans="1:27" ht="258" customHeight="1" thickBot="1" x14ac:dyDescent="0.25">
      <c r="A5" s="48">
        <v>1</v>
      </c>
      <c r="B5" s="61" t="s">
        <v>22</v>
      </c>
      <c r="C5" s="61" t="s">
        <v>23</v>
      </c>
      <c r="D5" s="61" t="s">
        <v>24</v>
      </c>
      <c r="E5" s="61" t="s">
        <v>25</v>
      </c>
      <c r="F5" s="91" t="s">
        <v>189</v>
      </c>
      <c r="G5" s="49" t="s">
        <v>26</v>
      </c>
      <c r="H5" s="48">
        <v>3</v>
      </c>
      <c r="I5" s="48">
        <v>5</v>
      </c>
      <c r="J5" s="67">
        <f t="shared" ref="J5:J23" si="0">H5+I5</f>
        <v>8</v>
      </c>
      <c r="K5" s="62" t="str">
        <f t="shared" ref="K5:K11" si="1">IF(J5&gt;=8,"Riesgo extremo",IF(J5&gt;=6,"Riesgo alto",IF(J5=5,"Riesgo medio","Riesgo bajo")))</f>
        <v>Riesgo extremo</v>
      </c>
      <c r="L5" s="62" t="s">
        <v>27</v>
      </c>
      <c r="M5" s="49" t="s">
        <v>28</v>
      </c>
      <c r="N5" s="70">
        <v>2</v>
      </c>
      <c r="O5" s="70">
        <v>5</v>
      </c>
      <c r="P5" s="51">
        <f t="shared" ref="P5:P20" si="2">N5+O5</f>
        <v>7</v>
      </c>
      <c r="Q5" s="65" t="str">
        <f t="shared" ref="Q5:Q20" si="3">IF(P5&gt;=8,"Riesgo extremo",IF(P5&gt;=6,"Riesgo alto",IF(P5=5,"Riesgo medio","Riesgo bajo")))</f>
        <v>Riesgo alto</v>
      </c>
      <c r="R5" s="61" t="s">
        <v>29</v>
      </c>
      <c r="S5" s="49" t="s">
        <v>30</v>
      </c>
      <c r="T5" s="53" t="s">
        <v>31</v>
      </c>
      <c r="U5" s="53" t="s">
        <v>32</v>
      </c>
      <c r="V5" s="53" t="s">
        <v>33</v>
      </c>
      <c r="W5" s="53" t="s">
        <v>34</v>
      </c>
      <c r="X5" s="71"/>
      <c r="Y5" s="72"/>
      <c r="Z5" s="72"/>
      <c r="AA5" s="72"/>
    </row>
    <row r="6" spans="1:27" ht="274.5" customHeight="1" thickBot="1" x14ac:dyDescent="0.25">
      <c r="A6" s="48">
        <v>2</v>
      </c>
      <c r="B6" s="61" t="s">
        <v>35</v>
      </c>
      <c r="C6" s="61" t="s">
        <v>36</v>
      </c>
      <c r="D6" s="61" t="s">
        <v>37</v>
      </c>
      <c r="E6" s="61" t="s">
        <v>25</v>
      </c>
      <c r="F6" s="49" t="s">
        <v>38</v>
      </c>
      <c r="G6" s="49" t="s">
        <v>39</v>
      </c>
      <c r="H6" s="48">
        <v>3</v>
      </c>
      <c r="I6" s="48">
        <v>5</v>
      </c>
      <c r="J6" s="67">
        <f t="shared" si="0"/>
        <v>8</v>
      </c>
      <c r="K6" s="62" t="str">
        <f t="shared" si="1"/>
        <v>Riesgo extremo</v>
      </c>
      <c r="L6" s="62" t="s">
        <v>40</v>
      </c>
      <c r="M6" s="49" t="s">
        <v>190</v>
      </c>
      <c r="N6" s="48">
        <v>2</v>
      </c>
      <c r="O6" s="48">
        <v>4</v>
      </c>
      <c r="P6" s="51">
        <f t="shared" si="2"/>
        <v>6</v>
      </c>
      <c r="Q6" s="65" t="str">
        <f t="shared" si="3"/>
        <v>Riesgo alto</v>
      </c>
      <c r="R6" s="61" t="s">
        <v>29</v>
      </c>
      <c r="S6" s="49" t="s">
        <v>41</v>
      </c>
      <c r="T6" s="53" t="s">
        <v>42</v>
      </c>
      <c r="U6" s="53" t="s">
        <v>43</v>
      </c>
      <c r="V6" s="53" t="s">
        <v>44</v>
      </c>
      <c r="W6" s="53" t="s">
        <v>45</v>
      </c>
      <c r="X6" s="71"/>
      <c r="Y6" s="72"/>
      <c r="Z6" s="71"/>
      <c r="AA6" s="71"/>
    </row>
    <row r="7" spans="1:27" ht="245.25" customHeight="1" thickBot="1" x14ac:dyDescent="0.25">
      <c r="A7" s="48">
        <v>3</v>
      </c>
      <c r="B7" s="61" t="s">
        <v>35</v>
      </c>
      <c r="C7" s="61" t="s">
        <v>36</v>
      </c>
      <c r="D7" s="61" t="s">
        <v>37</v>
      </c>
      <c r="E7" s="61" t="s">
        <v>25</v>
      </c>
      <c r="F7" s="49" t="s">
        <v>46</v>
      </c>
      <c r="G7" s="53" t="s">
        <v>47</v>
      </c>
      <c r="H7" s="48">
        <v>3</v>
      </c>
      <c r="I7" s="48">
        <v>4</v>
      </c>
      <c r="J7" s="51">
        <f t="shared" si="0"/>
        <v>7</v>
      </c>
      <c r="K7" s="65" t="str">
        <f t="shared" si="1"/>
        <v>Riesgo alto</v>
      </c>
      <c r="L7" s="62" t="s">
        <v>27</v>
      </c>
      <c r="M7" s="49" t="s">
        <v>48</v>
      </c>
      <c r="N7" s="48">
        <v>2</v>
      </c>
      <c r="O7" s="48">
        <v>3</v>
      </c>
      <c r="P7" s="66">
        <f t="shared" si="2"/>
        <v>5</v>
      </c>
      <c r="Q7" s="65" t="str">
        <f t="shared" si="3"/>
        <v>Riesgo medio</v>
      </c>
      <c r="R7" s="61" t="s">
        <v>29</v>
      </c>
      <c r="S7" s="49" t="s">
        <v>49</v>
      </c>
      <c r="T7" s="53" t="s">
        <v>50</v>
      </c>
      <c r="U7" s="53" t="s">
        <v>51</v>
      </c>
      <c r="V7" s="53" t="s">
        <v>52</v>
      </c>
      <c r="W7" s="54" t="s">
        <v>53</v>
      </c>
      <c r="X7" s="71"/>
      <c r="Y7" s="72"/>
      <c r="Z7" s="72"/>
      <c r="AA7" s="72"/>
    </row>
    <row r="8" spans="1:27" s="47" customFormat="1" ht="204" customHeight="1" thickBot="1" x14ac:dyDescent="0.25">
      <c r="A8" s="48">
        <v>4</v>
      </c>
      <c r="B8" s="62" t="s">
        <v>35</v>
      </c>
      <c r="C8" s="62" t="s">
        <v>36</v>
      </c>
      <c r="D8" s="62" t="s">
        <v>37</v>
      </c>
      <c r="E8" s="62" t="s">
        <v>25</v>
      </c>
      <c r="F8" s="91" t="s">
        <v>191</v>
      </c>
      <c r="G8" s="49" t="s">
        <v>54</v>
      </c>
      <c r="H8" s="48">
        <v>3</v>
      </c>
      <c r="I8" s="48">
        <v>4</v>
      </c>
      <c r="J8" s="51">
        <f t="shared" si="0"/>
        <v>7</v>
      </c>
      <c r="K8" s="62" t="str">
        <f t="shared" si="1"/>
        <v>Riesgo alto</v>
      </c>
      <c r="L8" s="62" t="s">
        <v>55</v>
      </c>
      <c r="M8" s="49" t="s">
        <v>56</v>
      </c>
      <c r="N8" s="48">
        <v>2</v>
      </c>
      <c r="O8" s="48">
        <v>3</v>
      </c>
      <c r="P8" s="66">
        <f t="shared" si="2"/>
        <v>5</v>
      </c>
      <c r="Q8" s="63" t="str">
        <f t="shared" si="3"/>
        <v>Riesgo medio</v>
      </c>
      <c r="R8" s="62" t="s">
        <v>29</v>
      </c>
      <c r="S8" s="49" t="s">
        <v>57</v>
      </c>
      <c r="T8" s="49" t="s">
        <v>58</v>
      </c>
      <c r="U8" s="49" t="s">
        <v>59</v>
      </c>
      <c r="V8" s="49" t="s">
        <v>60</v>
      </c>
      <c r="W8" s="49" t="s">
        <v>61</v>
      </c>
      <c r="X8" s="73"/>
      <c r="Y8" s="72"/>
      <c r="Z8" s="72"/>
      <c r="AA8" s="72"/>
    </row>
    <row r="9" spans="1:27" s="47" customFormat="1" ht="233.25" customHeight="1" thickBot="1" x14ac:dyDescent="0.25">
      <c r="A9" s="48">
        <v>5</v>
      </c>
      <c r="B9" s="62" t="s">
        <v>35</v>
      </c>
      <c r="C9" s="62" t="s">
        <v>36</v>
      </c>
      <c r="D9" s="62" t="s">
        <v>37</v>
      </c>
      <c r="E9" s="62" t="s">
        <v>25</v>
      </c>
      <c r="F9" s="49" t="s">
        <v>62</v>
      </c>
      <c r="G9" s="49" t="s">
        <v>63</v>
      </c>
      <c r="H9" s="48">
        <v>3</v>
      </c>
      <c r="I9" s="48">
        <v>4</v>
      </c>
      <c r="J9" s="51">
        <f t="shared" si="0"/>
        <v>7</v>
      </c>
      <c r="K9" s="62" t="str">
        <f t="shared" si="1"/>
        <v>Riesgo alto</v>
      </c>
      <c r="L9" s="62" t="s">
        <v>55</v>
      </c>
      <c r="M9" s="49" t="s">
        <v>192</v>
      </c>
      <c r="N9" s="48">
        <v>2</v>
      </c>
      <c r="O9" s="48">
        <v>3</v>
      </c>
      <c r="P9" s="66">
        <f t="shared" si="2"/>
        <v>5</v>
      </c>
      <c r="Q9" s="62" t="str">
        <f t="shared" si="3"/>
        <v>Riesgo medio</v>
      </c>
      <c r="R9" s="62" t="s">
        <v>29</v>
      </c>
      <c r="S9" s="49" t="s">
        <v>57</v>
      </c>
      <c r="T9" s="49" t="s">
        <v>58</v>
      </c>
      <c r="U9" s="49" t="s">
        <v>59</v>
      </c>
      <c r="V9" s="49" t="s">
        <v>64</v>
      </c>
      <c r="W9" s="49" t="s">
        <v>65</v>
      </c>
      <c r="X9" s="73"/>
      <c r="Y9" s="72"/>
      <c r="Z9" s="72"/>
      <c r="AA9" s="72"/>
    </row>
    <row r="10" spans="1:27" s="47" customFormat="1" ht="207.75" customHeight="1" thickBot="1" x14ac:dyDescent="0.25">
      <c r="A10" s="48">
        <v>6</v>
      </c>
      <c r="B10" s="63" t="s">
        <v>35</v>
      </c>
      <c r="C10" s="63" t="s">
        <v>23</v>
      </c>
      <c r="D10" s="63" t="s">
        <v>37</v>
      </c>
      <c r="E10" s="63" t="s">
        <v>25</v>
      </c>
      <c r="F10" s="54" t="s">
        <v>66</v>
      </c>
      <c r="G10" s="90" t="s">
        <v>193</v>
      </c>
      <c r="H10" s="48">
        <v>3</v>
      </c>
      <c r="I10" s="48">
        <v>3</v>
      </c>
      <c r="J10" s="51">
        <f t="shared" si="0"/>
        <v>6</v>
      </c>
      <c r="K10" s="63" t="str">
        <f t="shared" si="1"/>
        <v>Riesgo alto</v>
      </c>
      <c r="L10" s="62" t="s">
        <v>27</v>
      </c>
      <c r="M10" s="54" t="s">
        <v>67</v>
      </c>
      <c r="N10" s="48">
        <v>1</v>
      </c>
      <c r="O10" s="48">
        <v>3</v>
      </c>
      <c r="P10" s="50">
        <f t="shared" si="2"/>
        <v>4</v>
      </c>
      <c r="Q10" s="63" t="str">
        <f t="shared" si="3"/>
        <v>Riesgo bajo</v>
      </c>
      <c r="R10" s="63" t="s">
        <v>29</v>
      </c>
      <c r="S10" s="49" t="s">
        <v>68</v>
      </c>
      <c r="T10" s="54" t="s">
        <v>58</v>
      </c>
      <c r="U10" s="54" t="s">
        <v>59</v>
      </c>
      <c r="V10" s="49" t="s">
        <v>69</v>
      </c>
      <c r="W10" s="54" t="s">
        <v>70</v>
      </c>
      <c r="X10" s="73"/>
      <c r="Y10" s="72"/>
      <c r="Z10" s="72"/>
      <c r="AA10" s="73"/>
    </row>
    <row r="11" spans="1:27" s="47" customFormat="1" ht="228" customHeight="1" thickBot="1" x14ac:dyDescent="0.25">
      <c r="A11" s="48">
        <v>7</v>
      </c>
      <c r="B11" s="63" t="s">
        <v>35</v>
      </c>
      <c r="C11" s="63" t="s">
        <v>36</v>
      </c>
      <c r="D11" s="63" t="s">
        <v>37</v>
      </c>
      <c r="E11" s="63" t="s">
        <v>71</v>
      </c>
      <c r="F11" s="54" t="s">
        <v>72</v>
      </c>
      <c r="G11" s="54" t="s">
        <v>73</v>
      </c>
      <c r="H11" s="48">
        <v>3</v>
      </c>
      <c r="I11" s="48">
        <v>4</v>
      </c>
      <c r="J11" s="51">
        <f t="shared" si="0"/>
        <v>7</v>
      </c>
      <c r="K11" s="63" t="str">
        <f t="shared" si="1"/>
        <v>Riesgo alto</v>
      </c>
      <c r="L11" s="62" t="s">
        <v>55</v>
      </c>
      <c r="M11" s="54" t="s">
        <v>74</v>
      </c>
      <c r="N11" s="48">
        <v>2</v>
      </c>
      <c r="O11" s="48">
        <v>3</v>
      </c>
      <c r="P11" s="66">
        <f t="shared" si="2"/>
        <v>5</v>
      </c>
      <c r="Q11" s="63" t="str">
        <f t="shared" si="3"/>
        <v>Riesgo medio</v>
      </c>
      <c r="R11" s="63" t="s">
        <v>29</v>
      </c>
      <c r="S11" s="49" t="s">
        <v>57</v>
      </c>
      <c r="T11" s="54" t="s">
        <v>58</v>
      </c>
      <c r="U11" s="54" t="s">
        <v>75</v>
      </c>
      <c r="V11" s="54" t="s">
        <v>76</v>
      </c>
      <c r="W11" s="54" t="s">
        <v>77</v>
      </c>
      <c r="X11" s="73"/>
      <c r="Y11" s="72"/>
      <c r="Z11" s="72"/>
      <c r="AA11" s="72"/>
    </row>
    <row r="12" spans="1:27" s="47" customFormat="1" ht="159.75" customHeight="1" thickBot="1" x14ac:dyDescent="0.25">
      <c r="A12" s="48">
        <v>8</v>
      </c>
      <c r="B12" s="64" t="s">
        <v>35</v>
      </c>
      <c r="C12" s="64" t="s">
        <v>36</v>
      </c>
      <c r="D12" s="64" t="s">
        <v>37</v>
      </c>
      <c r="E12" s="64" t="s">
        <v>71</v>
      </c>
      <c r="F12" s="55" t="s">
        <v>78</v>
      </c>
      <c r="G12" s="54" t="s">
        <v>79</v>
      </c>
      <c r="H12" s="48">
        <v>3</v>
      </c>
      <c r="I12" s="48">
        <v>3</v>
      </c>
      <c r="J12" s="51">
        <f t="shared" si="0"/>
        <v>6</v>
      </c>
      <c r="K12" s="64" t="s">
        <v>80</v>
      </c>
      <c r="L12" s="62" t="s">
        <v>27</v>
      </c>
      <c r="M12" s="55" t="s">
        <v>81</v>
      </c>
      <c r="N12" s="48">
        <v>2</v>
      </c>
      <c r="O12" s="48">
        <v>3</v>
      </c>
      <c r="P12" s="66">
        <f t="shared" si="2"/>
        <v>5</v>
      </c>
      <c r="Q12" s="64" t="str">
        <f t="shared" si="3"/>
        <v>Riesgo medio</v>
      </c>
      <c r="R12" s="63" t="s">
        <v>82</v>
      </c>
      <c r="S12" s="49" t="s">
        <v>83</v>
      </c>
      <c r="T12" s="55" t="s">
        <v>84</v>
      </c>
      <c r="U12" s="55" t="s">
        <v>85</v>
      </c>
      <c r="V12" s="55" t="s">
        <v>86</v>
      </c>
      <c r="W12" s="55" t="s">
        <v>87</v>
      </c>
      <c r="X12" s="73"/>
      <c r="Y12" s="72"/>
      <c r="Z12" s="72"/>
      <c r="AA12" s="72"/>
    </row>
    <row r="13" spans="1:27" ht="189.75" customHeight="1" thickBot="1" x14ac:dyDescent="0.25">
      <c r="A13" s="48">
        <v>9</v>
      </c>
      <c r="B13" s="63" t="s">
        <v>35</v>
      </c>
      <c r="C13" s="63" t="s">
        <v>36</v>
      </c>
      <c r="D13" s="63" t="s">
        <v>37</v>
      </c>
      <c r="E13" s="62" t="s">
        <v>71</v>
      </c>
      <c r="F13" s="54" t="s">
        <v>88</v>
      </c>
      <c r="G13" s="54" t="s">
        <v>89</v>
      </c>
      <c r="H13" s="48">
        <v>2</v>
      </c>
      <c r="I13" s="48">
        <v>5</v>
      </c>
      <c r="J13" s="51">
        <f t="shared" si="0"/>
        <v>7</v>
      </c>
      <c r="K13" s="63" t="str">
        <f t="shared" ref="K13:K23" si="4">IF(J13&gt;=8,"Riesgo extremo",IF(J13&gt;=6,"Riesgo alto",IF(J13=5,"Riesgo medio","Riesgo bajo")))</f>
        <v>Riesgo alto</v>
      </c>
      <c r="L13" s="62" t="s">
        <v>55</v>
      </c>
      <c r="M13" s="54" t="s">
        <v>90</v>
      </c>
      <c r="N13" s="48">
        <v>1</v>
      </c>
      <c r="O13" s="48">
        <v>4</v>
      </c>
      <c r="P13" s="66">
        <f t="shared" si="2"/>
        <v>5</v>
      </c>
      <c r="Q13" s="63" t="str">
        <f t="shared" si="3"/>
        <v>Riesgo medio</v>
      </c>
      <c r="R13" s="63" t="s">
        <v>29</v>
      </c>
      <c r="S13" s="49" t="s">
        <v>91</v>
      </c>
      <c r="T13" s="54" t="s">
        <v>84</v>
      </c>
      <c r="U13" s="54" t="s">
        <v>85</v>
      </c>
      <c r="V13" s="54" t="s">
        <v>92</v>
      </c>
      <c r="W13" s="54" t="s">
        <v>93</v>
      </c>
      <c r="X13" s="71"/>
      <c r="Y13" s="72"/>
      <c r="Z13" s="72"/>
      <c r="AA13" s="72"/>
    </row>
    <row r="14" spans="1:27" ht="186.75" customHeight="1" thickBot="1" x14ac:dyDescent="0.25">
      <c r="A14" s="48">
        <v>10</v>
      </c>
      <c r="B14" s="63" t="s">
        <v>35</v>
      </c>
      <c r="C14" s="63" t="s">
        <v>36</v>
      </c>
      <c r="D14" s="63" t="s">
        <v>37</v>
      </c>
      <c r="E14" s="63" t="s">
        <v>25</v>
      </c>
      <c r="F14" s="54" t="s">
        <v>94</v>
      </c>
      <c r="G14" s="54" t="s">
        <v>95</v>
      </c>
      <c r="H14" s="48">
        <v>2</v>
      </c>
      <c r="I14" s="48">
        <v>5</v>
      </c>
      <c r="J14" s="51">
        <f t="shared" si="0"/>
        <v>7</v>
      </c>
      <c r="K14" s="63" t="str">
        <f t="shared" si="4"/>
        <v>Riesgo alto</v>
      </c>
      <c r="L14" s="62" t="s">
        <v>55</v>
      </c>
      <c r="M14" s="54" t="s">
        <v>96</v>
      </c>
      <c r="N14" s="48">
        <v>1</v>
      </c>
      <c r="O14" s="48">
        <v>4</v>
      </c>
      <c r="P14" s="66">
        <f t="shared" si="2"/>
        <v>5</v>
      </c>
      <c r="Q14" s="63" t="str">
        <f t="shared" si="3"/>
        <v>Riesgo medio</v>
      </c>
      <c r="R14" s="63" t="s">
        <v>29</v>
      </c>
      <c r="S14" s="49" t="s">
        <v>57</v>
      </c>
      <c r="T14" s="54" t="s">
        <v>58</v>
      </c>
      <c r="U14" s="90" t="s">
        <v>194</v>
      </c>
      <c r="V14" s="55" t="s">
        <v>97</v>
      </c>
      <c r="W14" s="54" t="s">
        <v>98</v>
      </c>
      <c r="X14" s="71"/>
      <c r="Y14" s="72"/>
      <c r="Z14" s="72"/>
      <c r="AA14" s="72"/>
    </row>
    <row r="15" spans="1:27" ht="245.5" customHeight="1" thickBot="1" x14ac:dyDescent="0.25">
      <c r="A15" s="48">
        <v>11</v>
      </c>
      <c r="B15" s="62" t="s">
        <v>22</v>
      </c>
      <c r="C15" s="62" t="s">
        <v>36</v>
      </c>
      <c r="D15" s="62" t="s">
        <v>37</v>
      </c>
      <c r="E15" s="62" t="s">
        <v>99</v>
      </c>
      <c r="F15" s="49" t="s">
        <v>100</v>
      </c>
      <c r="G15" s="49" t="s">
        <v>101</v>
      </c>
      <c r="H15" s="48">
        <v>3</v>
      </c>
      <c r="I15" s="48">
        <v>5</v>
      </c>
      <c r="J15" s="67">
        <f t="shared" si="0"/>
        <v>8</v>
      </c>
      <c r="K15" s="62" t="str">
        <f t="shared" si="4"/>
        <v>Riesgo extremo</v>
      </c>
      <c r="L15" s="62" t="s">
        <v>55</v>
      </c>
      <c r="M15" s="91" t="s">
        <v>195</v>
      </c>
      <c r="N15" s="48">
        <v>2</v>
      </c>
      <c r="O15" s="48">
        <v>4</v>
      </c>
      <c r="P15" s="51">
        <f t="shared" si="2"/>
        <v>6</v>
      </c>
      <c r="Q15" s="62" t="str">
        <f t="shared" si="3"/>
        <v>Riesgo alto</v>
      </c>
      <c r="R15" s="62" t="s">
        <v>29</v>
      </c>
      <c r="S15" s="49" t="s">
        <v>57</v>
      </c>
      <c r="T15" s="49" t="s">
        <v>58</v>
      </c>
      <c r="U15" s="49" t="s">
        <v>102</v>
      </c>
      <c r="V15" s="49" t="s">
        <v>103</v>
      </c>
      <c r="W15" s="49" t="s">
        <v>104</v>
      </c>
      <c r="X15" s="71"/>
      <c r="Y15" s="72"/>
      <c r="Z15" s="72"/>
      <c r="AA15" s="72"/>
    </row>
    <row r="16" spans="1:27" ht="168" customHeight="1" thickBot="1" x14ac:dyDescent="0.25">
      <c r="A16" s="48">
        <v>12</v>
      </c>
      <c r="B16" s="62" t="s">
        <v>22</v>
      </c>
      <c r="C16" s="62" t="s">
        <v>36</v>
      </c>
      <c r="D16" s="62" t="s">
        <v>37</v>
      </c>
      <c r="E16" s="62" t="s">
        <v>99</v>
      </c>
      <c r="F16" s="49" t="s">
        <v>105</v>
      </c>
      <c r="G16" s="49" t="s">
        <v>106</v>
      </c>
      <c r="H16" s="48">
        <v>3</v>
      </c>
      <c r="I16" s="48">
        <v>4</v>
      </c>
      <c r="J16" s="51">
        <f t="shared" si="0"/>
        <v>7</v>
      </c>
      <c r="K16" s="62" t="str">
        <f t="shared" si="4"/>
        <v>Riesgo alto</v>
      </c>
      <c r="L16" s="62" t="s">
        <v>55</v>
      </c>
      <c r="M16" s="49" t="s">
        <v>107</v>
      </c>
      <c r="N16" s="48">
        <v>2</v>
      </c>
      <c r="O16" s="48">
        <v>3</v>
      </c>
      <c r="P16" s="66">
        <f t="shared" si="2"/>
        <v>5</v>
      </c>
      <c r="Q16" s="62" t="str">
        <f t="shared" si="3"/>
        <v>Riesgo medio</v>
      </c>
      <c r="R16" s="62" t="s">
        <v>29</v>
      </c>
      <c r="S16" s="49" t="s">
        <v>57</v>
      </c>
      <c r="T16" s="49" t="s">
        <v>58</v>
      </c>
      <c r="U16" s="49" t="s">
        <v>59</v>
      </c>
      <c r="V16" s="49" t="s">
        <v>108</v>
      </c>
      <c r="W16" s="49" t="s">
        <v>109</v>
      </c>
      <c r="X16" s="71"/>
      <c r="Y16" s="72"/>
      <c r="Z16" s="72"/>
      <c r="AA16" s="72"/>
    </row>
    <row r="17" spans="1:27" ht="203.25" customHeight="1" thickBot="1" x14ac:dyDescent="0.25">
      <c r="A17" s="48">
        <v>13</v>
      </c>
      <c r="B17" s="64" t="s">
        <v>35</v>
      </c>
      <c r="C17" s="64" t="s">
        <v>36</v>
      </c>
      <c r="D17" s="64" t="s">
        <v>37</v>
      </c>
      <c r="E17" s="64" t="s">
        <v>110</v>
      </c>
      <c r="F17" s="84" t="s">
        <v>196</v>
      </c>
      <c r="G17" s="55" t="s">
        <v>111</v>
      </c>
      <c r="H17" s="69">
        <v>2</v>
      </c>
      <c r="I17" s="69">
        <v>5</v>
      </c>
      <c r="J17" s="56">
        <f t="shared" si="0"/>
        <v>7</v>
      </c>
      <c r="K17" s="64" t="str">
        <f t="shared" si="4"/>
        <v>Riesgo alto</v>
      </c>
      <c r="L17" s="62" t="s">
        <v>55</v>
      </c>
      <c r="M17" s="55" t="s">
        <v>112</v>
      </c>
      <c r="N17" s="69">
        <v>1</v>
      </c>
      <c r="O17" s="69">
        <v>4</v>
      </c>
      <c r="P17" s="66">
        <f t="shared" si="2"/>
        <v>5</v>
      </c>
      <c r="Q17" s="64" t="str">
        <f t="shared" si="3"/>
        <v>Riesgo medio</v>
      </c>
      <c r="R17" s="64" t="s">
        <v>29</v>
      </c>
      <c r="S17" s="49" t="s">
        <v>55</v>
      </c>
      <c r="T17" s="55" t="s">
        <v>58</v>
      </c>
      <c r="U17" s="55" t="s">
        <v>59</v>
      </c>
      <c r="V17" s="55" t="s">
        <v>113</v>
      </c>
      <c r="W17" s="55" t="s">
        <v>114</v>
      </c>
      <c r="X17" s="71"/>
      <c r="Y17" s="72"/>
      <c r="Z17" s="72"/>
      <c r="AA17" s="72"/>
    </row>
    <row r="18" spans="1:27" ht="210.75" customHeight="1" thickBot="1" x14ac:dyDescent="0.25">
      <c r="A18" s="48">
        <v>14</v>
      </c>
      <c r="B18" s="63" t="s">
        <v>35</v>
      </c>
      <c r="C18" s="63" t="s">
        <v>36</v>
      </c>
      <c r="D18" s="63" t="s">
        <v>37</v>
      </c>
      <c r="E18" s="63" t="s">
        <v>110</v>
      </c>
      <c r="F18" s="54" t="s">
        <v>115</v>
      </c>
      <c r="G18" s="54" t="s">
        <v>116</v>
      </c>
      <c r="H18" s="70">
        <v>2</v>
      </c>
      <c r="I18" s="70">
        <v>4</v>
      </c>
      <c r="J18" s="57">
        <f t="shared" si="0"/>
        <v>6</v>
      </c>
      <c r="K18" s="63" t="str">
        <f t="shared" si="4"/>
        <v>Riesgo alto</v>
      </c>
      <c r="L18" s="62" t="s">
        <v>40</v>
      </c>
      <c r="M18" s="54" t="s">
        <v>117</v>
      </c>
      <c r="N18" s="70">
        <v>1</v>
      </c>
      <c r="O18" s="70">
        <v>3</v>
      </c>
      <c r="P18" s="52">
        <f t="shared" si="2"/>
        <v>4</v>
      </c>
      <c r="Q18" s="63" t="str">
        <f t="shared" si="3"/>
        <v>Riesgo bajo</v>
      </c>
      <c r="R18" s="63" t="s">
        <v>29</v>
      </c>
      <c r="S18" s="49" t="s">
        <v>118</v>
      </c>
      <c r="T18" s="54" t="s">
        <v>119</v>
      </c>
      <c r="U18" s="54" t="s">
        <v>120</v>
      </c>
      <c r="V18" s="54" t="s">
        <v>121</v>
      </c>
      <c r="W18" s="54" t="s">
        <v>122</v>
      </c>
      <c r="X18" s="71"/>
      <c r="Y18" s="72"/>
      <c r="Z18" s="72"/>
      <c r="AA18" s="72"/>
    </row>
    <row r="19" spans="1:27" ht="211.5" customHeight="1" thickBot="1" x14ac:dyDescent="0.25">
      <c r="A19" s="48">
        <v>15</v>
      </c>
      <c r="B19" s="63" t="s">
        <v>35</v>
      </c>
      <c r="C19" s="63" t="s">
        <v>36</v>
      </c>
      <c r="D19" s="63" t="s">
        <v>37</v>
      </c>
      <c r="E19" s="63" t="s">
        <v>25</v>
      </c>
      <c r="F19" s="54" t="s">
        <v>123</v>
      </c>
      <c r="G19" s="54" t="s">
        <v>124</v>
      </c>
      <c r="H19" s="70">
        <v>3</v>
      </c>
      <c r="I19" s="70">
        <v>4</v>
      </c>
      <c r="J19" s="51">
        <f t="shared" si="0"/>
        <v>7</v>
      </c>
      <c r="K19" s="63" t="str">
        <f t="shared" si="4"/>
        <v>Riesgo alto</v>
      </c>
      <c r="L19" s="62" t="s">
        <v>55</v>
      </c>
      <c r="M19" s="55" t="s">
        <v>125</v>
      </c>
      <c r="N19" s="70">
        <v>2</v>
      </c>
      <c r="O19" s="70">
        <v>3</v>
      </c>
      <c r="P19" s="68">
        <f t="shared" si="2"/>
        <v>5</v>
      </c>
      <c r="Q19" s="63" t="str">
        <f t="shared" si="3"/>
        <v>Riesgo medio</v>
      </c>
      <c r="R19" s="63" t="s">
        <v>29</v>
      </c>
      <c r="S19" s="49" t="s">
        <v>126</v>
      </c>
      <c r="T19" s="54" t="s">
        <v>58</v>
      </c>
      <c r="U19" s="54" t="s">
        <v>127</v>
      </c>
      <c r="V19" s="54" t="s">
        <v>128</v>
      </c>
      <c r="W19" s="49" t="s">
        <v>129</v>
      </c>
      <c r="X19" s="71"/>
      <c r="Y19" s="72"/>
      <c r="Z19" s="72"/>
      <c r="AA19" s="71"/>
    </row>
    <row r="20" spans="1:27" ht="201" customHeight="1" thickBot="1" x14ac:dyDescent="0.25">
      <c r="A20" s="48">
        <v>16</v>
      </c>
      <c r="B20" s="63" t="s">
        <v>22</v>
      </c>
      <c r="C20" s="63" t="s">
        <v>36</v>
      </c>
      <c r="D20" s="63" t="s">
        <v>37</v>
      </c>
      <c r="E20" s="63" t="s">
        <v>130</v>
      </c>
      <c r="F20" s="54" t="s">
        <v>131</v>
      </c>
      <c r="G20" s="54" t="s">
        <v>132</v>
      </c>
      <c r="H20" s="70">
        <v>3</v>
      </c>
      <c r="I20" s="70">
        <v>4</v>
      </c>
      <c r="J20" s="58">
        <f t="shared" si="0"/>
        <v>7</v>
      </c>
      <c r="K20" s="63" t="str">
        <f t="shared" si="4"/>
        <v>Riesgo alto</v>
      </c>
      <c r="L20" s="62" t="s">
        <v>27</v>
      </c>
      <c r="M20" s="59" t="s">
        <v>133</v>
      </c>
      <c r="N20" s="70">
        <v>2</v>
      </c>
      <c r="O20" s="70">
        <v>3</v>
      </c>
      <c r="P20" s="76">
        <f t="shared" si="2"/>
        <v>5</v>
      </c>
      <c r="Q20" s="77" t="str">
        <f t="shared" si="3"/>
        <v>Riesgo medio</v>
      </c>
      <c r="R20" s="77" t="s">
        <v>29</v>
      </c>
      <c r="S20" s="55" t="s">
        <v>134</v>
      </c>
      <c r="T20" s="78" t="s">
        <v>58</v>
      </c>
      <c r="U20" s="78" t="s">
        <v>59</v>
      </c>
      <c r="V20" s="79" t="s">
        <v>135</v>
      </c>
      <c r="W20" s="55" t="s">
        <v>136</v>
      </c>
      <c r="X20" s="71"/>
      <c r="Y20" s="72"/>
      <c r="Z20" s="72"/>
      <c r="AA20" s="72"/>
    </row>
    <row r="21" spans="1:27" ht="186" customHeight="1" thickBot="1" x14ac:dyDescent="0.25">
      <c r="A21" s="96">
        <v>17</v>
      </c>
      <c r="B21" s="92" t="s">
        <v>35</v>
      </c>
      <c r="C21" s="92" t="s">
        <v>23</v>
      </c>
      <c r="D21" s="92" t="s">
        <v>37</v>
      </c>
      <c r="E21" s="92" t="s">
        <v>25</v>
      </c>
      <c r="F21" s="90" t="s">
        <v>197</v>
      </c>
      <c r="G21" s="90" t="s">
        <v>137</v>
      </c>
      <c r="H21" s="95">
        <v>3</v>
      </c>
      <c r="I21" s="95">
        <v>4</v>
      </c>
      <c r="J21" s="58">
        <f t="shared" si="0"/>
        <v>7</v>
      </c>
      <c r="K21" s="63" t="str">
        <f t="shared" si="4"/>
        <v>Riesgo alto</v>
      </c>
      <c r="L21" s="62" t="s">
        <v>55</v>
      </c>
      <c r="M21" s="59" t="s">
        <v>138</v>
      </c>
      <c r="N21" s="70">
        <v>2</v>
      </c>
      <c r="O21" s="80">
        <v>3</v>
      </c>
      <c r="P21" s="81">
        <v>5</v>
      </c>
      <c r="Q21" s="82" t="s">
        <v>198</v>
      </c>
      <c r="R21" s="83" t="s">
        <v>29</v>
      </c>
      <c r="S21" s="84" t="s">
        <v>199</v>
      </c>
      <c r="T21" s="85" t="s">
        <v>58</v>
      </c>
      <c r="U21" s="85" t="s">
        <v>207</v>
      </c>
      <c r="V21" s="86" t="s">
        <v>200</v>
      </c>
      <c r="W21" s="84" t="s">
        <v>201</v>
      </c>
      <c r="X21" s="71"/>
      <c r="Y21" s="71"/>
      <c r="Z21" s="71"/>
      <c r="AA21" s="71"/>
    </row>
    <row r="22" spans="1:27" ht="145.75" customHeight="1" thickBot="1" x14ac:dyDescent="0.25">
      <c r="A22" s="96">
        <v>18</v>
      </c>
      <c r="B22" s="92" t="s">
        <v>35</v>
      </c>
      <c r="C22" s="92" t="s">
        <v>23</v>
      </c>
      <c r="D22" s="92" t="s">
        <v>37</v>
      </c>
      <c r="E22" s="92" t="s">
        <v>25</v>
      </c>
      <c r="F22" s="90" t="s">
        <v>208</v>
      </c>
      <c r="G22" s="90" t="s">
        <v>139</v>
      </c>
      <c r="H22" s="95">
        <v>3</v>
      </c>
      <c r="I22" s="95">
        <v>4</v>
      </c>
      <c r="J22" s="58">
        <f t="shared" si="0"/>
        <v>7</v>
      </c>
      <c r="K22" s="63" t="str">
        <f t="shared" si="4"/>
        <v>Riesgo alto</v>
      </c>
      <c r="L22" s="62" t="s">
        <v>55</v>
      </c>
      <c r="M22" s="59" t="s">
        <v>140</v>
      </c>
      <c r="N22" s="70">
        <v>2</v>
      </c>
      <c r="O22" s="80">
        <v>3</v>
      </c>
      <c r="P22" s="81">
        <v>5</v>
      </c>
      <c r="Q22" s="82" t="s">
        <v>198</v>
      </c>
      <c r="R22" s="83" t="s">
        <v>29</v>
      </c>
      <c r="S22" s="84" t="s">
        <v>199</v>
      </c>
      <c r="T22" s="87" t="s">
        <v>58</v>
      </c>
      <c r="U22" s="88" t="s">
        <v>207</v>
      </c>
      <c r="V22" s="88" t="s">
        <v>202</v>
      </c>
      <c r="W22" s="89" t="s">
        <v>203</v>
      </c>
      <c r="X22" s="71"/>
      <c r="Y22" s="71"/>
      <c r="Z22" s="71"/>
      <c r="AA22" s="71"/>
    </row>
    <row r="23" spans="1:27" ht="218.5" customHeight="1" thickBot="1" x14ac:dyDescent="0.25">
      <c r="A23" s="96">
        <v>19</v>
      </c>
      <c r="B23" s="92" t="s">
        <v>35</v>
      </c>
      <c r="C23" s="92" t="s">
        <v>23</v>
      </c>
      <c r="D23" s="92" t="s">
        <v>37</v>
      </c>
      <c r="E23" s="92" t="s">
        <v>25</v>
      </c>
      <c r="F23" s="90" t="s">
        <v>204</v>
      </c>
      <c r="G23" s="90" t="s">
        <v>141</v>
      </c>
      <c r="H23" s="95">
        <v>3</v>
      </c>
      <c r="I23" s="95">
        <v>4</v>
      </c>
      <c r="J23" s="58">
        <f t="shared" si="0"/>
        <v>7</v>
      </c>
      <c r="K23" s="92" t="str">
        <f t="shared" si="4"/>
        <v>Riesgo alto</v>
      </c>
      <c r="L23" s="93" t="s">
        <v>55</v>
      </c>
      <c r="M23" s="94" t="s">
        <v>142</v>
      </c>
      <c r="N23" s="95">
        <v>2</v>
      </c>
      <c r="O23" s="81">
        <v>3</v>
      </c>
      <c r="P23" s="81">
        <v>5</v>
      </c>
      <c r="Q23" s="82" t="s">
        <v>198</v>
      </c>
      <c r="R23" s="83" t="s">
        <v>29</v>
      </c>
      <c r="S23" s="84" t="s">
        <v>199</v>
      </c>
      <c r="T23" s="87" t="s">
        <v>58</v>
      </c>
      <c r="U23" s="88" t="s">
        <v>207</v>
      </c>
      <c r="V23" s="88" t="s">
        <v>205</v>
      </c>
      <c r="W23" s="88" t="s">
        <v>206</v>
      </c>
      <c r="X23" s="71"/>
      <c r="Y23" s="71"/>
      <c r="Z23" s="71"/>
      <c r="AA23" s="71"/>
    </row>
    <row r="24" spans="1:27" ht="15.75" customHeight="1" x14ac:dyDescent="0.2">
      <c r="A24" s="74"/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1"/>
      <c r="Y24" s="71"/>
      <c r="Z24" s="71"/>
      <c r="AA24" s="71"/>
    </row>
    <row r="25" spans="1:27" ht="15.75" customHeight="1" x14ac:dyDescent="0.2">
      <c r="A25" s="74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1"/>
      <c r="Y25" s="71"/>
      <c r="Z25" s="71"/>
      <c r="AA25" s="71"/>
    </row>
    <row r="26" spans="1:27" ht="15.75" customHeight="1" x14ac:dyDescent="0.2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1"/>
      <c r="Y26" s="71"/>
      <c r="Z26" s="71"/>
      <c r="AA26" s="71"/>
    </row>
    <row r="27" spans="1:27" ht="15.75" customHeight="1" x14ac:dyDescent="0.2">
      <c r="A27" s="74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1"/>
      <c r="Y27" s="71"/>
      <c r="Z27" s="71"/>
      <c r="AA27" s="71"/>
    </row>
    <row r="28" spans="1:27" ht="15.75" customHeight="1" x14ac:dyDescent="0.2">
      <c r="A28" s="74"/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1"/>
      <c r="Y28" s="71"/>
      <c r="Z28" s="71"/>
      <c r="AA28" s="71"/>
    </row>
    <row r="29" spans="1:27" ht="15.75" customHeight="1" x14ac:dyDescent="0.2">
      <c r="A29" s="74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1"/>
      <c r="Y29" s="71"/>
      <c r="Z29" s="71"/>
      <c r="AA29" s="71"/>
    </row>
    <row r="30" spans="1:27" ht="15.75" customHeight="1" x14ac:dyDescent="0.2">
      <c r="A30" s="74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1"/>
      <c r="Y30" s="71"/>
      <c r="Z30" s="71"/>
      <c r="AA30" s="71"/>
    </row>
    <row r="31" spans="1:27" ht="15.75" customHeight="1" x14ac:dyDescent="0.2">
      <c r="A31" s="74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</row>
  </sheetData>
  <mergeCells count="21">
    <mergeCell ref="Y3:Y4"/>
    <mergeCell ref="V3:W3"/>
    <mergeCell ref="A1:W2"/>
    <mergeCell ref="K3:K4"/>
    <mergeCell ref="C3:C4"/>
    <mergeCell ref="E3:E4"/>
    <mergeCell ref="S3:S4"/>
    <mergeCell ref="M3:M4"/>
    <mergeCell ref="I3:I4"/>
    <mergeCell ref="D3:D4"/>
    <mergeCell ref="U3:U4"/>
    <mergeCell ref="N3:Q3"/>
    <mergeCell ref="H3:H4"/>
    <mergeCell ref="R3:R4"/>
    <mergeCell ref="T3:T4"/>
    <mergeCell ref="J3:J4"/>
    <mergeCell ref="L3:L4"/>
    <mergeCell ref="B3:B4"/>
    <mergeCell ref="F3:F4"/>
    <mergeCell ref="A3:A4"/>
    <mergeCell ref="G3:G4"/>
  </mergeCells>
  <dataValidations count="1">
    <dataValidation type="list" sqref="H5:I20 N5:O20" xr:uid="{00000000-0002-0000-0000-000000000000}">
      <formula1>"1,2,3,4,5"</formula1>
    </dataValidation>
  </dataValidations>
  <pageMargins left="0.7" right="0.7" top="0.75" bottom="0.75" header="0.3" footer="0.3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1"/>
  <sheetViews>
    <sheetView workbookViewId="0"/>
  </sheetViews>
  <sheetFormatPr baseColWidth="10" defaultColWidth="11.5" defaultRowHeight="15" x14ac:dyDescent="0.2"/>
  <cols>
    <col min="1" max="1" width="3.83203125" customWidth="1"/>
    <col min="2" max="2" width="24.5" customWidth="1"/>
    <col min="4" max="5" width="23" customWidth="1"/>
    <col min="6" max="6" width="22.83203125" customWidth="1"/>
    <col min="7" max="7" width="23" customWidth="1"/>
    <col min="8" max="8" width="22.83203125" customWidth="1"/>
  </cols>
  <sheetData>
    <row r="1" spans="1:10" x14ac:dyDescent="0.2">
      <c r="A1" s="107" t="s">
        <v>143</v>
      </c>
      <c r="B1" s="108"/>
      <c r="C1" s="109"/>
      <c r="D1" s="71"/>
      <c r="E1" s="71"/>
      <c r="F1" s="71"/>
      <c r="G1" s="71"/>
      <c r="H1" s="71"/>
      <c r="I1" s="71"/>
      <c r="J1" s="71"/>
    </row>
    <row r="2" spans="1:10" x14ac:dyDescent="0.2">
      <c r="A2" s="9"/>
      <c r="B2" s="10" t="s">
        <v>144</v>
      </c>
      <c r="C2" s="11" t="s">
        <v>145</v>
      </c>
      <c r="D2" s="71"/>
      <c r="E2" s="71"/>
      <c r="F2" s="71"/>
      <c r="G2" s="71"/>
      <c r="H2" s="71"/>
      <c r="I2" s="71"/>
      <c r="J2" s="71"/>
    </row>
    <row r="3" spans="1:10" ht="30" customHeight="1" x14ac:dyDescent="0.2">
      <c r="A3" s="110" t="s">
        <v>7</v>
      </c>
      <c r="B3" s="6" t="s">
        <v>146</v>
      </c>
      <c r="C3" s="5">
        <v>1</v>
      </c>
      <c r="D3" s="71"/>
      <c r="E3" s="71"/>
      <c r="F3" s="71"/>
      <c r="G3" s="71"/>
      <c r="H3" s="71"/>
      <c r="I3" s="71"/>
      <c r="J3" s="71"/>
    </row>
    <row r="4" spans="1:10" ht="30" customHeight="1" x14ac:dyDescent="0.2">
      <c r="A4" s="111"/>
      <c r="B4" s="7" t="s">
        <v>147</v>
      </c>
      <c r="C4" s="1">
        <v>2</v>
      </c>
      <c r="D4" s="71"/>
      <c r="E4" s="71"/>
      <c r="F4" s="71"/>
      <c r="G4" s="71"/>
      <c r="H4" s="71"/>
      <c r="I4" s="71"/>
      <c r="J4" s="71"/>
    </row>
    <row r="5" spans="1:10" ht="45" customHeight="1" x14ac:dyDescent="0.2">
      <c r="A5" s="111"/>
      <c r="B5" s="7" t="s">
        <v>148</v>
      </c>
      <c r="C5" s="1">
        <v>3</v>
      </c>
      <c r="D5" s="71"/>
      <c r="E5" s="71"/>
      <c r="F5" s="71"/>
      <c r="G5" s="71"/>
      <c r="H5" s="71"/>
      <c r="I5" s="71"/>
      <c r="J5" s="71"/>
    </row>
    <row r="6" spans="1:10" ht="30" customHeight="1" x14ac:dyDescent="0.2">
      <c r="A6" s="111"/>
      <c r="B6" s="7" t="s">
        <v>149</v>
      </c>
      <c r="C6" s="1">
        <v>4</v>
      </c>
      <c r="D6" s="71"/>
      <c r="E6" s="71"/>
      <c r="F6" s="71"/>
      <c r="G6" s="71"/>
      <c r="H6" s="71"/>
      <c r="I6" s="71"/>
      <c r="J6" s="71"/>
    </row>
    <row r="7" spans="1:10" ht="45" customHeight="1" x14ac:dyDescent="0.2">
      <c r="A7" s="112"/>
      <c r="B7" s="8" t="s">
        <v>150</v>
      </c>
      <c r="C7" s="3">
        <v>5</v>
      </c>
      <c r="D7" s="71"/>
      <c r="E7" s="71"/>
      <c r="F7" s="71"/>
      <c r="G7" s="71"/>
      <c r="H7" s="71"/>
      <c r="I7" s="71"/>
      <c r="J7" s="71"/>
    </row>
    <row r="10" spans="1:10" x14ac:dyDescent="0.2">
      <c r="A10" s="71"/>
      <c r="B10" s="71"/>
      <c r="C10" s="71"/>
      <c r="D10" s="71"/>
      <c r="E10" s="71"/>
      <c r="F10" s="71"/>
      <c r="G10" s="71"/>
      <c r="H10" s="71"/>
      <c r="I10" s="75"/>
      <c r="J10" s="75"/>
    </row>
    <row r="11" spans="1:10" x14ac:dyDescent="0.2">
      <c r="A11" s="71"/>
      <c r="B11" s="71"/>
      <c r="C11" s="71"/>
      <c r="D11" s="71"/>
      <c r="E11" s="71"/>
      <c r="F11" s="71"/>
      <c r="G11" s="71"/>
      <c r="H11" s="71"/>
      <c r="I11" s="75"/>
      <c r="J11" s="75"/>
    </row>
  </sheetData>
  <mergeCells count="2">
    <mergeCell ref="A1:C1"/>
    <mergeCell ref="A3:A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5"/>
  <sheetViews>
    <sheetView workbookViewId="0"/>
  </sheetViews>
  <sheetFormatPr baseColWidth="10" defaultColWidth="11.5" defaultRowHeight="15" x14ac:dyDescent="0.2"/>
  <cols>
    <col min="3" max="3" width="23" customWidth="1"/>
    <col min="4" max="7" width="22.83203125" customWidth="1"/>
  </cols>
  <sheetData>
    <row r="1" spans="1:7" x14ac:dyDescent="0.2">
      <c r="A1" s="115" t="s">
        <v>151</v>
      </c>
      <c r="B1" s="108"/>
      <c r="C1" s="108"/>
      <c r="D1" s="108"/>
      <c r="E1" s="108"/>
      <c r="F1" s="108"/>
      <c r="G1" s="116"/>
    </row>
    <row r="2" spans="1:7" ht="90" customHeight="1" x14ac:dyDescent="0.2">
      <c r="A2" s="113" t="s">
        <v>152</v>
      </c>
      <c r="B2" s="114"/>
      <c r="C2" s="4" t="s">
        <v>153</v>
      </c>
      <c r="D2" s="4" t="s">
        <v>154</v>
      </c>
      <c r="E2" s="4" t="s">
        <v>155</v>
      </c>
      <c r="F2" s="4" t="s">
        <v>156</v>
      </c>
      <c r="G2" s="13" t="s">
        <v>157</v>
      </c>
    </row>
    <row r="3" spans="1:7" ht="75" customHeight="1" x14ac:dyDescent="0.2">
      <c r="A3" s="121" t="s">
        <v>158</v>
      </c>
      <c r="B3" s="122"/>
      <c r="C3" s="14" t="s">
        <v>159</v>
      </c>
      <c r="D3" s="14" t="s">
        <v>160</v>
      </c>
      <c r="E3" s="14" t="s">
        <v>161</v>
      </c>
      <c r="F3" s="14" t="s">
        <v>162</v>
      </c>
      <c r="G3" s="15" t="s">
        <v>163</v>
      </c>
    </row>
    <row r="4" spans="1:7" x14ac:dyDescent="0.2">
      <c r="A4" s="119" t="s">
        <v>164</v>
      </c>
      <c r="B4" s="117" t="s">
        <v>145</v>
      </c>
      <c r="C4" s="16" t="s">
        <v>165</v>
      </c>
      <c r="D4" s="16" t="s">
        <v>166</v>
      </c>
      <c r="E4" s="16" t="s">
        <v>167</v>
      </c>
      <c r="F4" s="16" t="s">
        <v>168</v>
      </c>
      <c r="G4" s="17" t="s">
        <v>169</v>
      </c>
    </row>
    <row r="5" spans="1:7" x14ac:dyDescent="0.2">
      <c r="A5" s="120"/>
      <c r="B5" s="118"/>
      <c r="C5" s="12">
        <v>1</v>
      </c>
      <c r="D5" s="12">
        <v>2</v>
      </c>
      <c r="E5" s="12">
        <v>3</v>
      </c>
      <c r="F5" s="12">
        <v>4</v>
      </c>
      <c r="G5" s="3">
        <v>5</v>
      </c>
    </row>
  </sheetData>
  <mergeCells count="5">
    <mergeCell ref="A2:B2"/>
    <mergeCell ref="A1:G1"/>
    <mergeCell ref="B4:B5"/>
    <mergeCell ref="A4:A5"/>
    <mergeCell ref="A3:B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0"/>
  <sheetViews>
    <sheetView workbookViewId="0"/>
  </sheetViews>
  <sheetFormatPr baseColWidth="10" defaultColWidth="11.5" defaultRowHeight="15" x14ac:dyDescent="0.2"/>
  <cols>
    <col min="1" max="1" width="3.83203125" customWidth="1"/>
    <col min="2" max="2" width="23.1640625" customWidth="1"/>
    <col min="4" max="8" width="22.83203125" customWidth="1"/>
    <col min="9" max="9" width="11.5" customWidth="1"/>
  </cols>
  <sheetData>
    <row r="1" spans="1:8" x14ac:dyDescent="0.2">
      <c r="A1" s="71"/>
      <c r="B1" s="123" t="s">
        <v>170</v>
      </c>
      <c r="C1" s="108"/>
      <c r="D1" s="108"/>
      <c r="E1" s="108"/>
      <c r="F1" s="108"/>
      <c r="G1" s="108"/>
      <c r="H1" s="116"/>
    </row>
    <row r="2" spans="1:8" ht="90" customHeight="1" x14ac:dyDescent="0.2">
      <c r="A2" s="71"/>
      <c r="B2" s="21" t="s">
        <v>171</v>
      </c>
      <c r="C2" s="22"/>
      <c r="D2" s="22" t="s">
        <v>153</v>
      </c>
      <c r="E2" s="22" t="s">
        <v>172</v>
      </c>
      <c r="F2" s="22" t="s">
        <v>173</v>
      </c>
      <c r="G2" s="22" t="s">
        <v>174</v>
      </c>
      <c r="H2" s="23" t="s">
        <v>175</v>
      </c>
    </row>
    <row r="3" spans="1:8" ht="75" customHeight="1" x14ac:dyDescent="0.2">
      <c r="A3" s="71"/>
      <c r="B3" s="19" t="s">
        <v>176</v>
      </c>
      <c r="C3" s="2"/>
      <c r="D3" s="2" t="s">
        <v>177</v>
      </c>
      <c r="E3" s="2" t="s">
        <v>178</v>
      </c>
      <c r="F3" s="2" t="s">
        <v>161</v>
      </c>
      <c r="G3" s="2" t="s">
        <v>179</v>
      </c>
      <c r="H3" s="24" t="s">
        <v>180</v>
      </c>
    </row>
    <row r="4" spans="1:8" x14ac:dyDescent="0.2">
      <c r="A4" s="71"/>
      <c r="B4" s="119" t="s">
        <v>144</v>
      </c>
      <c r="C4" s="124" t="s">
        <v>145</v>
      </c>
      <c r="D4" s="25" t="s">
        <v>165</v>
      </c>
      <c r="E4" s="16" t="s">
        <v>166</v>
      </c>
      <c r="F4" s="16" t="s">
        <v>167</v>
      </c>
      <c r="G4" s="16" t="s">
        <v>168</v>
      </c>
      <c r="H4" s="17" t="s">
        <v>169</v>
      </c>
    </row>
    <row r="5" spans="1:8" x14ac:dyDescent="0.2">
      <c r="A5" s="71"/>
      <c r="B5" s="120"/>
      <c r="C5" s="125"/>
      <c r="D5" s="26">
        <v>1</v>
      </c>
      <c r="E5" s="12">
        <v>2</v>
      </c>
      <c r="F5" s="12">
        <v>3</v>
      </c>
      <c r="G5" s="12">
        <v>4</v>
      </c>
      <c r="H5" s="3">
        <v>5</v>
      </c>
    </row>
    <row r="6" spans="1:8" ht="30" customHeight="1" x14ac:dyDescent="0.2">
      <c r="A6" s="126" t="s">
        <v>7</v>
      </c>
      <c r="B6" s="20" t="s">
        <v>146</v>
      </c>
      <c r="C6" s="5">
        <v>1</v>
      </c>
      <c r="D6" s="27">
        <v>2</v>
      </c>
      <c r="E6" s="28">
        <v>3</v>
      </c>
      <c r="F6" s="28">
        <v>4</v>
      </c>
      <c r="G6" s="33">
        <v>5</v>
      </c>
      <c r="H6" s="38">
        <v>6</v>
      </c>
    </row>
    <row r="7" spans="1:8" ht="30" customHeight="1" x14ac:dyDescent="0.2">
      <c r="A7" s="111"/>
      <c r="B7" s="18" t="s">
        <v>147</v>
      </c>
      <c r="C7" s="1">
        <v>2</v>
      </c>
      <c r="D7" s="29">
        <v>3</v>
      </c>
      <c r="E7" s="30">
        <v>4</v>
      </c>
      <c r="F7" s="32">
        <v>5</v>
      </c>
      <c r="G7" s="36">
        <v>6</v>
      </c>
      <c r="H7" s="37">
        <v>7</v>
      </c>
    </row>
    <row r="8" spans="1:8" ht="45" customHeight="1" x14ac:dyDescent="0.2">
      <c r="A8" s="111"/>
      <c r="B8" s="18" t="s">
        <v>148</v>
      </c>
      <c r="C8" s="1">
        <v>3</v>
      </c>
      <c r="D8" s="29">
        <v>4</v>
      </c>
      <c r="E8" s="32">
        <v>5</v>
      </c>
      <c r="F8" s="36">
        <v>6</v>
      </c>
      <c r="G8" s="36">
        <v>7</v>
      </c>
      <c r="H8" s="42">
        <v>8</v>
      </c>
    </row>
    <row r="9" spans="1:8" ht="45" customHeight="1" x14ac:dyDescent="0.2">
      <c r="A9" s="111"/>
      <c r="B9" s="18" t="s">
        <v>149</v>
      </c>
      <c r="C9" s="1">
        <v>4</v>
      </c>
      <c r="D9" s="31">
        <v>5</v>
      </c>
      <c r="E9" s="36">
        <v>6</v>
      </c>
      <c r="F9" s="36">
        <v>7</v>
      </c>
      <c r="G9" s="41">
        <v>8</v>
      </c>
      <c r="H9" s="42">
        <v>9</v>
      </c>
    </row>
    <row r="10" spans="1:8" ht="45" customHeight="1" x14ac:dyDescent="0.2">
      <c r="A10" s="127"/>
      <c r="B10" s="19" t="s">
        <v>150</v>
      </c>
      <c r="C10" s="3">
        <v>5</v>
      </c>
      <c r="D10" s="34">
        <v>6</v>
      </c>
      <c r="E10" s="35">
        <v>7</v>
      </c>
      <c r="F10" s="39">
        <v>8</v>
      </c>
      <c r="G10" s="39">
        <v>9</v>
      </c>
      <c r="H10" s="40">
        <v>10</v>
      </c>
    </row>
  </sheetData>
  <mergeCells count="4">
    <mergeCell ref="B1:H1"/>
    <mergeCell ref="C4:C5"/>
    <mergeCell ref="B4:B5"/>
    <mergeCell ref="A6:A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6"/>
  <sheetViews>
    <sheetView workbookViewId="0">
      <selection sqref="A1:B1"/>
    </sheetView>
  </sheetViews>
  <sheetFormatPr baseColWidth="10" defaultColWidth="11.5" defaultRowHeight="15" x14ac:dyDescent="0.2"/>
  <cols>
    <col min="1" max="1" width="20.1640625" customWidth="1"/>
    <col min="2" max="2" width="15.1640625" customWidth="1"/>
  </cols>
  <sheetData>
    <row r="1" spans="1:2" x14ac:dyDescent="0.2">
      <c r="A1" s="123" t="s">
        <v>181</v>
      </c>
      <c r="B1" s="116"/>
    </row>
    <row r="2" spans="1:2" x14ac:dyDescent="0.2">
      <c r="A2" s="10" t="s">
        <v>182</v>
      </c>
      <c r="B2" s="11" t="s">
        <v>164</v>
      </c>
    </row>
    <row r="3" spans="1:2" x14ac:dyDescent="0.2">
      <c r="A3" s="43" t="s">
        <v>183</v>
      </c>
      <c r="B3" s="5" t="s">
        <v>184</v>
      </c>
    </row>
    <row r="4" spans="1:2" x14ac:dyDescent="0.2">
      <c r="A4" s="44" t="s">
        <v>185</v>
      </c>
      <c r="B4" s="1" t="s">
        <v>80</v>
      </c>
    </row>
    <row r="5" spans="1:2" x14ac:dyDescent="0.2">
      <c r="A5" s="45">
        <v>5</v>
      </c>
      <c r="B5" s="1" t="s">
        <v>186</v>
      </c>
    </row>
    <row r="6" spans="1:2" x14ac:dyDescent="0.2">
      <c r="A6" s="46" t="s">
        <v>187</v>
      </c>
      <c r="B6" s="3" t="s">
        <v>188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General</vt:lpstr>
      <vt:lpstr>Probabilidad</vt:lpstr>
      <vt:lpstr>Impacto</vt:lpstr>
      <vt:lpstr>Valoración del riesgo</vt:lpstr>
      <vt:lpstr>Categoría del Riesgo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Carolina Toloza Meneses</dc:creator>
  <cp:keywords/>
  <dc:description/>
  <cp:lastModifiedBy>Maria Camila Trujillo Jacome</cp:lastModifiedBy>
  <cp:revision/>
  <dcterms:created xsi:type="dcterms:W3CDTF">2026-09-29T16:02:44Z</dcterms:created>
  <dcterms:modified xsi:type="dcterms:W3CDTF">2026-10-09T21:21:04Z</dcterms:modified>
  <cp:category/>
  <cp:contentStatus/>
</cp:coreProperties>
</file>