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AF17C96-847A-4AB9-8AC1-DC552555422D}" xr6:coauthVersionLast="47" xr6:coauthVersionMax="47" xr10:uidLastSave="{00000000-0000-0000-0000-000000000000}"/>
  <bookViews>
    <workbookView xWindow="-108" yWindow="-108" windowWidth="23256" windowHeight="12456" tabRatio="827" xr2:uid="{00000000-000D-0000-FFFF-FFFF00000000}"/>
  </bookViews>
  <sheets>
    <sheet name="ESTUDIO DE MERCADO" sheetId="14" r:id="rId1"/>
  </sheets>
  <definedNames>
    <definedName name="_xlnm.Print_Area" localSheetId="0">'ESTUDIO DE MERCADO'!$A$1:$J$20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4" l="1"/>
  <c r="H19" i="14"/>
  <c r="I19" i="14" s="1"/>
  <c r="H18" i="14"/>
  <c r="I18" i="14" s="1"/>
  <c r="H17" i="14"/>
  <c r="I17" i="14" s="1"/>
</calcChain>
</file>

<file path=xl/sharedStrings.xml><?xml version="1.0" encoding="utf-8"?>
<sst xmlns="http://schemas.openxmlformats.org/spreadsheetml/2006/main" count="38" uniqueCount="36">
  <si>
    <t>RAMO</t>
  </si>
  <si>
    <t>ESTUDIO DE MERCADO</t>
  </si>
  <si>
    <t>%</t>
  </si>
  <si>
    <t>VALOR ASEGURADO Y/O LÍMITE ASEGURADO</t>
  </si>
  <si>
    <t>TIPO DE TASA</t>
  </si>
  <si>
    <t>TASA</t>
  </si>
  <si>
    <t>SECRETARÍA DISTRITAL DE DESARROLLO ECONÓMICO DE BOGOTÁ D.C.</t>
  </si>
  <si>
    <t>PRESUPUESTO ASIGNADO POR RUBROS</t>
  </si>
  <si>
    <t>RUBRO</t>
  </si>
  <si>
    <t>PÓLIZAS DE SEGURO</t>
  </si>
  <si>
    <t>PRIMA NETA
365 DÍAS</t>
  </si>
  <si>
    <t>PRIMA TOTAL ANUAL 
(INCLUIDO IVA)
365 DÍAS</t>
  </si>
  <si>
    <t xml:space="preserve">PÓLIZA DE SEGURO AGRICOLA PARAMÉTRICO  </t>
  </si>
  <si>
    <t>PILOTO DE COMPENSACIÓN CAMPESINA</t>
  </si>
  <si>
    <t>PILOTO PARA ENTES TERRITORIALES (CHOCÓ, META, CUNDINAMARCA Y CÓRDOBA)</t>
  </si>
  <si>
    <t>PRODUCTORES DE MAÍZ EN COLOMBIA</t>
  </si>
  <si>
    <t>$4,5000.000 POR HECTÁREA</t>
  </si>
  <si>
    <t>$4.500.000 
POR BENEFICIARIO (MULTIACTIVIDAD)</t>
  </si>
  <si>
    <t>$6.000.000 POR HECTÁREA</t>
  </si>
  <si>
    <t>IVA (5%)</t>
  </si>
  <si>
    <t>SEGMENTO</t>
  </si>
  <si>
    <t>PRODUCTORES DE CAFÉ (A TRAVÉS DE LA FEDERACIÓN DE CAFETEROS)</t>
  </si>
  <si>
    <t>PRODUCTORES VINCULADOS A ENTES TERRITORIALES</t>
  </si>
  <si>
    <t>AGRÍCOLA</t>
  </si>
  <si>
    <t>VIGENCIA 2026-2027</t>
  </si>
  <si>
    <t>O230117170220240265</t>
  </si>
  <si>
    <t>Fortalecimiento de los sistemas
productivos acorde a la vocación y
potencial económico del territorio
mediante la reconversión,
innovación y diversificación
productiva de la Ruralidad de
Bogotá D.C.</t>
  </si>
  <si>
    <t>O232020200885954 Servicios de
preparación de documentos y otros
servicios especializados</t>
  </si>
  <si>
    <t>Paramétrico</t>
  </si>
  <si>
    <t>VALOR</t>
  </si>
  <si>
    <t>CONCEPTO DEL GASTO</t>
  </si>
  <si>
    <t>DESCRIPCIÓN DEL RUBRO</t>
  </si>
  <si>
    <t>No. DE BENEFICIARIOS</t>
  </si>
  <si>
    <t>VIGENCIA DE LA PÓLIZA</t>
  </si>
  <si>
    <t>TRESCIENTOS SESENTA Y CINCO (365) DÍAS</t>
  </si>
  <si>
    <t>TRESCIENTOS (300) Productoresy productoras de las zonas rurales de la ciudad de Bogotá ubicados en las localidades de Sumapaz, Usme, Ciudad Bolívar, Santa fe, Chapinero y Suba.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</si>
</sst>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[Red]\-&quot;$&quot;\ #,##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_€_-;\-* #,##0.00\ _€_-;_-* &quot;-&quot;??\ _€_-;_-@_-"/>
    <numFmt numFmtId="171" formatCode="_ * #,##0.00_ ;_ * \-#,##0.00_ ;_ * &quot;-&quot;??_ ;_ @_ "/>
    <numFmt numFmtId="172" formatCode="_ [$€-2]\ * #,##0.00_ ;_ [$€-2]\ * \-#,##0.00_ ;_ [$€-2]\ * &quot;-&quot;??_ "/>
    <numFmt numFmtId="173" formatCode="_-* #,##0.00\ _F_-;\-* #,##0.00\ _F_-;_-* &quot;-&quot;??\ _F_-;_-@_-"/>
    <numFmt numFmtId="174" formatCode="_-&quot;$&quot;\ * #,##0_-;\-&quot;$&quot;\ * #,##0_-;_-&quot;$&quot;\ * &quot;-&quot;??_-;_-@_-"/>
    <numFmt numFmtId="175" formatCode="&quot;$&quot;\ #,##0"/>
    <numFmt numFmtId="176" formatCode="&quot;$&quot;\ #,##0.00"/>
    <numFmt numFmtId="177" formatCode="_ &quot;$&quot;\ * #,##0.00_ ;_ &quot;$&quot;\ * \-#,##0.00_ ;_ &quot;$&quot;\ * &quot;-&quot;??_ ;_ @_ "/>
    <numFmt numFmtId="178" formatCode="_-* #,##0.00\ &quot;€&quot;_-;\-* #,##0.00\ &quot;€&quot;_-;_-* &quot;-&quot;??\ &quot;€&quot;_-;_-@_-"/>
    <numFmt numFmtId="179" formatCode="_(&quot;$&quot;\ * #,##0_);_(&quot;$&quot;\ * \(#,##0\);_(&quot;$&quot;\ * &quot;-&quot;??_);_(@_)"/>
    <numFmt numFmtId="180" formatCode="_-[$$-240A]\ * #,##0.00_-;\-[$$-240A]\ * #,##0.00_-;_-[$$-240A]\ * &quot;-&quot;??_-;_-@_-"/>
    <numFmt numFmtId="181" formatCode="_-[$$-240A]\ * #,##0_-;\-[$$-240A]\ * #,##0_-;_-[$$-240A]\ * &quot;-&quot;??_-;_-@_-"/>
  </numFmts>
  <fonts count="4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8"/>
      <name val="Arial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rgb="FF000000"/>
      <name val="Arial Narrow"/>
      <family val="2"/>
    </font>
    <font>
      <b/>
      <sz val="18"/>
      <color rgb="FF00B0F0"/>
      <name val="Arial Narrow"/>
      <family val="2"/>
    </font>
    <font>
      <b/>
      <sz val="18"/>
      <color rgb="FFFF0000"/>
      <name val="Arial Narrow"/>
      <family val="2"/>
    </font>
    <font>
      <sz val="11"/>
      <name val="Arial Narrow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CC2E5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88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67" fontId="8" fillId="0" borderId="0" applyFont="0" applyFill="0" applyBorder="0" applyAlignment="0" applyProtection="0"/>
    <xf numFmtId="0" fontId="11" fillId="0" borderId="0"/>
    <xf numFmtId="0" fontId="7" fillId="0" borderId="0"/>
    <xf numFmtId="170" fontId="12" fillId="0" borderId="0" applyFont="0" applyFill="0" applyBorder="0" applyAlignment="0" applyProtection="0"/>
    <xf numFmtId="0" fontId="11" fillId="0" borderId="0"/>
    <xf numFmtId="171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6" fillId="9" borderId="2" applyNumberFormat="0" applyAlignment="0" applyProtection="0"/>
    <xf numFmtId="0" fontId="16" fillId="9" borderId="2" applyNumberFormat="0" applyAlignment="0" applyProtection="0"/>
    <xf numFmtId="0" fontId="16" fillId="9" borderId="2" applyNumberFormat="0" applyAlignment="0" applyProtection="0"/>
    <xf numFmtId="0" fontId="16" fillId="9" borderId="2" applyNumberFormat="0" applyAlignment="0" applyProtection="0"/>
    <xf numFmtId="0" fontId="17" fillId="18" borderId="3" applyNumberFormat="0" applyAlignment="0" applyProtection="0"/>
    <xf numFmtId="0" fontId="17" fillId="18" borderId="3" applyNumberFormat="0" applyAlignment="0" applyProtection="0"/>
    <xf numFmtId="0" fontId="17" fillId="18" borderId="3" applyNumberFormat="0" applyAlignment="0" applyProtection="0"/>
    <xf numFmtId="0" fontId="17" fillId="18" borderId="3" applyNumberFormat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0" fontId="20" fillId="8" borderId="2" applyNumberFormat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24" borderId="5" applyNumberFormat="0" applyFont="0" applyAlignment="0" applyProtection="0"/>
    <xf numFmtId="0" fontId="11" fillId="24" borderId="5" applyNumberFormat="0" applyFont="0" applyAlignment="0" applyProtection="0"/>
    <xf numFmtId="0" fontId="11" fillId="24" borderId="5" applyNumberFormat="0" applyFont="0" applyAlignment="0" applyProtection="0"/>
    <xf numFmtId="0" fontId="11" fillId="24" borderId="5" applyNumberFormat="0" applyFon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3" fillId="9" borderId="6" applyNumberFormat="0" applyAlignment="0" applyProtection="0"/>
    <xf numFmtId="0" fontId="23" fillId="9" borderId="6" applyNumberFormat="0" applyAlignment="0" applyProtection="0"/>
    <xf numFmtId="0" fontId="23" fillId="9" borderId="6" applyNumberFormat="0" applyAlignment="0" applyProtection="0"/>
    <xf numFmtId="0" fontId="23" fillId="9" borderId="6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13" fillId="0" borderId="10" applyNumberFormat="0" applyFill="0" applyAlignment="0" applyProtection="0"/>
    <xf numFmtId="0" fontId="6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4" fillId="0" borderId="0"/>
    <xf numFmtId="0" fontId="29" fillId="0" borderId="0"/>
    <xf numFmtId="169" fontId="11" fillId="0" borderId="0" applyFont="0" applyFill="0" applyBorder="0" applyAlignment="0" applyProtection="0"/>
    <xf numFmtId="0" fontId="3" fillId="0" borderId="0"/>
    <xf numFmtId="169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29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176" fontId="31" fillId="2" borderId="0" xfId="0" applyNumberFormat="1" applyFont="1" applyFill="1" applyAlignment="1">
      <alignment horizontal="center" vertical="center"/>
    </xf>
    <xf numFmtId="0" fontId="30" fillId="0" borderId="0" xfId="0" applyFont="1" applyAlignment="1">
      <alignment vertical="center"/>
    </xf>
    <xf numFmtId="168" fontId="30" fillId="0" borderId="0" xfId="0" applyNumberFormat="1" applyFont="1" applyAlignment="1">
      <alignment vertical="center"/>
    </xf>
    <xf numFmtId="0" fontId="30" fillId="2" borderId="0" xfId="0" applyFont="1" applyFill="1" applyAlignment="1">
      <alignment vertical="center"/>
    </xf>
    <xf numFmtId="175" fontId="30" fillId="0" borderId="0" xfId="0" applyNumberFormat="1" applyFont="1" applyAlignment="1">
      <alignment vertical="center"/>
    </xf>
    <xf numFmtId="0" fontId="31" fillId="30" borderId="16" xfId="0" applyFont="1" applyFill="1" applyBorder="1" applyAlignment="1">
      <alignment horizontal="center" vertical="center" wrapText="1"/>
    </xf>
    <xf numFmtId="0" fontId="31" fillId="30" borderId="20" xfId="0" applyFont="1" applyFill="1" applyBorder="1" applyAlignment="1">
      <alignment horizontal="center" vertical="center" wrapText="1"/>
    </xf>
    <xf numFmtId="0" fontId="31" fillId="30" borderId="25" xfId="0" applyFont="1" applyFill="1" applyBorder="1" applyAlignment="1">
      <alignment horizontal="center" vertical="center" wrapText="1"/>
    </xf>
    <xf numFmtId="0" fontId="31" fillId="30" borderId="1" xfId="0" applyFont="1" applyFill="1" applyBorder="1" applyAlignment="1">
      <alignment horizontal="center" vertical="center" wrapText="1"/>
    </xf>
    <xf numFmtId="0" fontId="35" fillId="29" borderId="25" xfId="0" applyFont="1" applyFill="1" applyBorder="1" applyAlignment="1">
      <alignment horizontal="center" vertical="center" wrapText="1"/>
    </xf>
    <xf numFmtId="0" fontId="34" fillId="0" borderId="27" xfId="0" applyFont="1" applyBorder="1" applyAlignment="1">
      <alignment horizontal="justify" vertical="center" wrapText="1"/>
    </xf>
    <xf numFmtId="0" fontId="30" fillId="0" borderId="27" xfId="0" applyFont="1" applyBorder="1" applyAlignment="1">
      <alignment horizontal="center" vertical="center"/>
    </xf>
    <xf numFmtId="174" fontId="30" fillId="0" borderId="27" xfId="159" applyNumberFormat="1" applyFont="1" applyBorder="1" applyAlignment="1">
      <alignment horizontal="center" vertical="center" wrapText="1"/>
    </xf>
    <xf numFmtId="2" fontId="30" fillId="0" borderId="27" xfId="0" applyNumberFormat="1" applyFont="1" applyBorder="1" applyAlignment="1">
      <alignment horizontal="center" vertical="center"/>
    </xf>
    <xf numFmtId="180" fontId="36" fillId="0" borderId="27" xfId="0" applyNumberFormat="1" applyFont="1" applyBorder="1" applyAlignment="1">
      <alignment vertical="center" wrapText="1"/>
    </xf>
    <xf numFmtId="179" fontId="30" fillId="0" borderId="27" xfId="0" applyNumberFormat="1" applyFont="1" applyBorder="1" applyAlignment="1">
      <alignment vertical="center"/>
    </xf>
    <xf numFmtId="0" fontId="34" fillId="0" borderId="22" xfId="0" applyFont="1" applyBorder="1" applyAlignment="1">
      <alignment horizontal="justify" vertical="center" wrapText="1"/>
    </xf>
    <xf numFmtId="0" fontId="30" fillId="0" borderId="22" xfId="0" applyFont="1" applyBorder="1" applyAlignment="1">
      <alignment horizontal="center" vertical="center"/>
    </xf>
    <xf numFmtId="174" fontId="30" fillId="0" borderId="22" xfId="159" applyNumberFormat="1" applyFont="1" applyBorder="1" applyAlignment="1">
      <alignment horizontal="center" vertical="center" wrapText="1"/>
    </xf>
    <xf numFmtId="2" fontId="30" fillId="0" borderId="22" xfId="0" applyNumberFormat="1" applyFont="1" applyBorder="1" applyAlignment="1">
      <alignment horizontal="center" vertical="center"/>
    </xf>
    <xf numFmtId="180" fontId="36" fillId="0" borderId="22" xfId="0" applyNumberFormat="1" applyFont="1" applyBorder="1" applyAlignment="1">
      <alignment vertical="center" wrapText="1"/>
    </xf>
    <xf numFmtId="179" fontId="30" fillId="0" borderId="22" xfId="0" applyNumberFormat="1" applyFont="1" applyBorder="1" applyAlignment="1">
      <alignment vertical="center"/>
    </xf>
    <xf numFmtId="0" fontId="34" fillId="0" borderId="17" xfId="0" applyFont="1" applyBorder="1" applyAlignment="1">
      <alignment horizontal="justify" vertical="center" wrapText="1"/>
    </xf>
    <xf numFmtId="0" fontId="30" fillId="0" borderId="17" xfId="0" applyFont="1" applyBorder="1" applyAlignment="1">
      <alignment horizontal="center" vertical="center"/>
    </xf>
    <xf numFmtId="174" fontId="30" fillId="0" borderId="17" xfId="159" applyNumberFormat="1" applyFont="1" applyBorder="1" applyAlignment="1">
      <alignment horizontal="center" vertical="center" wrapText="1"/>
    </xf>
    <xf numFmtId="2" fontId="30" fillId="0" borderId="17" xfId="0" applyNumberFormat="1" applyFont="1" applyBorder="1" applyAlignment="1">
      <alignment horizontal="center" vertical="center"/>
    </xf>
    <xf numFmtId="180" fontId="36" fillId="0" borderId="17" xfId="0" applyNumberFormat="1" applyFont="1" applyBorder="1" applyAlignment="1">
      <alignment vertical="center" wrapText="1"/>
    </xf>
    <xf numFmtId="179" fontId="30" fillId="0" borderId="17" xfId="0" applyNumberFormat="1" applyFont="1" applyBorder="1" applyAlignment="1">
      <alignment vertical="center"/>
    </xf>
    <xf numFmtId="1" fontId="32" fillId="2" borderId="0" xfId="159" applyNumberFormat="1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center" vertical="center"/>
    </xf>
    <xf numFmtId="49" fontId="33" fillId="2" borderId="0" xfId="159" applyNumberFormat="1" applyFont="1" applyFill="1" applyBorder="1" applyAlignment="1">
      <alignment horizontal="center" vertical="center" wrapText="1"/>
    </xf>
    <xf numFmtId="181" fontId="33" fillId="2" borderId="21" xfId="159" applyNumberFormat="1" applyFont="1" applyFill="1" applyBorder="1" applyAlignment="1">
      <alignment horizontal="center" vertical="center" wrapText="1"/>
    </xf>
    <xf numFmtId="181" fontId="33" fillId="26" borderId="26" xfId="159" applyNumberFormat="1" applyFont="1" applyFill="1" applyBorder="1" applyAlignment="1">
      <alignment horizontal="center" vertical="center" wrapText="1"/>
    </xf>
    <xf numFmtId="1" fontId="39" fillId="2" borderId="18" xfId="159" applyNumberFormat="1" applyFont="1" applyFill="1" applyBorder="1" applyAlignment="1">
      <alignment horizontal="center" vertical="center" wrapText="1"/>
    </xf>
    <xf numFmtId="1" fontId="39" fillId="2" borderId="23" xfId="159" applyNumberFormat="1" applyFont="1" applyFill="1" applyBorder="1" applyAlignment="1">
      <alignment horizontal="center" vertical="center" wrapText="1"/>
    </xf>
    <xf numFmtId="49" fontId="39" fillId="2" borderId="15" xfId="159" applyNumberFormat="1" applyFont="1" applyFill="1" applyBorder="1" applyAlignment="1">
      <alignment horizontal="center" vertical="center" wrapText="1"/>
    </xf>
    <xf numFmtId="181" fontId="39" fillId="2" borderId="15" xfId="159" applyNumberFormat="1" applyFont="1" applyFill="1" applyBorder="1" applyAlignment="1">
      <alignment horizontal="center" vertical="center" wrapText="1"/>
    </xf>
    <xf numFmtId="0" fontId="39" fillId="2" borderId="0" xfId="0" applyFont="1" applyFill="1" applyAlignment="1">
      <alignment vertical="center"/>
    </xf>
    <xf numFmtId="0" fontId="34" fillId="0" borderId="13" xfId="0" applyFont="1" applyBorder="1" applyAlignment="1">
      <alignment vertical="center"/>
    </xf>
    <xf numFmtId="181" fontId="33" fillId="2" borderId="0" xfId="159" applyNumberFormat="1" applyFont="1" applyFill="1" applyBorder="1" applyAlignment="1">
      <alignment horizontal="center" vertical="center" wrapText="1"/>
    </xf>
    <xf numFmtId="0" fontId="34" fillId="25" borderId="25" xfId="0" applyFont="1" applyFill="1" applyBorder="1" applyAlignment="1">
      <alignment horizontal="center" vertical="center" wrapText="1"/>
    </xf>
    <xf numFmtId="0" fontId="31" fillId="30" borderId="20" xfId="0" applyFont="1" applyFill="1" applyBorder="1" applyAlignment="1">
      <alignment horizontal="center" vertical="center"/>
    </xf>
    <xf numFmtId="0" fontId="31" fillId="30" borderId="1" xfId="0" applyFont="1" applyFill="1" applyBorder="1" applyAlignment="1">
      <alignment horizontal="center" vertical="center"/>
    </xf>
    <xf numFmtId="0" fontId="31" fillId="30" borderId="14" xfId="0" applyFont="1" applyFill="1" applyBorder="1" applyAlignment="1">
      <alignment horizontal="center" vertical="center"/>
    </xf>
    <xf numFmtId="0" fontId="39" fillId="2" borderId="19" xfId="0" applyFont="1" applyFill="1" applyBorder="1" applyAlignment="1">
      <alignment horizontal="center" vertical="center" wrapText="1"/>
    </xf>
    <xf numFmtId="0" fontId="39" fillId="2" borderId="23" xfId="0" applyFont="1" applyFill="1" applyBorder="1" applyAlignment="1">
      <alignment horizontal="center" vertical="center"/>
    </xf>
    <xf numFmtId="0" fontId="39" fillId="2" borderId="24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4" fillId="27" borderId="12" xfId="0" applyFont="1" applyFill="1" applyBorder="1" applyAlignment="1">
      <alignment horizontal="center" vertical="center"/>
    </xf>
    <xf numFmtId="0" fontId="34" fillId="27" borderId="1" xfId="0" applyFont="1" applyFill="1" applyBorder="1" applyAlignment="1">
      <alignment horizontal="center" vertical="center"/>
    </xf>
    <xf numFmtId="0" fontId="34" fillId="27" borderId="11" xfId="0" applyFont="1" applyFill="1" applyBorder="1" applyAlignment="1">
      <alignment horizontal="center" vertical="center"/>
    </xf>
    <xf numFmtId="0" fontId="35" fillId="28" borderId="25" xfId="0" applyFont="1" applyFill="1" applyBorder="1" applyAlignment="1">
      <alignment horizontal="center" vertical="center"/>
    </xf>
    <xf numFmtId="0" fontId="30" fillId="0" borderId="13" xfId="0" applyFont="1" applyBorder="1" applyAlignment="1">
      <alignment horizontal="left" vertical="center"/>
    </xf>
  </cellXfs>
  <cellStyles count="388">
    <cellStyle name="20% - Énfasis1 2" xfId="165" xr:uid="{00000000-0005-0000-0000-000000000000}"/>
    <cellStyle name="20% - Énfasis1 2 2" xfId="166" xr:uid="{00000000-0005-0000-0000-000001000000}"/>
    <cellStyle name="20% - Énfasis1 3" xfId="167" xr:uid="{00000000-0005-0000-0000-000002000000}"/>
    <cellStyle name="20% - Énfasis1 4" xfId="168" xr:uid="{00000000-0005-0000-0000-000003000000}"/>
    <cellStyle name="20% - Énfasis2 2" xfId="169" xr:uid="{00000000-0005-0000-0000-000004000000}"/>
    <cellStyle name="20% - Énfasis2 2 2" xfId="170" xr:uid="{00000000-0005-0000-0000-000005000000}"/>
    <cellStyle name="20% - Énfasis2 3" xfId="171" xr:uid="{00000000-0005-0000-0000-000006000000}"/>
    <cellStyle name="20% - Énfasis2 4" xfId="172" xr:uid="{00000000-0005-0000-0000-000007000000}"/>
    <cellStyle name="20% - Énfasis3 2" xfId="173" xr:uid="{00000000-0005-0000-0000-000008000000}"/>
    <cellStyle name="20% - Énfasis3 2 2" xfId="174" xr:uid="{00000000-0005-0000-0000-000009000000}"/>
    <cellStyle name="20% - Énfasis3 3" xfId="175" xr:uid="{00000000-0005-0000-0000-00000A000000}"/>
    <cellStyle name="20% - Énfasis3 4" xfId="176" xr:uid="{00000000-0005-0000-0000-00000B000000}"/>
    <cellStyle name="20% - Énfasis4 2" xfId="177" xr:uid="{00000000-0005-0000-0000-00000C000000}"/>
    <cellStyle name="20% - Énfasis4 2 2" xfId="178" xr:uid="{00000000-0005-0000-0000-00000D000000}"/>
    <cellStyle name="20% - Énfasis4 3" xfId="179" xr:uid="{00000000-0005-0000-0000-00000E000000}"/>
    <cellStyle name="20% - Énfasis4 4" xfId="180" xr:uid="{00000000-0005-0000-0000-00000F000000}"/>
    <cellStyle name="20% - Énfasis5 2" xfId="181" xr:uid="{00000000-0005-0000-0000-000010000000}"/>
    <cellStyle name="20% - Énfasis5 2 2" xfId="182" xr:uid="{00000000-0005-0000-0000-000011000000}"/>
    <cellStyle name="20% - Énfasis5 3" xfId="183" xr:uid="{00000000-0005-0000-0000-000012000000}"/>
    <cellStyle name="20% - Énfasis5 4" xfId="184" xr:uid="{00000000-0005-0000-0000-000013000000}"/>
    <cellStyle name="20% - Énfasis6 2" xfId="185" xr:uid="{00000000-0005-0000-0000-000014000000}"/>
    <cellStyle name="20% - Énfasis6 2 2" xfId="186" xr:uid="{00000000-0005-0000-0000-000015000000}"/>
    <cellStyle name="20% - Énfasis6 3" xfId="187" xr:uid="{00000000-0005-0000-0000-000016000000}"/>
    <cellStyle name="20% - Énfasis6 4" xfId="188" xr:uid="{00000000-0005-0000-0000-000017000000}"/>
    <cellStyle name="40% - Énfasis1 2" xfId="189" xr:uid="{00000000-0005-0000-0000-000018000000}"/>
    <cellStyle name="40% - Énfasis1 2 2" xfId="190" xr:uid="{00000000-0005-0000-0000-000019000000}"/>
    <cellStyle name="40% - Énfasis1 3" xfId="191" xr:uid="{00000000-0005-0000-0000-00001A000000}"/>
    <cellStyle name="40% - Énfasis1 4" xfId="192" xr:uid="{00000000-0005-0000-0000-00001B000000}"/>
    <cellStyle name="40% - Énfasis2 2" xfId="193" xr:uid="{00000000-0005-0000-0000-00001C000000}"/>
    <cellStyle name="40% - Énfasis2 2 2" xfId="194" xr:uid="{00000000-0005-0000-0000-00001D000000}"/>
    <cellStyle name="40% - Énfasis2 3" xfId="195" xr:uid="{00000000-0005-0000-0000-00001E000000}"/>
    <cellStyle name="40% - Énfasis2 4" xfId="196" xr:uid="{00000000-0005-0000-0000-00001F000000}"/>
    <cellStyle name="40% - Énfasis3 2" xfId="197" xr:uid="{00000000-0005-0000-0000-000020000000}"/>
    <cellStyle name="40% - Énfasis3 2 2" xfId="198" xr:uid="{00000000-0005-0000-0000-000021000000}"/>
    <cellStyle name="40% - Énfasis3 3" xfId="199" xr:uid="{00000000-0005-0000-0000-000022000000}"/>
    <cellStyle name="40% - Énfasis3 4" xfId="200" xr:uid="{00000000-0005-0000-0000-000023000000}"/>
    <cellStyle name="40% - Énfasis4 2" xfId="201" xr:uid="{00000000-0005-0000-0000-000024000000}"/>
    <cellStyle name="40% - Énfasis4 2 2" xfId="202" xr:uid="{00000000-0005-0000-0000-000025000000}"/>
    <cellStyle name="40% - Énfasis4 3" xfId="203" xr:uid="{00000000-0005-0000-0000-000026000000}"/>
    <cellStyle name="40% - Énfasis4 4" xfId="204" xr:uid="{00000000-0005-0000-0000-000027000000}"/>
    <cellStyle name="40% - Énfasis5 2" xfId="205" xr:uid="{00000000-0005-0000-0000-000028000000}"/>
    <cellStyle name="40% - Énfasis5 2 2" xfId="206" xr:uid="{00000000-0005-0000-0000-000029000000}"/>
    <cellStyle name="40% - Énfasis5 3" xfId="207" xr:uid="{00000000-0005-0000-0000-00002A000000}"/>
    <cellStyle name="40% - Énfasis5 4" xfId="208" xr:uid="{00000000-0005-0000-0000-00002B000000}"/>
    <cellStyle name="40% - Énfasis6 2" xfId="209" xr:uid="{00000000-0005-0000-0000-00002C000000}"/>
    <cellStyle name="40% - Énfasis6 2 2" xfId="210" xr:uid="{00000000-0005-0000-0000-00002D000000}"/>
    <cellStyle name="40% - Énfasis6 3" xfId="211" xr:uid="{00000000-0005-0000-0000-00002E000000}"/>
    <cellStyle name="40% - Énfasis6 4" xfId="212" xr:uid="{00000000-0005-0000-0000-00002F000000}"/>
    <cellStyle name="60% - Énfasis1 2" xfId="213" xr:uid="{00000000-0005-0000-0000-000030000000}"/>
    <cellStyle name="60% - Énfasis1 2 2" xfId="214" xr:uid="{00000000-0005-0000-0000-000031000000}"/>
    <cellStyle name="60% - Énfasis1 3" xfId="215" xr:uid="{00000000-0005-0000-0000-000032000000}"/>
    <cellStyle name="60% - Énfasis1 4" xfId="216" xr:uid="{00000000-0005-0000-0000-000033000000}"/>
    <cellStyle name="60% - Énfasis2 2" xfId="217" xr:uid="{00000000-0005-0000-0000-000034000000}"/>
    <cellStyle name="60% - Énfasis2 2 2" xfId="218" xr:uid="{00000000-0005-0000-0000-000035000000}"/>
    <cellStyle name="60% - Énfasis2 3" xfId="219" xr:uid="{00000000-0005-0000-0000-000036000000}"/>
    <cellStyle name="60% - Énfasis2 4" xfId="220" xr:uid="{00000000-0005-0000-0000-000037000000}"/>
    <cellStyle name="60% - Énfasis3 2" xfId="221" xr:uid="{00000000-0005-0000-0000-000038000000}"/>
    <cellStyle name="60% - Énfasis3 2 2" xfId="222" xr:uid="{00000000-0005-0000-0000-000039000000}"/>
    <cellStyle name="60% - Énfasis3 3" xfId="223" xr:uid="{00000000-0005-0000-0000-00003A000000}"/>
    <cellStyle name="60% - Énfasis3 4" xfId="224" xr:uid="{00000000-0005-0000-0000-00003B000000}"/>
    <cellStyle name="60% - Énfasis4 2" xfId="225" xr:uid="{00000000-0005-0000-0000-00003C000000}"/>
    <cellStyle name="60% - Énfasis4 2 2" xfId="226" xr:uid="{00000000-0005-0000-0000-00003D000000}"/>
    <cellStyle name="60% - Énfasis4 3" xfId="227" xr:uid="{00000000-0005-0000-0000-00003E000000}"/>
    <cellStyle name="60% - Énfasis4 4" xfId="228" xr:uid="{00000000-0005-0000-0000-00003F000000}"/>
    <cellStyle name="60% - Énfasis5 2" xfId="229" xr:uid="{00000000-0005-0000-0000-000040000000}"/>
    <cellStyle name="60% - Énfasis5 2 2" xfId="230" xr:uid="{00000000-0005-0000-0000-000041000000}"/>
    <cellStyle name="60% - Énfasis5 3" xfId="231" xr:uid="{00000000-0005-0000-0000-000042000000}"/>
    <cellStyle name="60% - Énfasis5 4" xfId="232" xr:uid="{00000000-0005-0000-0000-000043000000}"/>
    <cellStyle name="60% - Énfasis6 2" xfId="233" xr:uid="{00000000-0005-0000-0000-000044000000}"/>
    <cellStyle name="60% - Énfasis6 2 2" xfId="234" xr:uid="{00000000-0005-0000-0000-000045000000}"/>
    <cellStyle name="60% - Énfasis6 3" xfId="235" xr:uid="{00000000-0005-0000-0000-000046000000}"/>
    <cellStyle name="60% - Énfasis6 4" xfId="236" xr:uid="{00000000-0005-0000-0000-000047000000}"/>
    <cellStyle name="Buena 2" xfId="237" xr:uid="{00000000-0005-0000-0000-000048000000}"/>
    <cellStyle name="Buena 2 2" xfId="238" xr:uid="{00000000-0005-0000-0000-000049000000}"/>
    <cellStyle name="Buena 3" xfId="239" xr:uid="{00000000-0005-0000-0000-00004A000000}"/>
    <cellStyle name="Buena 4" xfId="240" xr:uid="{00000000-0005-0000-0000-00004B000000}"/>
    <cellStyle name="Cálculo 2" xfId="241" xr:uid="{00000000-0005-0000-0000-00004C000000}"/>
    <cellStyle name="Cálculo 2 2" xfId="242" xr:uid="{00000000-0005-0000-0000-00004D000000}"/>
    <cellStyle name="Cálculo 3" xfId="243" xr:uid="{00000000-0005-0000-0000-00004E000000}"/>
    <cellStyle name="Cálculo 4" xfId="244" xr:uid="{00000000-0005-0000-0000-00004F000000}"/>
    <cellStyle name="Celda de comprobación 2" xfId="245" xr:uid="{00000000-0005-0000-0000-000050000000}"/>
    <cellStyle name="Celda de comprobación 2 2" xfId="246" xr:uid="{00000000-0005-0000-0000-000051000000}"/>
    <cellStyle name="Celda de comprobación 3" xfId="247" xr:uid="{00000000-0005-0000-0000-000052000000}"/>
    <cellStyle name="Celda de comprobación 4" xfId="248" xr:uid="{00000000-0005-0000-0000-000053000000}"/>
    <cellStyle name="Celda vinculada 2" xfId="249" xr:uid="{00000000-0005-0000-0000-000054000000}"/>
    <cellStyle name="Celda vinculada 2 2" xfId="250" xr:uid="{00000000-0005-0000-0000-000055000000}"/>
    <cellStyle name="Celda vinculada 3" xfId="251" xr:uid="{00000000-0005-0000-0000-000056000000}"/>
    <cellStyle name="Celda vinculada 4" xfId="252" xr:uid="{00000000-0005-0000-0000-000057000000}"/>
    <cellStyle name="Encabezado 4 2" xfId="253" xr:uid="{00000000-0005-0000-0000-000058000000}"/>
    <cellStyle name="Encabezado 4 2 2" xfId="254" xr:uid="{00000000-0005-0000-0000-000059000000}"/>
    <cellStyle name="Encabezado 4 3" xfId="255" xr:uid="{00000000-0005-0000-0000-00005A000000}"/>
    <cellStyle name="Encabezado 4 4" xfId="256" xr:uid="{00000000-0005-0000-0000-00005B000000}"/>
    <cellStyle name="Énfasis1 2" xfId="257" xr:uid="{00000000-0005-0000-0000-00005C000000}"/>
    <cellStyle name="Énfasis1 2 2" xfId="258" xr:uid="{00000000-0005-0000-0000-00005D000000}"/>
    <cellStyle name="Énfasis1 3" xfId="259" xr:uid="{00000000-0005-0000-0000-00005E000000}"/>
    <cellStyle name="Énfasis1 4" xfId="260" xr:uid="{00000000-0005-0000-0000-00005F000000}"/>
    <cellStyle name="Énfasis2 2" xfId="261" xr:uid="{00000000-0005-0000-0000-000060000000}"/>
    <cellStyle name="Énfasis2 2 2" xfId="262" xr:uid="{00000000-0005-0000-0000-000061000000}"/>
    <cellStyle name="Énfasis2 3" xfId="263" xr:uid="{00000000-0005-0000-0000-000062000000}"/>
    <cellStyle name="Énfasis2 4" xfId="264" xr:uid="{00000000-0005-0000-0000-000063000000}"/>
    <cellStyle name="Énfasis3 2" xfId="265" xr:uid="{00000000-0005-0000-0000-000064000000}"/>
    <cellStyle name="Énfasis3 2 2" xfId="266" xr:uid="{00000000-0005-0000-0000-000065000000}"/>
    <cellStyle name="Énfasis3 3" xfId="267" xr:uid="{00000000-0005-0000-0000-000066000000}"/>
    <cellStyle name="Énfasis3 4" xfId="268" xr:uid="{00000000-0005-0000-0000-000067000000}"/>
    <cellStyle name="Énfasis4 2" xfId="269" xr:uid="{00000000-0005-0000-0000-000068000000}"/>
    <cellStyle name="Énfasis4 2 2" xfId="270" xr:uid="{00000000-0005-0000-0000-000069000000}"/>
    <cellStyle name="Énfasis4 3" xfId="271" xr:uid="{00000000-0005-0000-0000-00006A000000}"/>
    <cellStyle name="Énfasis4 4" xfId="272" xr:uid="{00000000-0005-0000-0000-00006B000000}"/>
    <cellStyle name="Énfasis5 2" xfId="273" xr:uid="{00000000-0005-0000-0000-00006C000000}"/>
    <cellStyle name="Énfasis5 2 2" xfId="274" xr:uid="{00000000-0005-0000-0000-00006D000000}"/>
    <cellStyle name="Énfasis5 3" xfId="275" xr:uid="{00000000-0005-0000-0000-00006E000000}"/>
    <cellStyle name="Énfasis5 4" xfId="276" xr:uid="{00000000-0005-0000-0000-00006F000000}"/>
    <cellStyle name="Énfasis6 2" xfId="277" xr:uid="{00000000-0005-0000-0000-000070000000}"/>
    <cellStyle name="Énfasis6 2 2" xfId="278" xr:uid="{00000000-0005-0000-0000-000071000000}"/>
    <cellStyle name="Énfasis6 3" xfId="279" xr:uid="{00000000-0005-0000-0000-000072000000}"/>
    <cellStyle name="Énfasis6 4" xfId="280" xr:uid="{00000000-0005-0000-0000-000073000000}"/>
    <cellStyle name="Entrada 2" xfId="281" xr:uid="{00000000-0005-0000-0000-000074000000}"/>
    <cellStyle name="Entrada 2 2" xfId="282" xr:uid="{00000000-0005-0000-0000-000075000000}"/>
    <cellStyle name="Entrada 3" xfId="283" xr:uid="{00000000-0005-0000-0000-000076000000}"/>
    <cellStyle name="Entrada 4" xfId="284" xr:uid="{00000000-0005-0000-0000-000077000000}"/>
    <cellStyle name="Estilo 1" xfId="285" xr:uid="{00000000-0005-0000-0000-000078000000}"/>
    <cellStyle name="Estilo 1 2" xfId="286" xr:uid="{00000000-0005-0000-0000-000079000000}"/>
    <cellStyle name="Estilo 1 3" xfId="287" xr:uid="{00000000-0005-0000-0000-00007A000000}"/>
    <cellStyle name="Euro" xfId="288" xr:uid="{00000000-0005-0000-0000-00007B000000}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Incorrecto 2" xfId="289" xr:uid="{00000000-0005-0000-0000-00001A010000}"/>
    <cellStyle name="Incorrecto 2 2" xfId="290" xr:uid="{00000000-0005-0000-0000-00001B010000}"/>
    <cellStyle name="Incorrecto 3" xfId="291" xr:uid="{00000000-0005-0000-0000-00001C010000}"/>
    <cellStyle name="Incorrecto 4" xfId="292" xr:uid="{00000000-0005-0000-0000-00001D010000}"/>
    <cellStyle name="Millares 2" xfId="293" xr:uid="{00000000-0005-0000-0000-000020010000}"/>
    <cellStyle name="Millares 2 2" xfId="294" xr:uid="{00000000-0005-0000-0000-000021010000}"/>
    <cellStyle name="Millares 2 2 2" xfId="371" xr:uid="{00000000-0005-0000-0000-000022010000}"/>
    <cellStyle name="Millares 2 2 3 2" xfId="379" xr:uid="{00000000-0005-0000-0000-000023010000}"/>
    <cellStyle name="Millares 2 3" xfId="385" xr:uid="{00000000-0005-0000-0000-000024010000}"/>
    <cellStyle name="Millares 3" xfId="384" xr:uid="{00000000-0005-0000-0000-000025010000}"/>
    <cellStyle name="Millares 38 3" xfId="380" xr:uid="{00000000-0005-0000-0000-000026010000}"/>
    <cellStyle name="Millares 39" xfId="162" xr:uid="{00000000-0005-0000-0000-000027010000}"/>
    <cellStyle name="Millares 4 4 2" xfId="381" xr:uid="{00000000-0005-0000-0000-000028010000}"/>
    <cellStyle name="Millares 5 4 2" xfId="377" xr:uid="{00000000-0005-0000-0000-000029010000}"/>
    <cellStyle name="Millares 55" xfId="164" xr:uid="{00000000-0005-0000-0000-00002A010000}"/>
    <cellStyle name="Millares 6 2 6" xfId="382" xr:uid="{00000000-0005-0000-0000-00002B010000}"/>
    <cellStyle name="Moneda" xfId="159" builtinId="4"/>
    <cellStyle name="Moneda [0] 2" xfId="374" xr:uid="{00000000-0005-0000-0000-00002D010000}"/>
    <cellStyle name="Moneda 2" xfId="383" xr:uid="{00000000-0005-0000-0000-00002E010000}"/>
    <cellStyle name="Moneda 2 2" xfId="295" xr:uid="{00000000-0005-0000-0000-00002F010000}"/>
    <cellStyle name="Moneda 2 6" xfId="296" xr:uid="{00000000-0005-0000-0000-000030010000}"/>
    <cellStyle name="Moneda 2 6 2" xfId="372" xr:uid="{00000000-0005-0000-0000-000031010000}"/>
    <cellStyle name="Moneda 3" xfId="297" xr:uid="{00000000-0005-0000-0000-000032010000}"/>
    <cellStyle name="Moneda 3 2" xfId="298" xr:uid="{00000000-0005-0000-0000-000033010000}"/>
    <cellStyle name="Moneda 3 2 2" xfId="299" xr:uid="{00000000-0005-0000-0000-000034010000}"/>
    <cellStyle name="Moneda 3 2 3" xfId="300" xr:uid="{00000000-0005-0000-0000-000035010000}"/>
    <cellStyle name="Moneda 3 3" xfId="301" xr:uid="{00000000-0005-0000-0000-000036010000}"/>
    <cellStyle name="Moneda 4" xfId="302" xr:uid="{00000000-0005-0000-0000-000037010000}"/>
    <cellStyle name="Moneda 5" xfId="303" xr:uid="{00000000-0005-0000-0000-000038010000}"/>
    <cellStyle name="Moneda 6" xfId="304" xr:uid="{00000000-0005-0000-0000-000039010000}"/>
    <cellStyle name="Moneda 7" xfId="386" xr:uid="{00000000-0005-0000-0000-00003A010000}"/>
    <cellStyle name="Neutral 2" xfId="305" xr:uid="{00000000-0005-0000-0000-00003B010000}"/>
    <cellStyle name="Neutral 2 2" xfId="306" xr:uid="{00000000-0005-0000-0000-00003C010000}"/>
    <cellStyle name="Neutral 3" xfId="307" xr:uid="{00000000-0005-0000-0000-00003D010000}"/>
    <cellStyle name="Neutral 4" xfId="308" xr:uid="{00000000-0005-0000-0000-00003E010000}"/>
    <cellStyle name="Normal" xfId="0" builtinId="0"/>
    <cellStyle name="Normal 10" xfId="378" xr:uid="{00000000-0005-0000-0000-000040010000}"/>
    <cellStyle name="Normal 2" xfId="163" xr:uid="{00000000-0005-0000-0000-000041010000}"/>
    <cellStyle name="Normal 2 10" xfId="309" xr:uid="{00000000-0005-0000-0000-000042010000}"/>
    <cellStyle name="Normal 2 2" xfId="310" xr:uid="{00000000-0005-0000-0000-000043010000}"/>
    <cellStyle name="Normal 2 3" xfId="311" xr:uid="{00000000-0005-0000-0000-000044010000}"/>
    <cellStyle name="Normal 2 4" xfId="312" xr:uid="{00000000-0005-0000-0000-000045010000}"/>
    <cellStyle name="Normal 2 5" xfId="313" xr:uid="{00000000-0005-0000-0000-000046010000}"/>
    <cellStyle name="Normal 2 68" xfId="370" xr:uid="{00000000-0005-0000-0000-000047010000}"/>
    <cellStyle name="Normal 3" xfId="314" xr:uid="{00000000-0005-0000-0000-000048010000}"/>
    <cellStyle name="Normal 3 2" xfId="315" xr:uid="{00000000-0005-0000-0000-000049010000}"/>
    <cellStyle name="Normal 4" xfId="316" xr:uid="{00000000-0005-0000-0000-00004A010000}"/>
    <cellStyle name="Normal 4 2" xfId="317" xr:uid="{00000000-0005-0000-0000-00004B010000}"/>
    <cellStyle name="Normal 4 2 2" xfId="318" xr:uid="{00000000-0005-0000-0000-00004C010000}"/>
    <cellStyle name="Normal 4 2 2 2" xfId="319" xr:uid="{00000000-0005-0000-0000-00004D010000}"/>
    <cellStyle name="Normal 4 2 2 3" xfId="320" xr:uid="{00000000-0005-0000-0000-00004E010000}"/>
    <cellStyle name="Normal 4 2 3" xfId="321" xr:uid="{00000000-0005-0000-0000-00004F010000}"/>
    <cellStyle name="Normal 4 3" xfId="322" xr:uid="{00000000-0005-0000-0000-000050010000}"/>
    <cellStyle name="Normal 4 4" xfId="323" xr:uid="{00000000-0005-0000-0000-000051010000}"/>
    <cellStyle name="Normal 4 5" xfId="324" xr:uid="{00000000-0005-0000-0000-000052010000}"/>
    <cellStyle name="Normal 5" xfId="160" xr:uid="{00000000-0005-0000-0000-000053010000}"/>
    <cellStyle name="Normal 5 2" xfId="325" xr:uid="{00000000-0005-0000-0000-000054010000}"/>
    <cellStyle name="Normal 5 3" xfId="326" xr:uid="{00000000-0005-0000-0000-000055010000}"/>
    <cellStyle name="Normal 50" xfId="161" xr:uid="{00000000-0005-0000-0000-000056010000}"/>
    <cellStyle name="Normal 6" xfId="327" xr:uid="{00000000-0005-0000-0000-000057010000}"/>
    <cellStyle name="Normal 6 2" xfId="328" xr:uid="{00000000-0005-0000-0000-000058010000}"/>
    <cellStyle name="Normal 6 4 2" xfId="376" xr:uid="{00000000-0005-0000-0000-000059010000}"/>
    <cellStyle name="Normal 60" xfId="387" xr:uid="{3E1A62B5-B54F-4289-AAA1-2A2E96A7F62E}"/>
    <cellStyle name="Normal 7" xfId="373" xr:uid="{00000000-0005-0000-0000-00005A010000}"/>
    <cellStyle name="Normal 7 2" xfId="329" xr:uid="{00000000-0005-0000-0000-00005B010000}"/>
    <cellStyle name="Normal 7 3" xfId="330" xr:uid="{00000000-0005-0000-0000-00005C010000}"/>
    <cellStyle name="Normal 8" xfId="375" xr:uid="{00000000-0005-0000-0000-00005D010000}"/>
    <cellStyle name="Normal 9" xfId="331" xr:uid="{00000000-0005-0000-0000-00005E010000}"/>
    <cellStyle name="Notas 2" xfId="332" xr:uid="{00000000-0005-0000-0000-00005F010000}"/>
    <cellStyle name="Notas 2 2" xfId="333" xr:uid="{00000000-0005-0000-0000-000060010000}"/>
    <cellStyle name="Notas 3" xfId="334" xr:uid="{00000000-0005-0000-0000-000061010000}"/>
    <cellStyle name="Notas 4" xfId="335" xr:uid="{00000000-0005-0000-0000-000062010000}"/>
    <cellStyle name="Porcentual 2 2" xfId="336" xr:uid="{00000000-0005-0000-0000-000063010000}"/>
    <cellStyle name="Porcentual 3" xfId="337" xr:uid="{00000000-0005-0000-0000-000064010000}"/>
    <cellStyle name="Salida 2" xfId="338" xr:uid="{00000000-0005-0000-0000-000065010000}"/>
    <cellStyle name="Salida 2 2" xfId="339" xr:uid="{00000000-0005-0000-0000-000066010000}"/>
    <cellStyle name="Salida 3" xfId="340" xr:uid="{00000000-0005-0000-0000-000067010000}"/>
    <cellStyle name="Salida 4" xfId="341" xr:uid="{00000000-0005-0000-0000-000068010000}"/>
    <cellStyle name="Texto de advertencia 2" xfId="342" xr:uid="{00000000-0005-0000-0000-000069010000}"/>
    <cellStyle name="Texto de advertencia 2 2" xfId="343" xr:uid="{00000000-0005-0000-0000-00006A010000}"/>
    <cellStyle name="Texto de advertencia 3" xfId="344" xr:uid="{00000000-0005-0000-0000-00006B010000}"/>
    <cellStyle name="Texto de advertencia 4" xfId="345" xr:uid="{00000000-0005-0000-0000-00006C010000}"/>
    <cellStyle name="Texto explicativo 2" xfId="346" xr:uid="{00000000-0005-0000-0000-00006D010000}"/>
    <cellStyle name="Texto explicativo 2 2" xfId="347" xr:uid="{00000000-0005-0000-0000-00006E010000}"/>
    <cellStyle name="Texto explicativo 3" xfId="348" xr:uid="{00000000-0005-0000-0000-00006F010000}"/>
    <cellStyle name="Texto explicativo 4" xfId="349" xr:uid="{00000000-0005-0000-0000-000070010000}"/>
    <cellStyle name="Título 1 2" xfId="350" xr:uid="{00000000-0005-0000-0000-000071010000}"/>
    <cellStyle name="Título 1 2 2" xfId="351" xr:uid="{00000000-0005-0000-0000-000072010000}"/>
    <cellStyle name="Título 1 3" xfId="352" xr:uid="{00000000-0005-0000-0000-000073010000}"/>
    <cellStyle name="Título 1 4" xfId="353" xr:uid="{00000000-0005-0000-0000-000074010000}"/>
    <cellStyle name="Título 2 2" xfId="354" xr:uid="{00000000-0005-0000-0000-000075010000}"/>
    <cellStyle name="Título 2 2 2" xfId="355" xr:uid="{00000000-0005-0000-0000-000076010000}"/>
    <cellStyle name="Título 2 3" xfId="356" xr:uid="{00000000-0005-0000-0000-000077010000}"/>
    <cellStyle name="Título 2 4" xfId="357" xr:uid="{00000000-0005-0000-0000-000078010000}"/>
    <cellStyle name="Título 3 2" xfId="358" xr:uid="{00000000-0005-0000-0000-000079010000}"/>
    <cellStyle name="Título 3 2 2" xfId="359" xr:uid="{00000000-0005-0000-0000-00007A010000}"/>
    <cellStyle name="Título 3 3" xfId="360" xr:uid="{00000000-0005-0000-0000-00007B010000}"/>
    <cellStyle name="Título 3 4" xfId="361" xr:uid="{00000000-0005-0000-0000-00007C010000}"/>
    <cellStyle name="Título 4" xfId="362" xr:uid="{00000000-0005-0000-0000-00007D010000}"/>
    <cellStyle name="Título 4 2" xfId="363" xr:uid="{00000000-0005-0000-0000-00007E010000}"/>
    <cellStyle name="Título 5" xfId="364" xr:uid="{00000000-0005-0000-0000-00007F010000}"/>
    <cellStyle name="Título 6" xfId="365" xr:uid="{00000000-0005-0000-0000-000080010000}"/>
    <cellStyle name="Total 2" xfId="366" xr:uid="{00000000-0005-0000-0000-000081010000}"/>
    <cellStyle name="Total 2 2" xfId="367" xr:uid="{00000000-0005-0000-0000-000082010000}"/>
    <cellStyle name="Total 3" xfId="368" xr:uid="{00000000-0005-0000-0000-000083010000}"/>
    <cellStyle name="Total 4" xfId="369" xr:uid="{00000000-0005-0000-0000-000084010000}"/>
  </cellStyles>
  <dxfs count="0"/>
  <tableStyles count="0" defaultTableStyle="TableStyleMedium9" defaultPivotStyle="PivotStyleMedium4"/>
  <colors>
    <mruColors>
      <color rgb="FFFFFFCC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364850</xdr:colOff>
      <xdr:row>2</xdr:row>
      <xdr:rowOff>142046</xdr:rowOff>
    </xdr:from>
    <xdr:to>
      <xdr:col>1</xdr:col>
      <xdr:colOff>1548848</xdr:colOff>
      <xdr:row>3</xdr:row>
      <xdr:rowOff>182218</xdr:rowOff>
    </xdr:to>
    <xdr:pic>
      <xdr:nvPicPr>
        <xdr:cNvPr id="2" name="Imagen 1" descr="Secretaría Distrital de Desarrollo Económico">
          <a:extLst>
            <a:ext uri="{FF2B5EF4-FFF2-40B4-BE49-F238E27FC236}">
              <a16:creationId xmlns:a16="http://schemas.microsoft.com/office/drawing/2014/main" id="{B774D405-7C63-4481-B424-55207FE8E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415" y="846068"/>
          <a:ext cx="1183998" cy="41288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1"/>
  <sheetViews>
    <sheetView showGridLines="0" tabSelected="1" view="pageBreakPreview" topLeftCell="A10" zoomScaleNormal="100" zoomScaleSheetLayoutView="100" workbookViewId="0">
      <selection activeCell="C19" sqref="C19"/>
    </sheetView>
  </sheetViews>
  <sheetFormatPr baseColWidth="10" defaultColWidth="10.8984375" defaultRowHeight="13.8" x14ac:dyDescent="0.3"/>
  <cols>
    <col min="1" max="1" width="5.69921875" style="2" customWidth="1"/>
    <col min="2" max="3" width="35.09765625" style="2" customWidth="1"/>
    <col min="4" max="4" width="8.5" style="2" customWidth="1"/>
    <col min="5" max="5" width="17.09765625" style="2" customWidth="1"/>
    <col min="6" max="6" width="7.69921875" style="2" customWidth="1"/>
    <col min="7" max="7" width="19.5" style="2" bestFit="1" customWidth="1"/>
    <col min="8" max="8" width="15.3984375" style="2" customWidth="1"/>
    <col min="9" max="9" width="22.69921875" style="2" customWidth="1"/>
    <col min="10" max="10" width="5.19921875" style="2" customWidth="1"/>
    <col min="11" max="16384" width="10.8984375" style="2"/>
  </cols>
  <sheetData>
    <row r="1" spans="2:9" ht="15.75" customHeight="1" x14ac:dyDescent="0.3"/>
    <row r="2" spans="2:9" ht="39.75" customHeight="1" x14ac:dyDescent="0.3">
      <c r="B2" s="48" t="s">
        <v>6</v>
      </c>
      <c r="C2" s="48"/>
      <c r="D2" s="48"/>
      <c r="E2" s="48"/>
      <c r="F2" s="48"/>
      <c r="G2" s="48"/>
      <c r="H2" s="48"/>
      <c r="I2" s="48"/>
    </row>
    <row r="3" spans="2:9" ht="29.25" customHeight="1" x14ac:dyDescent="0.3">
      <c r="B3" s="49" t="s">
        <v>1</v>
      </c>
      <c r="C3" s="49"/>
      <c r="D3" s="49"/>
      <c r="E3" s="49"/>
      <c r="F3" s="49"/>
      <c r="G3" s="49"/>
      <c r="H3" s="49"/>
      <c r="I3" s="49"/>
    </row>
    <row r="4" spans="2:9" ht="33.75" customHeight="1" x14ac:dyDescent="0.3">
      <c r="B4" s="48" t="s">
        <v>12</v>
      </c>
      <c r="C4" s="48"/>
      <c r="D4" s="48"/>
      <c r="E4" s="48"/>
      <c r="F4" s="48"/>
      <c r="G4" s="48"/>
      <c r="H4" s="48"/>
      <c r="I4" s="48"/>
    </row>
    <row r="5" spans="2:9" ht="15" customHeight="1" thickBot="1" x14ac:dyDescent="0.35">
      <c r="B5" s="3"/>
      <c r="C5" s="3"/>
    </row>
    <row r="6" spans="2:9" ht="34.5" customHeight="1" thickBot="1" x14ac:dyDescent="0.35">
      <c r="B6" s="50" t="s">
        <v>7</v>
      </c>
      <c r="C6" s="51"/>
      <c r="D6" s="51"/>
      <c r="E6" s="51"/>
      <c r="F6" s="51"/>
      <c r="G6" s="51"/>
      <c r="H6" s="51"/>
      <c r="I6" s="52"/>
    </row>
    <row r="7" spans="2:9" ht="34.5" customHeight="1" thickBot="1" x14ac:dyDescent="0.35">
      <c r="B7" s="6" t="s">
        <v>8</v>
      </c>
      <c r="C7" s="9" t="s">
        <v>31</v>
      </c>
      <c r="D7" s="42" t="s">
        <v>30</v>
      </c>
      <c r="E7" s="43"/>
      <c r="F7" s="43"/>
      <c r="G7" s="44"/>
      <c r="H7" s="7" t="s">
        <v>9</v>
      </c>
      <c r="I7" s="8" t="s">
        <v>29</v>
      </c>
    </row>
    <row r="8" spans="2:9" s="38" customFormat="1" ht="125.25" customHeight="1" thickBot="1" x14ac:dyDescent="0.35">
      <c r="B8" s="34" t="s">
        <v>25</v>
      </c>
      <c r="C8" s="35" t="s">
        <v>26</v>
      </c>
      <c r="D8" s="45" t="s">
        <v>27</v>
      </c>
      <c r="E8" s="46"/>
      <c r="F8" s="46"/>
      <c r="G8" s="47"/>
      <c r="H8" s="36" t="s">
        <v>28</v>
      </c>
      <c r="I8" s="37">
        <v>300000000</v>
      </c>
    </row>
    <row r="9" spans="2:9" ht="26.25" customHeight="1" thickBot="1" x14ac:dyDescent="0.35">
      <c r="B9" s="29"/>
      <c r="C9" s="29"/>
      <c r="D9" s="30"/>
      <c r="E9" s="30"/>
      <c r="F9" s="30"/>
      <c r="G9" s="30"/>
      <c r="H9" s="31"/>
      <c r="I9" s="33">
        <f>I8</f>
        <v>300000000</v>
      </c>
    </row>
    <row r="10" spans="2:9" ht="26.25" customHeight="1" x14ac:dyDescent="0.3">
      <c r="B10" s="29"/>
      <c r="C10" s="29"/>
      <c r="D10" s="30"/>
      <c r="E10" s="30"/>
      <c r="F10" s="30"/>
      <c r="G10" s="30"/>
      <c r="H10" s="31"/>
      <c r="I10" s="40"/>
    </row>
    <row r="11" spans="2:9" ht="28.5" customHeight="1" x14ac:dyDescent="0.3">
      <c r="B11" s="39" t="s">
        <v>32</v>
      </c>
      <c r="C11" s="54" t="s">
        <v>35</v>
      </c>
      <c r="D11" s="54"/>
      <c r="E11" s="54"/>
      <c r="F11" s="54"/>
      <c r="G11" s="54"/>
      <c r="H11" s="54"/>
      <c r="I11" s="54"/>
    </row>
    <row r="12" spans="2:9" ht="28.5" customHeight="1" x14ac:dyDescent="0.3">
      <c r="B12" s="39" t="s">
        <v>33</v>
      </c>
      <c r="C12" s="54" t="s">
        <v>34</v>
      </c>
      <c r="D12" s="54"/>
      <c r="E12" s="54"/>
      <c r="F12" s="54"/>
      <c r="G12" s="54"/>
      <c r="H12" s="54"/>
      <c r="I12" s="54"/>
    </row>
    <row r="13" spans="2:9" s="4" customFormat="1" ht="20.100000000000001" customHeight="1" thickBot="1" x14ac:dyDescent="0.35">
      <c r="B13" s="1"/>
      <c r="C13" s="1"/>
      <c r="D13" s="1"/>
      <c r="E13" s="1"/>
      <c r="F13" s="1"/>
      <c r="G13" s="1"/>
      <c r="H13" s="1"/>
      <c r="I13" s="32"/>
    </row>
    <row r="14" spans="2:9" ht="14.4" thickBot="1" x14ac:dyDescent="0.35">
      <c r="B14" s="41" t="s">
        <v>0</v>
      </c>
      <c r="C14" s="41" t="s">
        <v>20</v>
      </c>
      <c r="D14" s="41" t="s">
        <v>4</v>
      </c>
      <c r="E14" s="53" t="s">
        <v>24</v>
      </c>
      <c r="F14" s="53"/>
      <c r="G14" s="53"/>
      <c r="H14" s="53"/>
      <c r="I14" s="53"/>
    </row>
    <row r="15" spans="2:9" ht="14.4" thickBot="1" x14ac:dyDescent="0.35">
      <c r="B15" s="41"/>
      <c r="C15" s="41"/>
      <c r="D15" s="41"/>
      <c r="E15" s="53"/>
      <c r="F15" s="53"/>
      <c r="G15" s="53"/>
      <c r="H15" s="53"/>
      <c r="I15" s="53"/>
    </row>
    <row r="16" spans="2:9" ht="78.75" customHeight="1" thickBot="1" x14ac:dyDescent="0.35">
      <c r="B16" s="41"/>
      <c r="C16" s="41"/>
      <c r="D16" s="41"/>
      <c r="E16" s="10" t="s">
        <v>3</v>
      </c>
      <c r="F16" s="10" t="s">
        <v>5</v>
      </c>
      <c r="G16" s="10" t="s">
        <v>10</v>
      </c>
      <c r="H16" s="10" t="s">
        <v>19</v>
      </c>
      <c r="I16" s="10" t="s">
        <v>11</v>
      </c>
    </row>
    <row r="17" spans="2:9" ht="41.25" customHeight="1" x14ac:dyDescent="0.3">
      <c r="B17" s="11" t="s">
        <v>13</v>
      </c>
      <c r="C17" s="11" t="s">
        <v>21</v>
      </c>
      <c r="D17" s="12" t="s">
        <v>2</v>
      </c>
      <c r="E17" s="13" t="s">
        <v>16</v>
      </c>
      <c r="F17" s="14">
        <v>17</v>
      </c>
      <c r="G17" s="15">
        <v>4884525000</v>
      </c>
      <c r="H17" s="15">
        <f>(G17*5%)</f>
        <v>244226250</v>
      </c>
      <c r="I17" s="16">
        <f>+G17+H17</f>
        <v>5128751250</v>
      </c>
    </row>
    <row r="18" spans="2:9" ht="54.75" customHeight="1" x14ac:dyDescent="0.3">
      <c r="B18" s="17" t="s">
        <v>14</v>
      </c>
      <c r="C18" s="17" t="s">
        <v>22</v>
      </c>
      <c r="D18" s="18" t="s">
        <v>2</v>
      </c>
      <c r="E18" s="19" t="s">
        <v>17</v>
      </c>
      <c r="F18" s="20">
        <v>15</v>
      </c>
      <c r="G18" s="21">
        <v>4050000000</v>
      </c>
      <c r="H18" s="21">
        <f>(G18*5%)</f>
        <v>202500000</v>
      </c>
      <c r="I18" s="22">
        <f>+G18+H18</f>
        <v>4252500000</v>
      </c>
    </row>
    <row r="19" spans="2:9" ht="38.25" customHeight="1" thickBot="1" x14ac:dyDescent="0.35">
      <c r="B19" s="23" t="s">
        <v>15</v>
      </c>
      <c r="C19" s="23" t="s">
        <v>23</v>
      </c>
      <c r="D19" s="24" t="s">
        <v>2</v>
      </c>
      <c r="E19" s="25" t="s">
        <v>18</v>
      </c>
      <c r="F19" s="26">
        <v>18</v>
      </c>
      <c r="G19" s="27">
        <v>1296000000</v>
      </c>
      <c r="H19" s="27">
        <f>(G19*5%)</f>
        <v>64800000</v>
      </c>
      <c r="I19" s="28">
        <f>+G19+H19</f>
        <v>1360800000</v>
      </c>
    </row>
    <row r="20" spans="2:9" x14ac:dyDescent="0.3">
      <c r="I20" s="5"/>
    </row>
    <row r="21" spans="2:9" x14ac:dyDescent="0.3">
      <c r="I21" s="5"/>
    </row>
  </sheetData>
  <mergeCells count="12">
    <mergeCell ref="C14:C16"/>
    <mergeCell ref="D7:G7"/>
    <mergeCell ref="D8:G8"/>
    <mergeCell ref="B2:I2"/>
    <mergeCell ref="B3:I3"/>
    <mergeCell ref="B4:I4"/>
    <mergeCell ref="B6:I6"/>
    <mergeCell ref="B14:B16"/>
    <mergeCell ref="D14:D16"/>
    <mergeCell ref="E14:I15"/>
    <mergeCell ref="C11:I11"/>
    <mergeCell ref="C12:I12"/>
  </mergeCells>
  <printOptions horizontalCentered="1"/>
  <pageMargins left="0.39370078740157483" right="0.39370078740157483" top="0.74803149606299213" bottom="0.74803149606299213" header="0.31496062992125984" footer="0.31496062992125984"/>
  <pageSetup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DELL</cp:lastModifiedBy>
  <cp:lastPrinted>2026-07-07T13:20:17Z</cp:lastPrinted>
  <dcterms:created xsi:type="dcterms:W3CDTF">2019-03-31T15:38:58Z</dcterms:created>
  <dcterms:modified xsi:type="dcterms:W3CDTF">2026-09-24T12:42:25Z</dcterms:modified>
</cp:coreProperties>
</file>