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Lizeth\Documents\1. 2026\FDLBOSA\FORMULACION\PROCEDAS\VERSIONES FINALES\"/>
    </mc:Choice>
  </mc:AlternateContent>
  <xr:revisionPtr revIDLastSave="0" documentId="13_ncr:1_{353D3EC8-3821-4CF8-AE87-3601366B10E8}" xr6:coauthVersionLast="47" xr6:coauthVersionMax="47" xr10:uidLastSave="{00000000-0000-0000-0000-000000000000}"/>
  <bookViews>
    <workbookView xWindow="-315" yWindow="840" windowWidth="14310" windowHeight="14115" firstSheet="1" activeTab="2" xr2:uid="{00000000-000D-0000-FFFF-FFFF00000000}"/>
  </bookViews>
  <sheets>
    <sheet name="Guía Paso a Paso" sheetId="1" r:id="rId1"/>
    <sheet name="Inicio" sheetId="2" r:id="rId2"/>
    <sheet name="Especificaciones Tecnicas" sheetId="3" r:id="rId3"/>
    <sheet name="UNIDADES DE MEDIDA" sheetId="4" r:id="rId4"/>
  </sheets>
  <calcPr calcId="191029"/>
</workbook>
</file>

<file path=xl/calcChain.xml><?xml version="1.0" encoding="utf-8"?>
<calcChain xmlns="http://schemas.openxmlformats.org/spreadsheetml/2006/main">
  <c r="J14" i="3" l="1"/>
  <c r="J56"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5" i="3"/>
  <c r="J24" i="3"/>
  <c r="J23" i="3"/>
  <c r="J22" i="3"/>
  <c r="J21" i="3"/>
  <c r="J20" i="3"/>
  <c r="J19" i="3"/>
  <c r="J18" i="3"/>
  <c r="J16" i="3"/>
  <c r="J15" i="3"/>
  <c r="D5" i="3"/>
  <c r="B2" i="3"/>
  <c r="J57"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B6" authorId="0" shapeId="0" xr:uid="{00000000-0006-0000-0100-000001000000}">
      <text>
        <r>
          <rPr>
            <sz val="11"/>
            <color theme="1"/>
            <rFont val="Calibri"/>
            <family val="2"/>
            <scheme val="minor"/>
          </rPr>
          <t xml:space="preserve">ESTUDIOS DE MERCADO:
SE DEBE ACTUALIZAR CON EL NUMERO DE PROCESO ASIGNADO </t>
        </r>
      </text>
    </comment>
    <comment ref="C9" authorId="0" shapeId="0" xr:uid="{00000000-0006-0000-0100-000002000000}">
      <text>
        <r>
          <rPr>
            <sz val="11"/>
            <color theme="1"/>
            <rFont val="Calibri"/>
            <family val="2"/>
            <scheme val="minor"/>
          </rPr>
          <t>ACTUALIZAR SIEMPRE EL OBJETO DEL PROCESO Y TENER EN CUENTA SI ES PRESTACIÓN DE SERVICIOS O SUMINISTRO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J8" authorId="0" shapeId="0" xr:uid="{00000000-0006-0000-0200-000001000000}">
      <text>
        <r>
          <rPr>
            <sz val="11"/>
            <color theme="1"/>
            <rFont val="Calibri"/>
            <family val="2"/>
            <scheme val="minor"/>
          </rPr>
          <t xml:space="preserve">INSERTA EL LOGO DE TU COMPAÑÍA
</t>
        </r>
      </text>
    </comment>
  </commentList>
</comments>
</file>

<file path=xl/sharedStrings.xml><?xml version="1.0" encoding="utf-8"?>
<sst xmlns="http://schemas.openxmlformats.org/spreadsheetml/2006/main" count="593" uniqueCount="539">
  <si>
    <t>DIRIGIDA A ALCALDÍA LOCAL DE BOSA - NIT 899.999.061-9</t>
  </si>
  <si>
    <t>OBJETO</t>
  </si>
  <si>
    <t>PROPONENTE</t>
  </si>
  <si>
    <t>TELEFONO CONTACTO</t>
  </si>
  <si>
    <t>NIT</t>
  </si>
  <si>
    <t>CORREO CONTACTO</t>
  </si>
  <si>
    <t>DIRECCIÓN</t>
  </si>
  <si>
    <t>PAGINA WEB</t>
  </si>
  <si>
    <t>ITEM</t>
  </si>
  <si>
    <t>PRODUCTO O SERVICIO</t>
  </si>
  <si>
    <t>ESPECIFICACION TECNICA
(Detalle especificaciones tecnicas del elemento, Marca, Serial, ETC)</t>
  </si>
  <si>
    <t>DESCRIPCION TECNICA
(Especifique mas detalles en caso de ser necesario)</t>
  </si>
  <si>
    <t>UNIDAD DE MEDIDA A COTIZAR</t>
  </si>
  <si>
    <t>CANTIDAD A COTIZAR</t>
  </si>
  <si>
    <t>TIEMPO</t>
  </si>
  <si>
    <t>VALOR UNITARIO CON IIMPUESTOS INCLUIDOS (SI APLICA)</t>
  </si>
  <si>
    <t>VALOR TOTAL  (INCLUIDO IMPUESTOS E IVA SI APLICA)</t>
  </si>
  <si>
    <t>COMPONENTE 1. TALENTO HUMANO - EQUIPO MÍNIMO (ANEXO TÉCNICO, NUMERAL 2.5)</t>
  </si>
  <si>
    <t>COORDINADOR/A DEL PROYECTO</t>
  </si>
  <si>
    <t>FORMACIÓN ACADÉMICA: TÍTULO PROFESIONAL EN ECOLOGÍA Y/O BIOLOGÍA Y/O INGENIERÍA AMBIENTAL Y/O FORESTAL, O AFINES SEGÚN SNIES.
EXPERIENCIA: MÍNIMO TRES (3) AÑOS DE EXPERIENCIA GENERAL A PARTIR DE LA EXPEDICIÓN DE LA TARJETA PROFESIONAL, CON EXPERIENCIA ESPECÍFICA DE MÍNIMO DOS (2) AÑOS EN EDUCACIÓN AMBIENTAL Y/O FORMULACIÓN DE PROYECTOS AMBIENTALES Y/O SISTEMAS DE INFORMACIÓN GEOGRÁFICA (SIG).
DEDICACIÓN: NUEVE (9) MESES.</t>
  </si>
  <si>
    <t>MES</t>
  </si>
  <si>
    <t>PROFESIONAL EN EDUCACIÓN AMBIENTAL</t>
  </si>
  <si>
    <t>FORMACIÓN ACADÉMICA: TÍTULO PROFESIONAL EN LICENCIATURA EN CIENCIAS NATURALES Y/O EDUCACIÓN AMBIENTAL Y/O INGENIERÍA AMBIENTAL Y/O INGENIERÍA SANITARIA Y AMBIENTAL Y/O ADMINISTRACIÓN AMBIENTAL Y/O AFINES SEGÚN SNIES.
EXPERIENCIA: MÍNIMO VEINTITRÉS (23) MESES DE EXPERIENCIA LABORAL GENERAL A PARTIR DE LA EXPEDICIÓN DE LA TARJETA PROFESIONAL, CON EXPERIENCIA ESPECÍFICA DE MÍNIMO UN (1) AÑO EN GESTIÓN E IMPLEMENTACIÓN DE PROYECTOS AMBIENTALES.
DEDICACIÓN: SIETE (7) MESES DE EJECUCIÓN TÉCNICA.</t>
  </si>
  <si>
    <t>ASISTENTE ADMINISTRATIVO</t>
  </si>
  <si>
    <t>FORMACIÓN ACADÉMICA: TÍTULO BACHILLER Y CERTIFICADO DE APTITUD OCUPACIONAL, O TÍTULO DE EDUCACIÓN PARA EL TRABAJO Y EL DESARROLLO HUMANO, O TÍTULO DE FORMACIÓN TÉCNICA LABORAL EN ÁREAS ADMINISTRATIVAS Y/O AFINES.
EXPERIENCIA: MÍNIMO TRES (3) AÑOS DE EXPERIENCIA LABORAL DEBIDAMENTE CERTIFICADA.
DEDICACIÓN: SIETE (7) MESES DE EJECUCIÓN TÉCNICA.</t>
  </si>
  <si>
    <t>COMPONENTE 2. BIENES Y SERVICIOS PARA LA IMPLEMENTACIÓN DE LOS PROCEDAS (ESTUDIO DE MERCADO FDLB-ES-C-086-2026)</t>
  </si>
  <si>
    <t>ALQUILER DE SALÓN DE EVENTOS 100 PERSONAS</t>
  </si>
  <si>
    <t>SERVICIO DE ALQUILER DE UN (1) SALÓN PARA EL DESARROLLO DE EVENTOS, QUE CUENTE CON ESPACIO PARA LA ATENCIÓN DE MÍNIMO CIEN (100) PERSONAS SENTADAS, DOTADO CON LAS CONDICIONES FÍSICAS ELEMENTOS ESTRUCTURALES, TÉCNICOS Y LOGÍSTICOS TALES COMO TARIMA, ZONAS DE ENTRADA Y RECEPCIÓN, ILUMINACIÓN EN PASILLOS, ÁREAS DE CIRCULACIÓN, ESCALERAS, ZONAS DE CAMBIO DE NIVEL, BAÑOS, HALLS DE ENTRADA Y RECEPCIONES, ZONAS DE OFICINAS, EN CASO DE SER NECESARIO ILUMINACIÓN PARA ESPÉCTALOS, SERVICIO DE SONIDO QUE GARANTICE LA CALIDAD Y CUBRIMIENTO DE TODO EL ESPACIO, SILLAS PLÁSTICAS SIN BRAZOS DE COLOR BLANCO, MESAS CUADRADAS Y RECTANGULARES CON MANTEL DE COLOR BLANCO, SEÑALIZACIÓN Y TODOS LOS ELEMENTOS QUE GARANTICEN LA ATENCIÓN DE EMERGENCIAS. EL TIEMPO DE ALQUILER DEL SERVICIO TENDRÁ UNA DURACIÓN DE OCHO (8) HORAS.</t>
  </si>
  <si>
    <t>UN</t>
  </si>
  <si>
    <t>ALQUILER DE VIDEOBEAM TIPO 1</t>
  </si>
  <si>
    <t>SERVICIO DE ALQUILER DE VIDEO BEAM DE CUATRO MIL (4000) LUMENS DE RESOLUCIÓN 4K Y ENTRADAS HDMI Y DISPLAY PORT, CONECTIVIDAD INALÁMBRICA Y TODOS LOS ACCESORIOS QUE GARANTICEN SU CORRECTO FUNCIONAMIENTO, DEBE INCLUIR DEBE INCLUIR TELÓN PARA PROYECCIONES ENTRE CIEN (100) Y CIENTO VEINTE (120) PULGADAS (") PARA IZAR O CON BASE PARA PISO TRANSPORTE DE CARGA, PERSONAL TÉCNICO UNIFORMADOS CON TODOS LOS ELEMENTOS DE SEGURIDAD E IDENTIFICADO PARA SU INSTALACIÓN, OPERACIÓN Y DESMONTAJE CONFORME A LA PROGRAMACIÓN ESTABLECIDA POR LA ALCALDÍA LOCAL DE BOSA. EL TIEMPO DE ALQUILER DEL SERVICIO TENDRÁ UNA DURACIÓN DE DIEZ (10) HORAS.</t>
  </si>
  <si>
    <t>SUMINISTRO IMPRESIÓN DE VOLANTES</t>
  </si>
  <si>
    <t>DISEÑO E IMPRESIÓN DE MIL (1000) VOLANTES EN TAMAÑO MEDIA CARTA TRECE (13) CENTÍMETROS X VEINTIÚN 21 CENTÍMETROS A FULL COLOR POR DOS CARAS (4X4) EN PROPALCOTE DE CIENTO QUINCE (115) GRAMOS CONFORME AL DISEÑO ESTABLECIDO POR LA ALCALDÍA LOCAL DE BOSA</t>
  </si>
  <si>
    <t>SUMINISTRO IMPRESIÓN DE CERTIFICADO/DIPLOMA</t>
  </si>
  <si>
    <t>EN TAMAÑO CARTA A FULL COLOR EN OPALINA O PROPALCOTE 200 G PARA SER ENTREGADOS CONFORME A LA PROGRAMACIÓN ESTABLECIDA POR LA ALCALDÍA LOCAL DE BOSA</t>
  </si>
  <si>
    <t>SUMINISTRO RESMA DE PAPEL CARTA</t>
  </si>
  <si>
    <t>SUMINISTRO DE RESMA DE PAPEL BLANCO MULTIUSO EN TAMAÑO CARTA (216 X 279 MM), GRAMAJE 75 G/M² (500 HOJAS POR RESMA) OPACIDAD ≥ 90 %, USO IMPRESIÓN Y COPIADO LÁSER E INYECCIÓN PARA SER SUMINISTRADO CONFORME A LA PROGRAMACIÓN ESTABLECIDA POR LA ALCALDÍA LOCAL DE BOSA</t>
  </si>
  <si>
    <t>SUMINISTRO BOLÍGRAFO NEGRO SEMI GEL</t>
  </si>
  <si>
    <t>SUMINISTRO DE CAJA CON DOCE (12) UNIDADES DE BOLÍGRAFO TINTA NEGRA TIPO SEMI-GEL, PUNTA 0,7 MM, CUERPO PLÁSTICO PARA SER ENTREGADO CONFORME A LA PROGRAMACIÓN ESTABLECIDA POR LA ALCALDÍA LOCAL DE BOSA</t>
  </si>
  <si>
    <t>SUMINISTRO AGENDA ECOLÓGICA</t>
  </si>
  <si>
    <t>AGENDA CON ESFERO ECOLÓGICO Y CON 80 HOJAS RAYADAS. ALTO 18,1 CM ANCHO 13 CM LARGO ESFERO: 14 CM PROFUNDIDAD 1,4 CM PARA SER ENTREGADO CONFORME A LA PROGRAMACIÓN ESTABLECIDA POR LA ALCALDÍA LOCAL DE BOSA</t>
  </si>
  <si>
    <t>SUMINISTRO BOLSA ECOLÓGICA</t>
  </si>
  <si>
    <t>SUMINISTRO DE PAQUETE CON CINCUENTA (50) UNIDADES DE BOLSAS ECOLÓGICAS FABRICADAS EN 100% ALGODÓN ORGÁNICO DE CINCUENTA (50) CENTÍMETROS DE LARGO X CUARENTA Y CINCO (45) CM DE ANCHO EN COLORES VARIADOS MARCADAS POR LOS DOS (2) COSTADOS CONFORME AL DISEÑO ESTABLECIDO POR LA ALCALDÍA LOCAL DE BOSA.</t>
  </si>
  <si>
    <t>PAC</t>
  </si>
  <si>
    <t>SUMINISTRO REFRIGERIO TIPO 1</t>
  </si>
  <si>
    <t>SUMINISTRO DE REFRIGERIO COMPUESTO POR UN (1) PASTEL DE POLLO O UN (1) PASTEL DE CARNE O UN (1) PASTEL GLORIA O UN (1) SÁNDWICH CON DOS (2) REBANADAS DE PAN, UNA (1) TAJADA DE JAMÓN Y UNA (1) TAJADA DE QUESO, UNA (1) FRUTA ENTERA Y UN (1) JUGO EN ENVASE PET O TETRAPAK DOSCIENTOS (200) ML, UNA (1) FRUTA (MANZANA, PERA, DURAZNO, BANANO, MANDARINA, O CIRUELA), TODOS LOS ALIMENTOS RELACIONADOS EN ESTA DESCRIPCIÓN TÉCNICA DEBERÁN ESTAR EN EMPAQUES DESECHABLES BIODEGRADABLES APTOS PARA EL ALMACENAMIENTO Y TRANSPORTE DE ALIMENTOS, PARA SER ENTREGADOS CONFORME A LA PROGRAMACIÓN ESTABLECIDA POR LA ALCALDÍA LOCAL DE BOSA. EL SERVICIO DE ALQUILER POR DIEZ (10) HORAS</t>
  </si>
  <si>
    <t>SUMINISTRO REFRIGERIO TIPO 3</t>
  </si>
  <si>
    <t>SERVICIO DE REFRIGERIO COMPUESTO POR UN (1) SÁNDWICH DE PAN BAGUETTE QUE CONTENGA CON POLLO, QUESO, LECHUGA, TOMATE Y SALSA, UNA (1) BEBIDA DE 400 ML, UNA (1) FRUTA Y UN (1) DULCE, TODOS LOS ALIMENTOS RELACIONADOS EN ESTA DESCRIPCIÓN TÉCNICA DEBERÁN ESTAR EN EMPAQUES DESECHABLES BIODEGRADABLES APTOS PARA EL ALMACENAMIENTO Y TRANSPORTE DE ALIMENTOS, PARA SER ENTREGADOS CONFORME A LA PROGRAMACIÓN ESTABLECIDA POR LA ALCALDÍA LOCAL DE BOSA.</t>
  </si>
  <si>
    <t>SUMINISTRO ALMUERZO TIPO 1</t>
  </si>
  <si>
    <t>SERVICIO DE ALMUERZO COMPUESTO POR UNA (1) PORCIÓN DE PROTEÍNA DE CIENTO CINCUENTA (150) GRAMOS, UNA (1) PORCIÓN DE ENSALADA FRESCA DE CIENTO CINCUENTA (150) GRAMOS, UNA (1) PORCIÓN DE ARROZ BLANCO DE OCHENTA (80) GRAMOS, UNA (1) PORCIÓN DE VERDURA DE CIEN (100) GRAMOS, UNA (1) PORCIÓN DE PAPA EN CASCOS DE OCHENTA (80) GRAMOS Y UNA BEBIDA DE JUGO NATURAL DE DOSCIENTOS (200) MILILITROS, TODOS LOS ALIMENTOS RELACIONADOS EN ESTA DESCRIPCIÓN TÉCNICA DEBERÁN ESTAR EN EMPAQUES DESECHABLES BIODEGRADABLES APTOS PARA EL ALMACENAMIENTO Y TRANSPORTE DE ALIMENTOS PREPARADOS QUE INCLUYA CUCHARA, TENEDOR, CUCHILLO Y SERVILLETA, PARA SER ENTREGADOS DE MANERA INDIVIDUAL CONFORME A LA PROGRAMACIÓN ESTABLECIDA POR LA ALCALDÍA LOCAL DE BOSA.</t>
  </si>
  <si>
    <t>SUMINISTRO VIDEO CLIP</t>
  </si>
  <si>
    <t>PRODUCCIÓN Y EDICIÓN DE VIDEO CLIP QUE CONTENGA Y RECOPILE EL PROCESO DE IMPLEMENTACIÓN DE LOS PROCEDAS DE MÁXIMO 10 MINUTOS</t>
  </si>
  <si>
    <t>SUMINISTRO PLEGABLE TIPO FANZIN</t>
  </si>
  <si>
    <t>PLEGABLE TIPO FANZIN EN TAMAÑO TABLOIDE, IMPRESIÓN 4X4 A CUATRICROMÍA EN AMBAS CARAS, PAPEL ESMALTADO C2S GLOSS DE 115 G/M2 (DE ACUERDO CON LA GUÍA DE CONTRATACIÓN SOSTENIBLE)</t>
  </si>
  <si>
    <t>SABEDOR(A)</t>
  </si>
  <si>
    <t>SABEDORES/RAS DE MEDICINA ANCESTRAL TIPO 1</t>
  </si>
  <si>
    <t>ALQUILER DE CARPA TIPO KIOSCO 4 X 4</t>
  </si>
  <si>
    <t>ALQUILER DE CARPA TIPO KIOSCO DE CUATRO (4) METROS DE ACHO X CUATRO (4) METROS DE PROFUNDIDAD Y DOS METROS CON VEINTE (2,20) CENTÍMETROS DE ALTURA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t>
  </si>
  <si>
    <t>SUMINISTRO AZADÓN</t>
  </si>
  <si>
    <t>AZADÓN DE CABEZA FORJADA DE ACERO TEMPLADO CON MANGO DE MADERA RESISTENTE ENTRE 120 CM Y 145 CM</t>
  </si>
  <si>
    <t>SUMINISTRO PALÍN</t>
  </si>
  <si>
    <t>PALIN DE CABEZA CUADRADA CON DIÁMETRO DE CUBO DE 34.5 MM, SISTEMA DE ENMANGADO REMACHADO Y MANGO TIPO ANILLA EN MADERA, CON UNA LONGITUD DE 53 CM Y DIÁMETRO DE 38 MM.</t>
  </si>
  <si>
    <t>SUMINISTRO REGADERA</t>
  </si>
  <si>
    <t>REGADERA PLÁSTICA DE 1,75 LITROS DIMENSIONES: 7,5X33X24,5CM</t>
  </si>
  <si>
    <t>SUMINISTRO PLÁNTULAS</t>
  </si>
  <si>
    <t>PLÁNTULAS PARA SIEMBRA AROMÁTICAS, HORTALIZAS Y FRUTALES</t>
  </si>
  <si>
    <t>SUMINISTRO SEMILLAS</t>
  </si>
  <si>
    <t>SEMILLAS FORESTALES, SEMILLAS FRUTALES, HORTALIZAS</t>
  </si>
  <si>
    <t>SUMINISTRO DE GUANTES DE NITRILO</t>
  </si>
  <si>
    <t>GUANTES DE NITRILO. 100% LIBRES DE LÁTEX X 50 PARES.</t>
  </si>
  <si>
    <t>SUMINISTRO DE ELEMENTOS DE ASEO - BOLSAS DE BASURA</t>
  </si>
  <si>
    <t>BOLSAS DE BASURA</t>
  </si>
  <si>
    <t>SUMINISTRO BOLSAS DE LONA EN POLIPROPILENO</t>
  </si>
  <si>
    <t>EMPAQUE DE LONA BLANCO POLIPROPILENO</t>
  </si>
  <si>
    <t>SUMINISTRO ELEMENTOS DE ASEO - RECOGEDOR</t>
  </si>
  <si>
    <t>RECOGEDOR CON BANDA Y PALO</t>
  </si>
  <si>
    <t>SUMINISTRO RASTRILLO</t>
  </si>
  <si>
    <t>ESCOBA PLÁSTICA DE 18 DIENTES CON MANGO</t>
  </si>
  <si>
    <t>INTÉRPRETE DE LENGUAJE DE SEÑAS</t>
  </si>
  <si>
    <t>SERVICIO DE INTERPRETE DE SEÑAS CON PERFIL COMO TECNÓLOGO, TÉCNICO O BACHILLER Y QUE ACREDITE SER INTÉRPRETE DE LENGUA DE SEÑAS QUE CUENTE MÍNIMO CON DOS (2) AÑOS DE EXPERIENCIA COMO INTÉRPRETE. LA PRESTACIÓN DEL SERVICIO SE REQUIERE POR OCHO (8) HORAS.</t>
  </si>
  <si>
    <t>SUMINISTRO BROCHA DE 2"</t>
  </si>
  <si>
    <t>SUMINISTRO DE UNA (1) BROCHA PLANA DE DOS (2) PULGADAS (") PARA SER ENTREGADOS CONFORME A LA PROGRAMACIÓN ESTABLECIDA POR LA ALCALDÍA LOCAL DE BOSA</t>
  </si>
  <si>
    <t>SUMINISTRO BROCHA DE 4"</t>
  </si>
  <si>
    <t>SUMINISTRO DE UNA (1) BROCHA PLANA DE CUATRO (4) PULGADAS (") PARA SER ENTREGADOS CONFORME A LA PROGRAMACIÓN ESTABLECIDA POR LA ALCALDÍA LOCAL DE BOSA</t>
  </si>
  <si>
    <t>SUMINISTRO RODILLO 4"</t>
  </si>
  <si>
    <t>SUMINISTRO DE RODILLO DE CUATRO (4) PULGADAS (") DE FELPA ACRÍLICA PARA SER ENTREGADO CONFORME A LA PROGRAMACIÓN ESTABLECIDA POR LA ALCALDÍA LOCAL DE BOSA</t>
  </si>
  <si>
    <t>SUMINISTRO GUANTES DE CARNAZA</t>
  </si>
  <si>
    <t>GUANTES DE CARNAZA</t>
  </si>
  <si>
    <t>SUMINISTRO PALA</t>
  </si>
  <si>
    <t>PALA CUADRADA CON MANGO</t>
  </si>
  <si>
    <t>SUMINISTRO UTENSILIOS DE COCINA - OLLAS</t>
  </si>
  <si>
    <t>UTENSILIOS DE COCINA OLLAS MEDIANAS</t>
  </si>
  <si>
    <t>SUMINISTRO UTENSILIOS DE COCINA - CUCHARONES</t>
  </si>
  <si>
    <t>UTENSILIOS DE COCINA CUCHARONES GRANDES</t>
  </si>
  <si>
    <t>SUMINISTRO UTENSILIOS DE COCINA - CUCHILLOS</t>
  </si>
  <si>
    <t>UTENSILIOS DE COCINA CUCHILLOS KIT DE 3 DE COCINA</t>
  </si>
  <si>
    <t>SUMINISTRO SEÑALÉTICA</t>
  </si>
  <si>
    <t>SEÑALÉTICAS EN MADERA O MADERA PLÁSTICA CON BRAILLE</t>
  </si>
  <si>
    <t>SUMINISTRO SERVICIO DE TALLERISTA - PROFESIONAL</t>
  </si>
  <si>
    <t>PRESTACIÓN DE SERVICIOS PROFESIONALES PARA EL DISEÑO, PREPARACIÓN, EJECUCIÓN Y EVALUACIÓN DE TALLERES PEDAGÓGICOS, LÚDICOS O FORMATIVOS, ORIENTADOS AL FORTALECIMIENTO DE CAPACIDADES ESTABLECIDAS POR LA ALCALDÍA LOCAL DE BOSA QUE ATIENDA A LA POBLACIÓN OBJETIVO DEL PROYECTO</t>
  </si>
  <si>
    <t>COMPARTIR DE ALIMENTO PROPIO</t>
  </si>
  <si>
    <t>ALIMENTO PREPARADO POR CADA COMUNIDAD DE ACUERDO CON LOS USOS Y COSTUMBRES PROPIOS</t>
  </si>
  <si>
    <t>SUMINISTRO GORRAS</t>
  </si>
  <si>
    <t>GORRA CON PARTE FRONTAL EN POLIÉSTER BLANCO O EL COLOR REQUERIDO, CASCOS EN MALLA EN LA PARTE TRASERA, CIERRE PLÁSTICO. TIPO DE IMPRESIÓN BORDADO EN EL FRENTE O IMPRESIÓN SEGÚN INDIQUE EL DISEÑO QUE ENTREGUE LA ALCALDÍA LOCAL.</t>
  </si>
  <si>
    <t>VALOR TOTAL DE LA OFERTA (INCLUIDO IVA E IMPUESTOS)</t>
  </si>
  <si>
    <t>Agradecemos incluir todos los costos directos e indirectos, gastos de entrega e impuestos (si aplica). El valor total de la oferta no podrá superar el presupuesto oficial de $150.000.000 incluido IVA, y el valor unitario de cada ítem no podrá superar el precio de referencia del estudio de mercado. Plazo de ejecución: nueve (9) meses. El valor del talento humano se calcula como cantidad x tiempo (meses) x valor unitario mensual.</t>
  </si>
  <si>
    <t>GUÍA PASO A PASO PARA LA ELABORACIÓN DE SOLICITUDES DE COTIZACIÓN</t>
  </si>
  <si>
    <t>#</t>
  </si>
  <si>
    <t>SECCIÓN</t>
  </si>
  <si>
    <t>DESCRIPCIÓN</t>
  </si>
  <si>
    <t>1.</t>
  </si>
  <si>
    <t>HOJA “INICIO”</t>
  </si>
  <si>
    <t>Registrar la información general del proceso de cotización y definir el alcance del servicio o producto solicitado.</t>
  </si>
  <si>
    <t>1.1</t>
  </si>
  <si>
    <t>Diligenciamiento por parte del equipo de Formulación</t>
  </si>
  <si>
    <t>• Completar únicamente los campos resaltados en amarillo.
• En el campo OBJETO, describir de forma concreta y precisa el servicio requerido.
• Evitar copiar textos de otros proyectos; redactar de manera específica.
• Verificar que el objeto coincida con las necesidades reales del proyecto.
• Revisar y aplicar las notas aclaratorias de cada celda.</t>
  </si>
  <si>
    <t>1.2</t>
  </si>
  <si>
    <t>Diligenciamiento por parte del equipo de Estudios de Mercado</t>
  </si>
  <si>
    <t>• Completar los campos en naranja correspondientes al proceso de cotización.
• Validar que el código y la denominación sean coherentes.
• Confirmar que el formato sea el vigente.
• Revisar y aplicar las notas aclaratorias.</t>
  </si>
  <si>
    <t>2.</t>
  </si>
  <si>
    <t>HOJA “ESPECIFICACIONES TÉCNICAS”</t>
  </si>
  <si>
    <t>Detallar las características técnicas, unidades de medida y cantidades del producto o servicio a cotizar.</t>
  </si>
  <si>
    <t>2.1</t>
  </si>
  <si>
    <t>• Completar los espacios resaltados en amarillo.
• Incluir: producto o servicio, especificación técnica, descripción técnica, unidad de medida, cantidad y tiempo estimado.
• Verificar las notas aclaratorias de cada celda.
• Validar que la información permita comparabilidad de ofertas.</t>
  </si>
  <si>
    <t>3.</t>
  </si>
  <si>
    <t>RECOMENDACIONES GENERALES</t>
  </si>
  <si>
    <t>• Revisar ortografía y coherencia antes de enviar.
• Asegurarse de que todos los campos obligatorios estén diligenciados.
• Guardar el archivo con el nombre estándar: 'Solicitud_Cotización_[Proceso].                                                                                                                       • Verificar que las especificaciones técnicas sean suficientes para comparar objetivamente las ofertas.
• Avitar poner en la descripción y en los detalles caracteres especiales.</t>
  </si>
  <si>
    <t>Nota: Eliminar esta hoja una vez finalice la solicitud de cotización.</t>
  </si>
  <si>
    <t>FORMATO OFERTA ECONÓMICA</t>
  </si>
  <si>
    <t>ALCALDÍA LOCAL DE BOSA</t>
  </si>
  <si>
    <t>PROCESO SELECCIÓN ABREVIADA DE MENOR CUANTÍA No. FDLBOSA SAMC 006-2026 (157552)</t>
  </si>
  <si>
    <t>ADVERTENCIA</t>
  </si>
  <si>
    <t>La oferta económica se presenta en pesos colombianos, en valores enteros (sin centavos), incluidos todos los costos directos e indirectos, impuestos, tasas y contribuciones. El valor ofertado por ítem no podrá superar el precio de referencia del estudio de mercado FDLB-ES-C-086-2026 ni el valor total del presupuesto oficial. Será causal de rechazo que el proponente adicione, suprima, cambie o modifique los ítems, la descripción, las unidades o cantidades señaladas en el presente formato.</t>
  </si>
  <si>
    <t>PRESTAR SERVICIOS PARA LA IMPLEMENTACIÓN DE PROCEDIMIENTOS DE EDUCACIÓN AMBIENTAL COMUNITARIA CON EL FIN DE PROMOVER LA CONSERVACIÓN DE LA BIODIVERSIDAD Y EL AGUA EN LA LOCALIDAD DE BOSA</t>
  </si>
  <si>
    <t>VALIDEZ DE LA COtiZACIÓN / OFERTA</t>
  </si>
  <si>
    <t>La oferta deberá tener una validez mínima de tres (3) meses contados a partir de la fecha de cierre del proceso de selección, igual a la vigencia de la garantía de seriedad de la oferta.</t>
  </si>
  <si>
    <t>ESPECIFICACIONES TECNICAS</t>
  </si>
  <si>
    <t>Para visualizar las especificaciones técnicas y diligenciar los valores diríjase a la pestaña Especificaciones Tecnicas. Anexo técnico: 01. Anexo técnico 2877-PROCEDAS.</t>
  </si>
  <si>
    <t>OBLIGACIONES DEL CONTRATISTA</t>
  </si>
  <si>
    <t>1. Ejecutar el objeto contractual de conformidad con las condiciones, especificaciones técnicas, plazos, productos y demás requisitos establecidos en el contrato, el anexo técnico y la propuesta presentada.
2. Presentar para aprobación de la supervisión el plan de trabajo, incluyendo cronograma, metodología, metas, responsables y recursos requeridos, Plan de Contingencia cuando el avance de la ejecución presente un retraso igual o superior al cinco por ciento (5 %) frente al cronograma aprobado.
3. Realizar las presentaciones públicas y demás espacios de socialización previstos en la ficha técnica, en coordinación con la Alcaldía Local de Bosa y conforme a la normativa aplicable.
4. Disponer y mantener durante toda la ejecución del contrato el talento humano, los equipos, las herramientas, los materiales, los insumos y demás recursos necesarios para garantizar la correcta prestación de los servicios y la entrega de los bienes, sin generar costos adicionales para el Fondo de Desarrollo Local de Bosa.
5. Presentar los informes técnicos, financieros y de ejecución, con sus respectivos soportes, en los formatos y con la periodicidad establecidos por la supervisión, así como participar en las mesas de seguimiento y articulación convocadas por la Entidad.
6. Garantizar la calidad, oportunidad y cumplimiento de los productos, bienes y servicios entregados, atendiendo las especificaciones técnicas, metodológicas y los estándares definidos en el contrato.
7. Atender oportunamente los requerimientos formulados por la supervisión, la Entidad y los organismos de control, e informar de manera inmediata cualquier situación que pueda afectar la ejecución del contrato, proponiendo las acciones necesarias para su mitigación.
8. Cumplir las obligaciones laborales, de seguridad social, seguridad y salud en el trabajo y demás disposiciones legales aplicables respecto del personal vinculado a la ejecución contractual.
9. Incorporar en la ejecución del contrato los enfoques diferencial, de género, inclusión, accesibilidad y sostenibilidad ambiental, de conformidad con la normativa y los lineamientos distritales aplicables.
10. Realizar el ingreso y egreso de los bienes al almacén del Fondo de Desarrollo Local de Bosa, efectuar su entrega conforme a las condiciones contractuales y garantizar la conservación de los soportes correspondientes.
11. Gestionar adecuadamente los residuos generados durante la ejecución del contrato y facilitar las inspecciones ambientales que realicen las autoridades competentes, de conformidad con la normativa vigente.
12. Conservar y custodiar los documentos, registros y soportes técnicos, administrativos y financieros de la ejecución contractual durante el término legal y ponerlos a disposición de la Entidad y de los organismos de control cuando sean requeridos.
13. Presentar el informe final consolidado de ejecución, incluyendo los resultados, productos, indicadores, conclusiones, lecciones aprendidas y recomendaciones.
14. Garantizar la confidencialidad, seguridad y tratamiento adecuado de la información obtenida durante la ejecución del contrato, dando cumplimiento a la normativa vigente sobre protección de datos personales y acceso a la información pública.
15. Cumplir las demás instrucciones impartidas por la supervisión que guarden relación directa con el objeto y alcance del contrato.</t>
  </si>
  <si>
    <t>FORMA DE PAGO</t>
  </si>
  <si>
    <t>El valor del contrato se pagará de la siguiente manera:
El Fondo de Desarrollo Local de Bosa se compromete a cancelar el valor total del contrato mediante pagos mensuales, de acuerdo con el porcentaje de avance en la ejecución física y financiera, a satisfacción, y contra entrega de las evidencias establecidas en cada fase del estudio previo (listados, registros fotográficos, ingreso y egreso de almacén). Esto estará sujeto a la aprobación del supervisor, así como a la acreditación del pago de aportes al Sistema Integral de Seguridad Social en salud, pensiones, ARL y aportes parafiscales correspondientes al período facturado.
Para el pago final, el contratista deberá presentar un informe final, el cual será revisado y aprobado, certificando el cumplimiento del 100 % de las actividades del contrato, con entrega de soportes, evidencias, paz y salvos por todo concepto y suscripción del acta de liquidación.
Los pagos se realizarán previo cumplimiento de las actividades descritas en el anexo técnico. Dichas sumas se cancelarán dentro de los treinta (30) días calendario siguientes a la fecha de radicación de la factura por parte del contratista, acompañada del certificado de cumplimiento suscrito por el supervisor del contrato, los informes de ejecución y la acreditación del pago de aportes al Sistema Integral de Seguridad Social y parafiscales, de acuerdo con lo previsto en el artículo 50 de la Ley 789 de 2002, la Ley 1150 de 2007 y demás normas aplicables.
El último pago estará condicionado al cumplimiento de los anteriores requisitos y a la suscripción del acta de liquidación del contrato debidamente legalizada.
NOTA: Para cada uno de los pagos deberá presentarse adicionalmente:
1. Informe de actividades debidamente firmado por el supervisor de contrato, el apoyo a la supervisión (si aplica) y el contratista
2. Certificado de cumplimiento o acta de recibo a satisfacción expedido por el supervisor del contrato.
3. Acta de ingreso de los bienes al almacén (cuando aplique)
4. Factura en las condiciones establecidas en la normatividad vigente. (cuando aplique)
5. Copia de la planilla de pago de los aportes al régimen de seguridad social, para el periodo cobrado, en proporción al valor mensual del contrato, cuando se trate de personas naturales
6. Certificación suscrita por el representante legal o revisor fiscal (cuando aplique), que acredite el cumplimiento del pago de aportes al sistema de seguridad social integral, parafiscales, ICBF, SENA y cajas de compensación familiar de los últimos seis (6) meses, de conformidad con el artículo 50 de la Ley 789 de 2002 o aquella que lo modifique, adicione o complemente, cuando se trate de personas jurídicas.</t>
  </si>
  <si>
    <t>PLAZO DE EJECUCIÓN</t>
  </si>
  <si>
    <t>PRESUPUESTO OFICIAL</t>
  </si>
  <si>
    <t>Unidad</t>
  </si>
  <si>
    <t>Descripción</t>
  </si>
  <si>
    <t xml:space="preserve">Nota: Las unidades utilizadas para los procesos, las encontrara resaltadas </t>
  </si>
  <si>
    <t>µA</t>
  </si>
  <si>
    <t>microamperio (corriente eléctrica)</t>
  </si>
  <si>
    <t>µGL</t>
  </si>
  <si>
    <t>Microgramo por litro (µg/L) o microlitro (µL)</t>
  </si>
  <si>
    <t>µGQ</t>
  </si>
  <si>
    <t>microgramo / metro cúbico</t>
  </si>
  <si>
    <t>µM</t>
  </si>
  <si>
    <t>micrómetro (µm) o micromolar (µM, concentración) según contexto</t>
  </si>
  <si>
    <t>2IN</t>
  </si>
  <si>
    <t>Pulgada cuadrada</t>
  </si>
  <si>
    <t>A</t>
  </si>
  <si>
    <t>amperio</t>
  </si>
  <si>
    <t>ACR</t>
  </si>
  <si>
    <t>acre (área)</t>
  </si>
  <si>
    <t>ANO</t>
  </si>
  <si>
    <t>año</t>
  </si>
  <si>
    <t>ARR</t>
  </si>
  <si>
    <t>arroba (masa/volumen tradicional; cuidado con equivalencia)</t>
  </si>
  <si>
    <t>AT</t>
  </si>
  <si>
    <t>atmósfera técnica (≈ 0,980665 bar)</t>
  </si>
  <si>
    <t>BDN</t>
  </si>
  <si>
    <t>Bidón</t>
  </si>
  <si>
    <t>BLD</t>
  </si>
  <si>
    <t>baldosa (pieza/unidad)</t>
  </si>
  <si>
    <t>BOB</t>
  </si>
  <si>
    <t>boliviano (moneda; no es unidad física)</t>
  </si>
  <si>
    <t>BT</t>
  </si>
  <si>
    <t>bulto</t>
  </si>
  <si>
    <t>CAR</t>
  </si>
  <si>
    <t>Carga</t>
  </si>
  <si>
    <t>CDA</t>
  </si>
  <si>
    <t>“cada” (unidad por ítem)</t>
  </si>
  <si>
    <t>CM</t>
  </si>
  <si>
    <t>centímetro</t>
  </si>
  <si>
    <t>CM2</t>
  </si>
  <si>
    <t>centímetro cuadrado</t>
  </si>
  <si>
    <t>CNJ</t>
  </si>
  <si>
    <t>conjunto</t>
  </si>
  <si>
    <t>CON</t>
  </si>
  <si>
    <t>Cono</t>
  </si>
  <si>
    <t>CT</t>
  </si>
  <si>
    <t>centenar (100 unidades)</t>
  </si>
  <si>
    <t>CX</t>
  </si>
  <si>
    <t>caja</t>
  </si>
  <si>
    <t>CXC</t>
  </si>
  <si>
    <t>caja con… (unidad compuesta/paquete)</t>
  </si>
  <si>
    <t>Cxt</t>
  </si>
  <si>
    <t>caja x (presentación “por”)</t>
  </si>
  <si>
    <t>D</t>
  </si>
  <si>
    <t>día</t>
  </si>
  <si>
    <t>DIV</t>
  </si>
  <si>
    <t>Diverso</t>
  </si>
  <si>
    <t>DM</t>
  </si>
  <si>
    <t>decímetro</t>
  </si>
  <si>
    <t>DM3</t>
  </si>
  <si>
    <t>decímetro cúbico (equiv. litro)</t>
  </si>
  <si>
    <t>DZ</t>
  </si>
  <si>
    <t>docena (12 unidades)</t>
  </si>
  <si>
    <t>EMB</t>
  </si>
  <si>
    <t>embalaje</t>
  </si>
  <si>
    <t>EML</t>
  </si>
  <si>
    <t>Unidades de encima/ml</t>
  </si>
  <si>
    <t>FLH</t>
  </si>
  <si>
    <t>hora-hombre (man-hour)</t>
  </si>
  <si>
    <t>FRT</t>
  </si>
  <si>
    <t>flete (cargo logístico; no unidad física)</t>
  </si>
  <si>
    <t>FUN</t>
  </si>
  <si>
    <t>Función</t>
  </si>
  <si>
    <t>G</t>
  </si>
  <si>
    <t>gramo</t>
  </si>
  <si>
    <t>G/L</t>
  </si>
  <si>
    <t>gramos por litro (concentración)</t>
  </si>
  <si>
    <t>GAR</t>
  </si>
  <si>
    <t>garrafa/garrafón</t>
  </si>
  <si>
    <t>GAU</t>
  </si>
  <si>
    <t>calibre (gauge) — ver contexto (lámina/tubo)</t>
  </si>
  <si>
    <t>GJ</t>
  </si>
  <si>
    <t>gigajulio (energía)</t>
  </si>
  <si>
    <t>GLI</t>
  </si>
  <si>
    <t>galón imperial (UK)</t>
  </si>
  <si>
    <t>GM2</t>
  </si>
  <si>
    <t>gramo por metro cuadrado (gramaje)</t>
  </si>
  <si>
    <t>GM3</t>
  </si>
  <si>
    <t>gramo por metro cúbico (concentración)</t>
  </si>
  <si>
    <t>GPM</t>
  </si>
  <si>
    <t>galones por minuto (caudal)</t>
  </si>
  <si>
    <t>GR</t>
  </si>
  <si>
    <t>Hierba Reactiva</t>
  </si>
  <si>
    <t>GRA</t>
  </si>
  <si>
    <t xml:space="preserve">Grado   </t>
  </si>
  <si>
    <t>GRD</t>
  </si>
  <si>
    <t>grado (ángulo o temperatura – especifique °C/°F)</t>
  </si>
  <si>
    <t>GRO</t>
  </si>
  <si>
    <t>gruesa (12 docenas = 144 unidades)</t>
  </si>
  <si>
    <t>H</t>
  </si>
  <si>
    <t>hora</t>
  </si>
  <si>
    <t>H/H</t>
  </si>
  <si>
    <t>hora-hombre</t>
  </si>
  <si>
    <t>HA</t>
  </si>
  <si>
    <t>hectárea</t>
  </si>
  <si>
    <t>HB</t>
  </si>
  <si>
    <t>Hora Cubo</t>
  </si>
  <si>
    <t>HE</t>
  </si>
  <si>
    <t>Horas Extra</t>
  </si>
  <si>
    <t>HF</t>
  </si>
  <si>
    <t>Horas de Fin de Semana y Festivos</t>
  </si>
  <si>
    <t>HL</t>
  </si>
  <si>
    <t>hectolitro</t>
  </si>
  <si>
    <t>HM</t>
  </si>
  <si>
    <t>hectómetro</t>
  </si>
  <si>
    <t>HO</t>
  </si>
  <si>
    <t>hoja (unidad de impresión)</t>
  </si>
  <si>
    <t>HR</t>
  </si>
  <si>
    <t>Hora Destajo</t>
  </si>
  <si>
    <t>HUT</t>
  </si>
  <si>
    <t>Tiempo de uso</t>
  </si>
  <si>
    <t>HV</t>
  </si>
  <si>
    <t>Escoba hora</t>
  </si>
  <si>
    <t>HZ</t>
  </si>
  <si>
    <t>hertz (frecuencia)</t>
  </si>
  <si>
    <t>IN</t>
  </si>
  <si>
    <t>pulgada</t>
  </si>
  <si>
    <t>J</t>
  </si>
  <si>
    <t>julio (energía)</t>
  </si>
  <si>
    <t>JG</t>
  </si>
  <si>
    <t>juego (set)</t>
  </si>
  <si>
    <t>JKG</t>
  </si>
  <si>
    <t>juego kilogramo (presentación compuesta)</t>
  </si>
  <si>
    <t>JMO</t>
  </si>
  <si>
    <t>Joule/Mole</t>
  </si>
  <si>
    <t>KA</t>
  </si>
  <si>
    <t>kiloampere (kA)</t>
  </si>
  <si>
    <t>KD3</t>
  </si>
  <si>
    <t>kilodecímetro cúbico (= 100 L) (poco usual)</t>
  </si>
  <si>
    <t>KG</t>
  </si>
  <si>
    <t>kilogramo</t>
  </si>
  <si>
    <t>KGF</t>
  </si>
  <si>
    <t>kilogramo-fuerza</t>
  </si>
  <si>
    <t>KGR</t>
  </si>
  <si>
    <t>kilogramo (variante)</t>
  </si>
  <si>
    <t>KHZ</t>
  </si>
  <si>
    <t>kilohertz</t>
  </si>
  <si>
    <t>KJ</t>
  </si>
  <si>
    <t>kilojulio</t>
  </si>
  <si>
    <t>KJK</t>
  </si>
  <si>
    <t>kilojulio por kilogramo (energía específica)</t>
  </si>
  <si>
    <t>KJM</t>
  </si>
  <si>
    <t>kilojulio por metro (energía lineal)</t>
  </si>
  <si>
    <t>KM</t>
  </si>
  <si>
    <t>kilómetro</t>
  </si>
  <si>
    <t>KM2</t>
  </si>
  <si>
    <t>kilómetro cuadrado</t>
  </si>
  <si>
    <t>KMH</t>
  </si>
  <si>
    <t>kilómetro por hora (velocidad)</t>
  </si>
  <si>
    <t>KN</t>
  </si>
  <si>
    <t>kilonewton (fuerza)</t>
  </si>
  <si>
    <t>KNM</t>
  </si>
  <si>
    <t>kilonewton-metro (momento/torque)</t>
  </si>
  <si>
    <t>KPA</t>
  </si>
  <si>
    <t>kilopascal (presión)</t>
  </si>
  <si>
    <t>KV</t>
  </si>
  <si>
    <t>kilovoltio</t>
  </si>
  <si>
    <t>KVA</t>
  </si>
  <si>
    <t>kilovolt-amperio (potencia aparente)</t>
  </si>
  <si>
    <t>KW</t>
  </si>
  <si>
    <t>kilovatio (potencia)</t>
  </si>
  <si>
    <t>KWH</t>
  </si>
  <si>
    <t>kilovatio-hora (energía)</t>
  </si>
  <si>
    <t>KWK</t>
  </si>
  <si>
    <t>Rectivo kg/kg</t>
  </si>
  <si>
    <t>L</t>
  </si>
  <si>
    <t>litro</t>
  </si>
  <si>
    <t>LB</t>
  </si>
  <si>
    <t>libra (masa)</t>
  </si>
  <si>
    <t>LCK</t>
  </si>
  <si>
    <t>Litros por 100kg</t>
  </si>
  <si>
    <t>LPH</t>
  </si>
  <si>
    <t>litros por hora (caudal)</t>
  </si>
  <si>
    <t>M</t>
  </si>
  <si>
    <t>metro</t>
  </si>
  <si>
    <t>M%</t>
  </si>
  <si>
    <t xml:space="preserve">Porcentaje de masa </t>
  </si>
  <si>
    <t>M%O</t>
  </si>
  <si>
    <t>Porcentaje por 1000 (masa)</t>
  </si>
  <si>
    <t>M/H</t>
  </si>
  <si>
    <t>metros por hora</t>
  </si>
  <si>
    <t>M/L</t>
  </si>
  <si>
    <t>metros por litro (rendimiento de pintura/adhesivo)</t>
  </si>
  <si>
    <t>M/S</t>
  </si>
  <si>
    <t>metros por segundo</t>
  </si>
  <si>
    <t>M2</t>
  </si>
  <si>
    <t>metro cuadrado</t>
  </si>
  <si>
    <t>M3</t>
  </si>
  <si>
    <t>metro cúbico</t>
  </si>
  <si>
    <t>M3H</t>
  </si>
  <si>
    <t>metros cúbicos por hora (caudal)</t>
  </si>
  <si>
    <t>M3S</t>
  </si>
  <si>
    <t>metros cúbicos por segundo</t>
  </si>
  <si>
    <t>MA</t>
  </si>
  <si>
    <t>miliamperio</t>
  </si>
  <si>
    <t>MAÇ</t>
  </si>
  <si>
    <t>“maço”/mazo (port. para “paquete”) — uso no estándar</t>
  </si>
  <si>
    <t>MBA</t>
  </si>
  <si>
    <t>milibar (mbar)</t>
  </si>
  <si>
    <t>MBZ</t>
  </si>
  <si>
    <t>Ambigua; “microbeza”/“mezcla base” (no estándar)</t>
  </si>
  <si>
    <t>MEJ</t>
  </si>
  <si>
    <t>mejoramiento (no unidad física)</t>
  </si>
  <si>
    <t>mes</t>
  </si>
  <si>
    <t>MG</t>
  </si>
  <si>
    <t>miligramo</t>
  </si>
  <si>
    <t>MGF</t>
  </si>
  <si>
    <t>miligramo-fuerza (no SI, poco usual)</t>
  </si>
  <si>
    <t>MGG</t>
  </si>
  <si>
    <t>miligramo por gramo (ppm)</t>
  </si>
  <si>
    <t>MGK</t>
  </si>
  <si>
    <t>miligramo por kilogramo (ppm)</t>
  </si>
  <si>
    <t>MGL</t>
  </si>
  <si>
    <t>miligramo por litro (mg/L)</t>
  </si>
  <si>
    <t>MGQ</t>
  </si>
  <si>
    <t>miligramo por quintal (poco usual)</t>
  </si>
  <si>
    <t>MGQ2</t>
  </si>
  <si>
    <t>miligramo por metro cuadrado (mal rotulado; ver g/m²)</t>
  </si>
  <si>
    <t>MHZ</t>
  </si>
  <si>
    <t>megahertz</t>
  </si>
  <si>
    <t>MI</t>
  </si>
  <si>
    <t>milla</t>
  </si>
  <si>
    <t>MI2</t>
  </si>
  <si>
    <t>milla cuadrada</t>
  </si>
  <si>
    <t>MIJ</t>
  </si>
  <si>
    <t>Milijoule</t>
  </si>
  <si>
    <t>MIL</t>
  </si>
  <si>
    <t>mil (thou) = 0,001 pulg.; o “mil unidades” según contexto</t>
  </si>
  <si>
    <t>MIN</t>
  </si>
  <si>
    <t>minuto</t>
  </si>
  <si>
    <t>MIS</t>
  </si>
  <si>
    <t>milisegundo</t>
  </si>
  <si>
    <t>ML</t>
  </si>
  <si>
    <t>mililitro</t>
  </si>
  <si>
    <t>MLW</t>
  </si>
  <si>
    <t>ml Reactivo</t>
  </si>
  <si>
    <t>MM</t>
  </si>
  <si>
    <t>milímetro</t>
  </si>
  <si>
    <t>MM2</t>
  </si>
  <si>
    <t>milímetro cuadrado</t>
  </si>
  <si>
    <t>MMA</t>
  </si>
  <si>
    <t>milímetro/año (corrosión)</t>
  </si>
  <si>
    <t>MMH</t>
  </si>
  <si>
    <t>milímetros de mercurio (mmHg, presión)</t>
  </si>
  <si>
    <t>MMS</t>
  </si>
  <si>
    <t>milímetros por segundo</t>
  </si>
  <si>
    <t>MN</t>
  </si>
  <si>
    <t>Meganewton</t>
  </si>
  <si>
    <t>MPA</t>
  </si>
  <si>
    <t>megapascal</t>
  </si>
  <si>
    <t>MPB</t>
  </si>
  <si>
    <t>Partes por millon (Masa)</t>
  </si>
  <si>
    <t>MPM</t>
  </si>
  <si>
    <t>metros por minuto</t>
  </si>
  <si>
    <t>MPT</t>
  </si>
  <si>
    <t>Partes por trillon (Masa)</t>
  </si>
  <si>
    <t>(repetida) ver anterior</t>
  </si>
  <si>
    <t>MPZ</t>
  </si>
  <si>
    <t>Metropascal/Segundo</t>
  </si>
  <si>
    <t>MS</t>
  </si>
  <si>
    <t>MTE</t>
  </si>
  <si>
    <t>Militesla</t>
  </si>
  <si>
    <t>MWH</t>
  </si>
  <si>
    <t>megavatio-hora</t>
  </si>
  <si>
    <t>N</t>
  </si>
  <si>
    <t>newton</t>
  </si>
  <si>
    <t>N.M</t>
  </si>
  <si>
    <t>newton-metro (torque)</t>
  </si>
  <si>
    <t>NAM</t>
  </si>
  <si>
    <t>nanómetro</t>
  </si>
  <si>
    <t>NR</t>
  </si>
  <si>
    <t>número (unidad de conteo)</t>
  </si>
  <si>
    <t>NS</t>
  </si>
  <si>
    <t>nanosegundo</t>
  </si>
  <si>
    <t>OHM</t>
  </si>
  <si>
    <t>ohmio (resistencia)</t>
  </si>
  <si>
    <t>ORC</t>
  </si>
  <si>
    <t>Presupuesto</t>
  </si>
  <si>
    <t>OZ</t>
  </si>
  <si>
    <t>onza (avoirdupois)</t>
  </si>
  <si>
    <t>PA</t>
  </si>
  <si>
    <t>pascal (presión)</t>
  </si>
  <si>
    <t>paquete</t>
  </si>
  <si>
    <t>PAD</t>
  </si>
  <si>
    <t>pad (almohadilla) o “paquete adicional”</t>
  </si>
  <si>
    <t>PAL</t>
  </si>
  <si>
    <t>palé/pallet</t>
  </si>
  <si>
    <t>PAR</t>
  </si>
  <si>
    <t>par (2 unidades)</t>
  </si>
  <si>
    <t>PÉ</t>
  </si>
  <si>
    <t>pie (ft)</t>
  </si>
  <si>
    <t>PÉ2</t>
  </si>
  <si>
    <t>pie cuadrado (ft²)</t>
  </si>
  <si>
    <t>PEÇ</t>
  </si>
  <si>
    <t>“peça”/pieza (port.; no estándar en CO)</t>
  </si>
  <si>
    <t>PIP</t>
  </si>
  <si>
    <t>Barril</t>
  </si>
  <si>
    <t>PMI</t>
  </si>
  <si>
    <t>1/Minuto</t>
  </si>
  <si>
    <t>POL</t>
  </si>
  <si>
    <t>pulgada (port. “polegada”)</t>
  </si>
  <si>
    <t>PPB</t>
  </si>
  <si>
    <t>partes por billón</t>
  </si>
  <si>
    <t>PPM</t>
  </si>
  <si>
    <t>partes por millón</t>
  </si>
  <si>
    <t>PPT</t>
  </si>
  <si>
    <t>partes por trillón</t>
  </si>
  <si>
    <t>PRS</t>
  </si>
  <si>
    <t>Numero de Personas</t>
  </si>
  <si>
    <t>PS</t>
  </si>
  <si>
    <t>Picosegundo</t>
  </si>
  <si>
    <t>REC</t>
  </si>
  <si>
    <t>recipiente (unidad logística)</t>
  </si>
  <si>
    <t>RHO</t>
  </si>
  <si>
    <t>densidad (símbolo ρ; no es unidad)</t>
  </si>
  <si>
    <t>ROL</t>
  </si>
  <si>
    <t>rollo</t>
  </si>
  <si>
    <t>S</t>
  </si>
  <si>
    <t>segundo</t>
  </si>
  <si>
    <t>SC</t>
  </si>
  <si>
    <t>saco</t>
  </si>
  <si>
    <t>SEM</t>
  </si>
  <si>
    <t>semana</t>
  </si>
  <si>
    <t>T*K</t>
  </si>
  <si>
    <t>Tonelada/Milla</t>
  </si>
  <si>
    <t>TAM</t>
  </si>
  <si>
    <t>Tambor</t>
  </si>
  <si>
    <t>TES</t>
  </si>
  <si>
    <t>tesla (inducción magnética)</t>
  </si>
  <si>
    <t>TOM</t>
  </si>
  <si>
    <t>Tonelada/Metro Cubico</t>
  </si>
  <si>
    <t>TUS</t>
  </si>
  <si>
    <t>tonelada corta (US ton)</t>
  </si>
  <si>
    <t>UA</t>
  </si>
  <si>
    <t>Unidad de Actividad</t>
  </si>
  <si>
    <t>UE</t>
  </si>
  <si>
    <t>Unidad de Enzima</t>
  </si>
  <si>
    <t>unidad</t>
  </si>
  <si>
    <t>US</t>
  </si>
  <si>
    <t>unidad de servicio</t>
  </si>
  <si>
    <t>V</t>
  </si>
  <si>
    <t>voltio</t>
  </si>
  <si>
    <t>V%O</t>
  </si>
  <si>
    <t>% de volumen (v/v %)</t>
  </si>
  <si>
    <t>VAL</t>
  </si>
  <si>
    <t>vale/valor (no es unidad física)</t>
  </si>
  <si>
    <t>VG</t>
  </si>
  <si>
    <t>viga</t>
  </si>
  <si>
    <t>ViG</t>
  </si>
  <si>
    <t>Viga</t>
  </si>
  <si>
    <t>VPB</t>
  </si>
  <si>
    <t>Partes por Billón</t>
  </si>
  <si>
    <t>VPM</t>
  </si>
  <si>
    <t>Partes por millon</t>
  </si>
  <si>
    <t>Y2D</t>
  </si>
  <si>
    <t>yarda cuadrada</t>
  </si>
  <si>
    <t>YD</t>
  </si>
  <si>
    <t>yarda</t>
  </si>
  <si>
    <t>SUMINISTRO AFICHES</t>
  </si>
  <si>
    <t>SUMINISTRO  DE MIL (1.000) AFICHES EN TAMAÑO 33 CM DE ANCHO X 48 CM DE ALTO, IMPRESIÓN A CUATRICROMÍA (4X0) EN PAPEL PROPALCOLTE DE  DOSCIENTOS (200) GRAMOS SEGÚN EL DISEÑO ENTREGADO POR LA ALCALDÍA LOCAL DE BOSA. LA IMPRESIÓN DEBE SER DE ALTA CALIDAD GARANTIZANDO QUE LOS DETALLES SEAN NÍTIDOS, CON BUENOS CORTES EN LOS PERFILES Y EXCELENTE PRESENTACIÓN ESTÉTICA.</t>
  </si>
  <si>
    <t>NUEVE (09) MESES O HASTA AGOTAR RECURSOS, contados a partir de la fecha de suscripción del acta de inicio, previo cumplimiento de los requisitos de perfeccionamiento y ejecución</t>
  </si>
  <si>
    <t>CIENTO CINCUENTA MILLONES DE PESOS M/CTE ($150.000.000), incluido IVA y todos los impuestos, tasas y contribuciones de carácter nacional y/o distrital.</t>
  </si>
  <si>
    <t>Persona con pertenencia a los pueblos indígenas con un (1) año de experiencia práctica y reconocimiento en cada uno de sus pueblos. Perfil debe ser avalados por la Mesa Indígena de la localidad de Bosa, dando prioridad a los habitantes de Bosa, aportando aval por parte de la Mesa indígena.</t>
  </si>
  <si>
    <t>Debe contener como mínimo la siguiente información: Logos de la Alcaldía Local de Bosa (ALB), información de la convocatoria, código QR que dirija al formulario de inscripción y lo demás que disponga el Comité Técnico de Seguimiento y Control</t>
  </si>
  <si>
    <t>Deben contener la siguiente información: Logos de la Alcaldía Local de Bosa y Presupuestos participativos, la información del proyecto (nombre del proyecto, número del contrato, fecha realización), datos de identificación del/la participante (nombre y cédula), fecha de entrega, entre otros que sean acordados en los Comités</t>
  </si>
  <si>
    <t>Debe tener el logo de la ALB, el nombre de "PROCEDAS 2025", y el nombre de "Presupuestos participativos" cuando corresponda</t>
  </si>
  <si>
    <t>El servicio de refrigerio debe incluir transporte y personal en el lugar y horario establecido por la Alcaldía Local de Bosa. La entidad ejecutora se compromete a suministrar al FDLB los documentos donde consten la formalización del proveedor lo que incluye entre otros, los cursos de manipulación de alimentos de los operarios.</t>
  </si>
  <si>
    <t>Incluye empaque y transporte a lugares definidos por la alcaldía. Los empaques y contenedores deben ser reciclables (no icopor) o compostables y se debe incluir su manejo post-consumo</t>
  </si>
  <si>
    <t>Carpa modular de estructura metálica reforzada (acero o aluminio), con dimensiones de 4 x 4 metros, cubierta en lona impermeable tipo poliéster o PVC de alta resistencia, color blanco o institucional. Debe contar con protección contra lluvia y radiación solar, sistema de anclaje seguro (estacas o contrapesos), y encontrarse en óptimas condiciones físicas y de limpieza. Incluye transporte, montaje y desmontaje en el lugar del evento, con instalación previa mínima de dos (2) horas antes del inicio de la actividad.</t>
  </si>
  <si>
    <t>Herramienta para cavar, remover tierra y cortar raíces</t>
  </si>
  <si>
    <t>Herramienta apta para jardinería y agricultura</t>
  </si>
  <si>
    <t>Título profesional relacionado con los servicios a contratar con experiencia mínima de 1 año.</t>
  </si>
  <si>
    <t>Guantes desechables o reutilizables, resistentes, talla estándar o surtida, destinados a la protección de manos durante manipulación de residuos sólidos no peligrosos.</t>
  </si>
  <si>
    <t>Bolsas plásticas de alta resistencia (mínimo calibre 1.5 o superior), capacidad entre 30 y 50 galones, aptas para recolección de residuos ordinarios en jornadas comunitarias. Deben soportar peso y evitar rupturas.</t>
  </si>
  <si>
    <t>Lonas plásticas o de polipropileno reutilizables, resistentes al peso y a la humedad, utilizadas para acopio temporal de residuos o material vegetal durante jornadas de limpieza ambiental.</t>
  </si>
  <si>
    <t>Recogedor plástico o metálico de alta resistencia, con mango largo o corto, adecuado para la recolección de residuos sólidos durante jornadas de limpieza.</t>
  </si>
  <si>
    <t>Rastrillo metálico o plástico reforzado, con mango resistente, adecuado para nivelación de suelo y recolección de hojas o material vegetal.</t>
  </si>
  <si>
    <t>Intérprete certificado en Lengua de Señas Colombiana (LSC), con experiencia en eventos comunitarios e institucionales, garantizando accesibilidad e inclusión de personas sordas.</t>
  </si>
  <si>
    <t>Brochas de cerdas sintéticas o mixtas, resistentes a pintura vinílica o acrílica, en diferentes pulgadas (2” a 4”), aptas para acabados y detalles en superficies lisas o rugosas.</t>
  </si>
  <si>
    <t>Rodillos con felpa de buena absorción y estructura metálica resistente, adecuados para superficies amplias (muros, paredes), compatibles con pintura base agua.</t>
  </si>
  <si>
    <t>Guantes material resistente a pinturas base agua o base solvente, talla estándar o surtida, que garanticen protección de manos durante jornadas de embellecimiento o intervención comunitaria.</t>
  </si>
  <si>
    <t>Pala metálica con mango de madera o fibra resistente, apta para remoción de tierra, residuos o material vegetal en actividades de recuperación ambiental.</t>
  </si>
  <si>
    <t>Elementos aptos para preparación de alimentos comunitarios, en acero inoxidable o material resistente.</t>
  </si>
  <si>
    <t>Señales informativas resistentes a la intemperie, con texto en alto relieve y transcripción en sistema braille, instaladas en puntos estratégicos.</t>
  </si>
  <si>
    <t>Profesional o líder comunitario con experiencia comprobada en metodologías participativas, encargado de orientar actividades formativas y prácticas con enfoque diferencial.</t>
  </si>
  <si>
    <t>Servicio de alimentación compuesto por preparaciones representativas del proceso cultural o comunitario desarrollado en el marco del proyecto, elaboradas con ingredientes aptos para el consumo humano y adquiridos a proveedores formalmente constituidos. La preparación, manipulación, almacenamiento y transporte deberán cumplir con la normatividad sanitaria vigente en materia de inocuidad alimentaria.</t>
  </si>
  <si>
    <t>Incluye entrega en Bosa, Incluye gastos de entrega e impuestos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</si>
</sst>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23" x14ac:knownFonts="1">
    <font>
      <sz val="11"/>
      <color theme="1"/>
      <name val="Calibri"/>
      <family val="2"/>
      <scheme val="minor"/>
    </font>
    <font>
      <b/>
      <sz val="11"/>
      <color theme="1"/>
      <name val="Calibri"/>
      <family val="2"/>
      <scheme val="minor"/>
    </font>
    <font>
      <u/>
      <sz val="11"/>
      <color theme="10"/>
      <name val="Calibri"/>
      <family val="2"/>
      <scheme val="minor"/>
    </font>
    <font>
      <sz val="11"/>
      <color theme="1"/>
      <name val="Garamond"/>
      <family val="1"/>
    </font>
    <font>
      <sz val="12"/>
      <color theme="1"/>
      <name val="Garamond"/>
      <family val="1"/>
    </font>
    <font>
      <b/>
      <sz val="12"/>
      <color theme="1"/>
      <name val="Garamond"/>
      <family val="1"/>
    </font>
    <font>
      <sz val="12"/>
      <name val="Garamond"/>
      <family val="1"/>
    </font>
    <font>
      <u/>
      <sz val="12"/>
      <color theme="10"/>
      <name val="Garamond"/>
      <family val="1"/>
    </font>
    <font>
      <b/>
      <sz val="20"/>
      <color theme="1"/>
      <name val="Garamond"/>
      <family val="1"/>
    </font>
    <font>
      <b/>
      <sz val="16"/>
      <color theme="1"/>
      <name val="Garamond"/>
      <family val="1"/>
    </font>
    <font>
      <b/>
      <sz val="8"/>
      <color rgb="FF000000"/>
      <name val="Garamond"/>
      <family val="1"/>
    </font>
    <font>
      <b/>
      <sz val="10"/>
      <color rgb="FF000000"/>
      <name val="Garamond"/>
      <family val="1"/>
    </font>
    <font>
      <sz val="8"/>
      <color rgb="FF000000"/>
      <name val="Garamond"/>
      <family val="1"/>
    </font>
    <font>
      <b/>
      <sz val="14"/>
      <color rgb="FFFFFFFF"/>
      <name val="Calibri"/>
      <family val="2"/>
    </font>
    <font>
      <b/>
      <sz val="11"/>
      <color rgb="FF000000"/>
      <name val="Calibri"/>
      <family val="2"/>
    </font>
    <font>
      <b/>
      <sz val="14"/>
      <color theme="1"/>
      <name val="Garamond"/>
      <family val="1"/>
    </font>
    <font>
      <sz val="11"/>
      <color rgb="FF000000"/>
      <name val="Garamond"/>
      <family val="1"/>
    </font>
    <font>
      <sz val="9"/>
      <color rgb="FF000000"/>
      <name val="Garamond"/>
      <family val="1"/>
    </font>
    <font>
      <sz val="12"/>
      <color rgb="FF000000"/>
      <name val="Garamond"/>
      <family val="1"/>
    </font>
    <font>
      <sz val="10"/>
      <name val="Garamond"/>
      <family val="1"/>
    </font>
    <font>
      <b/>
      <sz val="11"/>
      <name val="Garamond"/>
    </font>
    <font>
      <sz val="10"/>
      <color rgb="FF000000"/>
      <name val="Garamond"/>
      <family val="1"/>
    </font>
    <font>
      <sz val="10"/>
      <color theme="1"/>
      <name val="Garamond"/>
      <family val="1"/>
    </font>
  </fonts>
  <fills count="11">
    <fill>
      <patternFill patternType="none"/>
    </fill>
    <fill>
      <patternFill patternType="gray125"/>
    </fill>
    <fill>
      <patternFill patternType="solid">
        <fgColor theme="0" tint="-4.9989318521683403E-2"/>
        <bgColor rgb="FFFF99CC"/>
      </patternFill>
    </fill>
    <fill>
      <patternFill patternType="solid">
        <fgColor theme="2"/>
        <bgColor indexed="64"/>
      </patternFill>
    </fill>
    <fill>
      <patternFill patternType="solid">
        <fgColor theme="0" tint="-0.499984740745262"/>
        <bgColor rgb="FFFF99CC"/>
      </patternFill>
    </fill>
    <fill>
      <patternFill patternType="solid">
        <fgColor rgb="FFFFDE09"/>
        <bgColor indexed="64"/>
      </patternFill>
    </fill>
    <fill>
      <patternFill patternType="solid">
        <fgColor rgb="FFF7B325"/>
        <bgColor indexed="64"/>
      </patternFill>
    </fill>
    <fill>
      <patternFill patternType="solid">
        <fgColor theme="0"/>
        <bgColor indexed="64"/>
      </patternFill>
    </fill>
    <fill>
      <patternFill patternType="solid">
        <fgColor rgb="FFB7B7B7"/>
        <bgColor rgb="FFB7B7B7"/>
      </patternFill>
    </fill>
    <fill>
      <patternFill patternType="solid">
        <fgColor rgb="FFFFFF00"/>
        <bgColor indexed="64"/>
      </patternFill>
    </fill>
    <fill>
      <patternFill patternType="solid">
        <fgColor theme="4" tint="0.79998168889431442"/>
        <bgColor indexed="64"/>
      </patternFill>
    </fill>
  </fills>
  <borders count="3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right/>
      <top style="thin">
        <color indexed="64"/>
      </top>
      <bottom style="medium">
        <color indexed="64"/>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indexed="64"/>
      </right>
      <top style="thin">
        <color auto="1"/>
      </top>
      <bottom style="thin">
        <color auto="1"/>
      </bottom>
      <diagonal/>
    </border>
    <border>
      <left/>
      <right style="thin">
        <color indexed="64"/>
      </right>
      <top style="thin">
        <color auto="1"/>
      </top>
      <bottom style="thin">
        <color auto="1"/>
      </bottom>
      <diagonal/>
    </border>
  </borders>
  <cellStyleXfs count="2">
    <xf numFmtId="0" fontId="0" fillId="0" borderId="0"/>
    <xf numFmtId="0" fontId="2" fillId="0" borderId="0"/>
  </cellStyleXfs>
  <cellXfs count="101">
    <xf numFmtId="0" fontId="0" fillId="0" borderId="0" xfId="0"/>
    <xf numFmtId="0" fontId="0" fillId="0" borderId="0" xfId="0" applyAlignment="1">
      <alignment horizontal="center" vertical="center"/>
    </xf>
    <xf numFmtId="0" fontId="4" fillId="0" borderId="0" xfId="0" applyFont="1"/>
    <xf numFmtId="0" fontId="6" fillId="0" borderId="5" xfId="0" applyFont="1" applyBorder="1" applyAlignment="1">
      <alignment vertical="center" wrapText="1"/>
    </xf>
    <xf numFmtId="0" fontId="5" fillId="3" borderId="1" xfId="0" applyFont="1" applyFill="1" applyBorder="1" applyAlignment="1">
      <alignment horizontal="left" vertical="center" wrapText="1"/>
    </xf>
    <xf numFmtId="0" fontId="5" fillId="3" borderId="4" xfId="0" applyFont="1" applyFill="1" applyBorder="1" applyAlignment="1">
      <alignment horizontal="left" vertical="center" wrapText="1"/>
    </xf>
    <xf numFmtId="0" fontId="9" fillId="0" borderId="0" xfId="0" applyFont="1" applyAlignment="1">
      <alignment horizontal="center" vertical="center"/>
    </xf>
    <xf numFmtId="0" fontId="9" fillId="0" borderId="3" xfId="0" applyFont="1" applyBorder="1" applyAlignment="1">
      <alignment vertical="center"/>
    </xf>
    <xf numFmtId="0" fontId="5" fillId="0" borderId="1" xfId="0" applyFont="1" applyBorder="1" applyAlignment="1">
      <alignment vertical="center"/>
    </xf>
    <xf numFmtId="0" fontId="9" fillId="0" borderId="5" xfId="0" applyFont="1" applyBorder="1" applyAlignment="1">
      <alignment vertical="center"/>
    </xf>
    <xf numFmtId="0" fontId="5" fillId="0" borderId="4" xfId="0" applyFont="1" applyBorder="1" applyAlignment="1">
      <alignment vertical="center"/>
    </xf>
    <xf numFmtId="0" fontId="9" fillId="0" borderId="8" xfId="0" applyFont="1" applyBorder="1" applyAlignment="1">
      <alignment vertical="center"/>
    </xf>
    <xf numFmtId="0" fontId="5" fillId="0" borderId="6" xfId="0" applyFont="1" applyBorder="1" applyAlignment="1">
      <alignment vertical="center"/>
    </xf>
    <xf numFmtId="0" fontId="11" fillId="2" borderId="16" xfId="0" applyFont="1" applyFill="1" applyBorder="1" applyAlignment="1">
      <alignment horizontal="center" vertical="center" wrapText="1"/>
    </xf>
    <xf numFmtId="0" fontId="11" fillId="2" borderId="15" xfId="0" applyFont="1" applyFill="1" applyBorder="1" applyAlignment="1">
      <alignment horizontal="center" vertical="center" wrapText="1"/>
    </xf>
    <xf numFmtId="164" fontId="11" fillId="2" borderId="15" xfId="0" applyNumberFormat="1" applyFont="1" applyFill="1" applyBorder="1" applyAlignment="1">
      <alignment horizontal="center" vertical="center" wrapText="1"/>
    </xf>
    <xf numFmtId="0" fontId="5" fillId="3" borderId="15" xfId="0" applyFont="1" applyFill="1" applyBorder="1" applyAlignment="1">
      <alignment vertical="center" wrapText="1"/>
    </xf>
    <xf numFmtId="0" fontId="0" fillId="7" borderId="0" xfId="0" applyFill="1"/>
    <xf numFmtId="0" fontId="14" fillId="8" borderId="23" xfId="0" applyFont="1" applyFill="1" applyBorder="1" applyAlignment="1">
      <alignment horizontal="center" vertical="center" wrapText="1"/>
    </xf>
    <xf numFmtId="0" fontId="14" fillId="0" borderId="23" xfId="0" applyFont="1" applyBorder="1" applyAlignment="1">
      <alignment horizontal="center" vertical="center" wrapText="1"/>
    </xf>
    <xf numFmtId="0" fontId="0" fillId="0" borderId="23" xfId="0" applyBorder="1" applyAlignment="1">
      <alignment horizontal="left" vertical="top" wrapText="1"/>
    </xf>
    <xf numFmtId="0" fontId="14" fillId="0" borderId="23" xfId="0" applyFont="1" applyBorder="1" applyAlignment="1">
      <alignment horizontal="left" vertical="center" wrapText="1"/>
    </xf>
    <xf numFmtId="0" fontId="1" fillId="0" borderId="0" xfId="0" applyFont="1"/>
    <xf numFmtId="0" fontId="14" fillId="0" borderId="0" xfId="0" applyFont="1" applyAlignment="1">
      <alignment horizontal="left" vertical="center" wrapText="1"/>
    </xf>
    <xf numFmtId="0" fontId="5" fillId="3" borderId="23" xfId="0" applyFont="1" applyFill="1" applyBorder="1" applyAlignment="1">
      <alignment vertical="center"/>
    </xf>
    <xf numFmtId="0" fontId="10" fillId="2" borderId="23" xfId="0" applyFont="1" applyFill="1" applyBorder="1" applyAlignment="1">
      <alignment horizontal="center" vertical="center" wrapText="1"/>
    </xf>
    <xf numFmtId="0" fontId="11" fillId="2" borderId="23" xfId="0" applyFont="1" applyFill="1" applyBorder="1" applyAlignment="1">
      <alignment horizontal="center" vertical="center" wrapText="1"/>
    </xf>
    <xf numFmtId="164" fontId="11" fillId="4" borderId="23" xfId="0" applyNumberFormat="1" applyFont="1" applyFill="1" applyBorder="1" applyAlignment="1">
      <alignment horizontal="center" vertical="center" wrapText="1"/>
    </xf>
    <xf numFmtId="0" fontId="1" fillId="0" borderId="23" xfId="0" applyFont="1" applyBorder="1" applyAlignment="1">
      <alignment horizontal="center" vertical="center"/>
    </xf>
    <xf numFmtId="0" fontId="0" fillId="0" borderId="23" xfId="0" applyBorder="1" applyAlignment="1">
      <alignment horizontal="center" vertical="center"/>
    </xf>
    <xf numFmtId="0" fontId="0" fillId="0" borderId="23" xfId="0" applyBorder="1" applyAlignment="1">
      <alignment horizontal="left" vertical="top"/>
    </xf>
    <xf numFmtId="0" fontId="1" fillId="9" borderId="23" xfId="0" applyFont="1" applyFill="1" applyBorder="1" applyAlignment="1">
      <alignment horizontal="center" vertical="center"/>
    </xf>
    <xf numFmtId="0" fontId="1" fillId="9" borderId="23" xfId="0" applyFont="1" applyFill="1" applyBorder="1" applyAlignment="1">
      <alignment horizontal="left" vertical="top"/>
    </xf>
    <xf numFmtId="0" fontId="3" fillId="0" borderId="0" xfId="0" applyFont="1" applyAlignment="1">
      <alignment horizontal="center" vertical="center"/>
    </xf>
    <xf numFmtId="0" fontId="3" fillId="0" borderId="0" xfId="0" applyFont="1" applyAlignment="1">
      <alignment vertical="center"/>
    </xf>
    <xf numFmtId="0" fontId="0" fillId="0" borderId="0" xfId="0" applyAlignment="1">
      <alignment vertical="center"/>
    </xf>
    <xf numFmtId="0" fontId="3" fillId="0" borderId="23" xfId="0" applyFont="1" applyBorder="1" applyAlignment="1">
      <alignment vertical="center"/>
    </xf>
    <xf numFmtId="0" fontId="16" fillId="0" borderId="23" xfId="0" applyFont="1" applyBorder="1" applyAlignment="1">
      <alignment horizontal="center" vertical="center"/>
    </xf>
    <xf numFmtId="0" fontId="10" fillId="0" borderId="23"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23" xfId="0" applyFont="1" applyBorder="1" applyAlignment="1">
      <alignment horizontal="center" vertical="center"/>
    </xf>
    <xf numFmtId="0" fontId="19" fillId="0" borderId="5" xfId="0" applyFont="1" applyBorder="1" applyAlignment="1">
      <alignment vertical="center" wrapText="1"/>
    </xf>
    <xf numFmtId="164" fontId="10" fillId="0" borderId="23" xfId="0" applyNumberFormat="1" applyFont="1" applyBorder="1" applyAlignment="1">
      <alignment horizontal="center" vertical="center" wrapText="1"/>
    </xf>
    <xf numFmtId="164" fontId="10" fillId="10" borderId="31" xfId="0" applyNumberFormat="1" applyFont="1" applyFill="1" applyBorder="1" applyAlignment="1">
      <alignment horizontal="center" vertical="center" wrapText="1"/>
    </xf>
    <xf numFmtId="164" fontId="10" fillId="0" borderId="31" xfId="0" applyNumberFormat="1" applyFont="1" applyBorder="1" applyAlignment="1">
      <alignment horizontal="center" vertical="center" wrapText="1"/>
    </xf>
    <xf numFmtId="0" fontId="6" fillId="9" borderId="5" xfId="0" applyFont="1" applyFill="1" applyBorder="1" applyAlignment="1">
      <alignment vertical="center" wrapText="1"/>
    </xf>
    <xf numFmtId="0" fontId="10" fillId="0" borderId="31" xfId="0" applyFont="1" applyBorder="1" applyAlignment="1">
      <alignment horizontal="center" vertical="center" wrapText="1"/>
    </xf>
    <xf numFmtId="0" fontId="17" fillId="0" borderId="31" xfId="0" applyFont="1" applyBorder="1" applyAlignment="1">
      <alignment horizontal="center" vertical="center"/>
    </xf>
    <xf numFmtId="0" fontId="0" fillId="0" borderId="31" xfId="0" applyBorder="1" applyAlignment="1">
      <alignment horizontal="center" vertical="center"/>
    </xf>
    <xf numFmtId="0" fontId="18" fillId="7" borderId="23" xfId="0" applyFont="1" applyFill="1" applyBorder="1" applyAlignment="1">
      <alignment horizontal="center" vertical="center" wrapText="1"/>
    </xf>
    <xf numFmtId="0" fontId="4" fillId="7" borderId="23" xfId="0" applyFont="1" applyFill="1" applyBorder="1" applyAlignment="1">
      <alignment horizontal="center" vertical="center" wrapText="1"/>
    </xf>
    <xf numFmtId="0" fontId="0" fillId="7" borderId="23" xfId="0" applyFill="1" applyBorder="1" applyAlignment="1">
      <alignment horizontal="center" vertical="center"/>
    </xf>
    <xf numFmtId="0" fontId="16" fillId="7" borderId="23" xfId="0" applyFont="1" applyFill="1" applyBorder="1" applyAlignment="1">
      <alignment horizontal="center" vertical="center" wrapText="1"/>
    </xf>
    <xf numFmtId="164" fontId="12" fillId="7" borderId="23" xfId="0" applyNumberFormat="1" applyFont="1" applyFill="1" applyBorder="1" applyAlignment="1">
      <alignment horizontal="center" vertical="center" wrapText="1"/>
    </xf>
    <xf numFmtId="0" fontId="12" fillId="0" borderId="23" xfId="0" applyFont="1" applyBorder="1" applyAlignment="1">
      <alignment horizontal="center" vertical="center" wrapText="1"/>
    </xf>
    <xf numFmtId="0" fontId="12" fillId="0" borderId="23" xfId="0" applyFont="1" applyBorder="1" applyAlignment="1">
      <alignment horizontal="left" vertical="center" wrapText="1"/>
    </xf>
    <xf numFmtId="0" fontId="13" fillId="8" borderId="0" xfId="0" applyFont="1" applyFill="1" applyAlignment="1">
      <alignment horizontal="center" vertical="center" wrapText="1"/>
    </xf>
    <xf numFmtId="0" fontId="0" fillId="0" borderId="0" xfId="0"/>
    <xf numFmtId="0" fontId="5" fillId="0" borderId="0" xfId="0" applyFont="1" applyAlignment="1">
      <alignment horizontal="center"/>
    </xf>
    <xf numFmtId="0" fontId="4" fillId="0" borderId="23" xfId="0" applyFont="1" applyBorder="1" applyAlignment="1">
      <alignment vertical="center" wrapText="1"/>
    </xf>
    <xf numFmtId="0" fontId="0" fillId="0" borderId="27" xfId="0" applyBorder="1"/>
    <xf numFmtId="0" fontId="7" fillId="0" borderId="23" xfId="1" applyFont="1" applyBorder="1" applyAlignment="1">
      <alignment vertical="center" wrapText="1"/>
    </xf>
    <xf numFmtId="0" fontId="5" fillId="3" borderId="4" xfId="0" applyFont="1" applyFill="1" applyBorder="1" applyAlignment="1">
      <alignment horizontal="center" vertical="center" wrapText="1"/>
    </xf>
    <xf numFmtId="0" fontId="0" fillId="0" borderId="28" xfId="0" applyBorder="1"/>
    <xf numFmtId="0" fontId="0" fillId="0" borderId="18" xfId="0" applyBorder="1"/>
    <xf numFmtId="0" fontId="6" fillId="5" borderId="23" xfId="0" applyFont="1" applyFill="1" applyBorder="1" applyAlignment="1">
      <alignment horizontal="left" vertical="center" wrapText="1"/>
    </xf>
    <xf numFmtId="0" fontId="5" fillId="6" borderId="23" xfId="0" applyFont="1" applyFill="1" applyBorder="1" applyAlignment="1">
      <alignment horizontal="center"/>
    </xf>
    <xf numFmtId="0" fontId="0" fillId="0" borderId="26" xfId="0" applyBorder="1"/>
    <xf numFmtId="0" fontId="4" fillId="0" borderId="2" xfId="0" applyFont="1" applyBorder="1" applyAlignment="1">
      <alignment vertical="center" wrapText="1"/>
    </xf>
    <xf numFmtId="0" fontId="0" fillId="0" borderId="19" xfId="0" applyBorder="1"/>
    <xf numFmtId="0" fontId="20" fillId="0" borderId="24" xfId="0" applyFont="1" applyBorder="1" applyAlignment="1">
      <alignment horizontal="center" vertical="center" wrapText="1"/>
    </xf>
    <xf numFmtId="0" fontId="0" fillId="0" borderId="0" xfId="0" applyAlignment="1">
      <alignment vertical="center"/>
    </xf>
    <xf numFmtId="0" fontId="0" fillId="0" borderId="11" xfId="0" applyBorder="1"/>
    <xf numFmtId="0" fontId="0" fillId="0" borderId="17" xfId="0" applyBorder="1"/>
    <xf numFmtId="0" fontId="0" fillId="0" borderId="9" xfId="0" applyBorder="1"/>
    <xf numFmtId="0" fontId="0" fillId="0" borderId="14" xfId="0" applyBorder="1"/>
    <xf numFmtId="0" fontId="0" fillId="0" borderId="10" xfId="0" applyBorder="1"/>
    <xf numFmtId="0" fontId="8" fillId="0" borderId="0" xfId="0" applyFont="1" applyAlignment="1">
      <alignment horizontal="center" vertical="center"/>
    </xf>
    <xf numFmtId="0" fontId="0" fillId="0" borderId="0" xfId="0" applyAlignment="1">
      <alignment horizontal="center" vertical="center"/>
    </xf>
    <xf numFmtId="0" fontId="9" fillId="0" borderId="21" xfId="0" applyFont="1" applyBorder="1" applyAlignment="1">
      <alignment horizontal="center" vertical="center" wrapText="1"/>
    </xf>
    <xf numFmtId="0" fontId="10" fillId="10" borderId="31" xfId="0" applyFont="1" applyFill="1" applyBorder="1" applyAlignment="1">
      <alignment horizontal="center" vertical="center" wrapText="1"/>
    </xf>
    <xf numFmtId="0" fontId="0" fillId="0" borderId="32" xfId="0" applyBorder="1"/>
    <xf numFmtId="0" fontId="9" fillId="0" borderId="0" xfId="0" applyFont="1" applyAlignment="1">
      <alignment horizontal="center" vertical="center"/>
    </xf>
    <xf numFmtId="0" fontId="5" fillId="0" borderId="4" xfId="0" applyFont="1" applyBorder="1" applyAlignment="1">
      <alignment horizontal="center" vertical="center"/>
    </xf>
    <xf numFmtId="0" fontId="0" fillId="0" borderId="12" xfId="0" applyBorder="1"/>
    <xf numFmtId="0" fontId="5" fillId="0" borderId="1" xfId="0" applyFont="1" applyBorder="1" applyAlignment="1">
      <alignment horizontal="center" vertical="center"/>
    </xf>
    <xf numFmtId="0" fontId="9" fillId="0" borderId="7" xfId="0" applyFont="1" applyBorder="1" applyAlignment="1">
      <alignment horizontal="center" vertical="center"/>
    </xf>
    <xf numFmtId="0" fontId="0" fillId="0" borderId="22" xfId="0" applyBorder="1"/>
    <xf numFmtId="0" fontId="0" fillId="0" borderId="13" xfId="0" applyBorder="1"/>
    <xf numFmtId="0" fontId="9" fillId="0" borderId="23" xfId="0" applyFont="1" applyBorder="1" applyAlignment="1">
      <alignment horizontal="center" vertical="center"/>
    </xf>
    <xf numFmtId="0" fontId="9" fillId="0" borderId="2" xfId="0" applyFont="1" applyBorder="1" applyAlignment="1">
      <alignment horizontal="center" vertical="center"/>
    </xf>
    <xf numFmtId="0" fontId="0" fillId="0" borderId="20" xfId="0" applyBorder="1"/>
    <xf numFmtId="0" fontId="0" fillId="0" borderId="25" xfId="0" applyBorder="1"/>
    <xf numFmtId="0" fontId="0" fillId="0" borderId="29" xfId="0" applyBorder="1"/>
    <xf numFmtId="0" fontId="0" fillId="0" borderId="30" xfId="0" applyBorder="1"/>
    <xf numFmtId="0" fontId="5" fillId="0" borderId="6" xfId="0" applyFont="1" applyBorder="1" applyAlignment="1">
      <alignment horizontal="center" vertical="center"/>
    </xf>
    <xf numFmtId="0" fontId="15" fillId="0" borderId="23" xfId="0" applyFont="1" applyBorder="1" applyAlignment="1">
      <alignment horizontal="left" vertical="center" wrapText="1"/>
    </xf>
    <xf numFmtId="0" fontId="12" fillId="0" borderId="31" xfId="0" applyFont="1" applyBorder="1" applyAlignment="1">
      <alignment horizontal="center" vertical="center" wrapText="1"/>
    </xf>
    <xf numFmtId="0" fontId="17" fillId="7" borderId="23" xfId="0" applyFont="1" applyFill="1" applyBorder="1" applyAlignment="1">
      <alignment horizontal="center" vertical="center" wrapText="1"/>
    </xf>
    <xf numFmtId="0" fontId="21" fillId="7" borderId="23" xfId="0" applyFont="1" applyFill="1" applyBorder="1" applyAlignment="1">
      <alignment horizontal="center" vertical="center" wrapText="1"/>
    </xf>
    <xf numFmtId="0" fontId="22" fillId="0" borderId="0" xfId="0" applyFont="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66675</xdr:colOff>
      <xdr:row>3</xdr:row>
      <xdr:rowOff>1028700</xdr:rowOff>
    </xdr:from>
    <xdr:to>
      <xdr:col>2</xdr:col>
      <xdr:colOff>6525526</xdr:colOff>
      <xdr:row>3</xdr:row>
      <xdr:rowOff>1514543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467100" y="1600200"/>
          <a:ext cx="6458851" cy="485843"/>
        </a:xfrm>
        <a:prstGeom prst="rect">
          <a:avLst/>
        </a:prstGeom>
        <a:ln>
          <a:prstDash val="solid"/>
        </a:ln>
      </xdr:spPr>
    </xdr:pic>
    <xdr:clientData/>
  </xdr:twoCellAnchor>
  <xdr:twoCellAnchor editAs="oneCell">
    <xdr:from>
      <xdr:col>2</xdr:col>
      <xdr:colOff>47625</xdr:colOff>
      <xdr:row>4</xdr:row>
      <xdr:rowOff>1009650</xdr:rowOff>
    </xdr:from>
    <xdr:to>
      <xdr:col>2</xdr:col>
      <xdr:colOff>6344529</xdr:colOff>
      <xdr:row>4</xdr:row>
      <xdr:rowOff>1314493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3448050" y="3276600"/>
          <a:ext cx="6296904" cy="304843"/>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878769</xdr:colOff>
      <xdr:row>4</xdr:row>
      <xdr:rowOff>110072</xdr:rowOff>
    </xdr:to>
    <xdr:pic>
      <xdr:nvPicPr>
        <xdr:cNvPr id="2" name="Imagen 1" descr="Imagen que contiene botella, libro, firmar, colgando&#10;&#10;El contenido generado por IA puede ser incorrecto.">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tretch>
          <a:fillRect/>
        </a:stretch>
      </xdr:blipFill>
      <xdr:spPr>
        <a:xfrm>
          <a:off x="329045" y="207818"/>
          <a:ext cx="878769" cy="733527"/>
        </a:xfrm>
        <a:prstGeom prst="rect">
          <a:avLst/>
        </a:prstGeom>
        <a:ln>
          <a:prstDash val="solid"/>
        </a:ln>
      </xdr:spPr>
    </xdr:pic>
    <xdr:clientData/>
  </xdr:twoCellAnchor>
  <xdr:twoCellAnchor editAs="oneCell">
    <xdr:from>
      <xdr:col>3</xdr:col>
      <xdr:colOff>5818909</xdr:colOff>
      <xdr:row>0</xdr:row>
      <xdr:rowOff>155863</xdr:rowOff>
    </xdr:from>
    <xdr:to>
      <xdr:col>4</xdr:col>
      <xdr:colOff>821208</xdr:colOff>
      <xdr:row>4</xdr:row>
      <xdr:rowOff>84411</xdr:rowOff>
    </xdr:to>
    <xdr:pic>
      <xdr:nvPicPr>
        <xdr:cNvPr id="5" name="Gráfico 15">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10841182" y="155863"/>
          <a:ext cx="1496617" cy="759821"/>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68791</xdr:colOff>
      <xdr:row>1</xdr:row>
      <xdr:rowOff>23812</xdr:rowOff>
    </xdr:from>
    <xdr:to>
      <xdr:col>2</xdr:col>
      <xdr:colOff>518935</xdr:colOff>
      <xdr:row>3</xdr:row>
      <xdr:rowOff>631</xdr:rowOff>
    </xdr:to>
    <xdr:pic>
      <xdr:nvPicPr>
        <xdr:cNvPr id="2" name="Imagen 1" descr="Imagen que contiene botella, libro, firmar, colgando&#10;&#10;El contenido generado por IA puede ser incorrecto.">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stretch>
          <a:fillRect/>
        </a:stretch>
      </xdr:blipFill>
      <xdr:spPr>
        <a:xfrm>
          <a:off x="555624" y="203730"/>
          <a:ext cx="926395" cy="749401"/>
        </a:xfrm>
        <a:prstGeom prst="rect">
          <a:avLst/>
        </a:prstGeom>
        <a:ln>
          <a:prstDash val="solid"/>
        </a:ln>
      </xdr:spPr>
    </xdr:pic>
    <xdr:clientData/>
  </xdr:twoCellAnchor>
  <xdr:twoCellAnchor editAs="oneCell">
    <xdr:from>
      <xdr:col>9</xdr:col>
      <xdr:colOff>762000</xdr:colOff>
      <xdr:row>1</xdr:row>
      <xdr:rowOff>95250</xdr:rowOff>
    </xdr:from>
    <xdr:to>
      <xdr:col>10</xdr:col>
      <xdr:colOff>353617</xdr:colOff>
      <xdr:row>3</xdr:row>
      <xdr:rowOff>93071</xdr:rowOff>
    </xdr:to>
    <xdr:pic>
      <xdr:nvPicPr>
        <xdr:cNvPr id="3" name="Gráfico 8">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22431375" y="285750"/>
          <a:ext cx="1496617" cy="759821"/>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F11"/>
  <sheetViews>
    <sheetView showGridLines="0" workbookViewId="0">
      <selection activeCell="C81" sqref="C81"/>
    </sheetView>
  </sheetViews>
  <sheetFormatPr baseColWidth="10" defaultColWidth="9.140625" defaultRowHeight="15" x14ac:dyDescent="0.25"/>
  <cols>
    <col min="1" max="1" width="6" customWidth="1"/>
    <col min="2" max="2" width="45" customWidth="1"/>
    <col min="3" max="3" width="120" customWidth="1"/>
  </cols>
  <sheetData>
    <row r="1" spans="1:6" x14ac:dyDescent="0.25">
      <c r="A1" s="56" t="s">
        <v>106</v>
      </c>
      <c r="B1" s="57"/>
      <c r="C1" s="57"/>
      <c r="D1" s="57"/>
      <c r="E1" s="57"/>
      <c r="F1" s="57"/>
    </row>
    <row r="2" spans="1:6" x14ac:dyDescent="0.25">
      <c r="A2" s="18" t="s">
        <v>107</v>
      </c>
      <c r="B2" s="18" t="s">
        <v>108</v>
      </c>
      <c r="C2" s="18" t="s">
        <v>109</v>
      </c>
      <c r="D2" s="18"/>
      <c r="E2" s="18"/>
      <c r="F2" s="18"/>
    </row>
    <row r="3" spans="1:6" x14ac:dyDescent="0.25">
      <c r="A3" s="19" t="s">
        <v>110</v>
      </c>
      <c r="B3" s="21" t="s">
        <v>111</v>
      </c>
      <c r="C3" s="20" t="s">
        <v>112</v>
      </c>
    </row>
    <row r="4" spans="1:6" ht="133.5" customHeight="1" x14ac:dyDescent="0.25">
      <c r="A4" s="19" t="s">
        <v>113</v>
      </c>
      <c r="B4" s="21" t="s">
        <v>114</v>
      </c>
      <c r="C4" s="20" t="s">
        <v>115</v>
      </c>
    </row>
    <row r="5" spans="1:6" ht="123" customHeight="1" x14ac:dyDescent="0.25">
      <c r="A5" s="19" t="s">
        <v>116</v>
      </c>
      <c r="B5" s="21" t="s">
        <v>117</v>
      </c>
      <c r="C5" s="20" t="s">
        <v>118</v>
      </c>
    </row>
    <row r="6" spans="1:6" x14ac:dyDescent="0.25">
      <c r="A6" s="19" t="s">
        <v>119</v>
      </c>
      <c r="B6" s="21" t="s">
        <v>120</v>
      </c>
      <c r="C6" s="20" t="s">
        <v>121</v>
      </c>
    </row>
    <row r="7" spans="1:6" ht="57.95" customHeight="1" x14ac:dyDescent="0.25">
      <c r="A7" s="19" t="s">
        <v>122</v>
      </c>
      <c r="B7" s="21" t="s">
        <v>114</v>
      </c>
      <c r="C7" s="20" t="s">
        <v>123</v>
      </c>
    </row>
    <row r="8" spans="1:6" ht="91.5" customHeight="1" x14ac:dyDescent="0.25">
      <c r="A8" s="19" t="s">
        <v>124</v>
      </c>
      <c r="B8" s="21" t="s">
        <v>125</v>
      </c>
      <c r="C8" s="20" t="s">
        <v>126</v>
      </c>
    </row>
    <row r="11" spans="1:6" ht="29.1" customHeight="1" x14ac:dyDescent="0.25">
      <c r="B11" s="23" t="s">
        <v>127</v>
      </c>
    </row>
  </sheetData>
  <mergeCells count="1">
    <mergeCell ref="A1:F1"/>
  </mergeCells>
  <pageMargins left="0.75" right="0.75" top="1" bottom="1" header="0.5" footer="0.5"/>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35"/>
  <sheetViews>
    <sheetView showGridLines="0" zoomScale="55" zoomScaleNormal="55" zoomScalePageLayoutView="40" workbookViewId="0">
      <selection activeCell="D15" sqref="D15"/>
    </sheetView>
  </sheetViews>
  <sheetFormatPr baseColWidth="10" defaultColWidth="0" defaultRowHeight="15" zeroHeight="1" x14ac:dyDescent="0.25"/>
  <cols>
    <col min="1" max="1" width="5" customWidth="1"/>
    <col min="2" max="2" width="34.5703125" bestFit="1" customWidth="1"/>
    <col min="3" max="3" width="35.85546875" customWidth="1"/>
    <col min="4" max="4" width="97.42578125" customWidth="1"/>
    <col min="5" max="5" width="17" customWidth="1"/>
    <col min="6" max="7" width="11.42578125" hidden="1" customWidth="1"/>
    <col min="8" max="16384" width="11.42578125" hidden="1"/>
  </cols>
  <sheetData>
    <row r="1" spans="1:5" ht="15.75" customHeight="1" x14ac:dyDescent="0.25">
      <c r="A1" s="2"/>
      <c r="B1" s="2"/>
      <c r="C1" s="2"/>
      <c r="D1" s="2"/>
      <c r="E1" s="2"/>
    </row>
    <row r="2" spans="1:5" ht="15.75" customHeight="1" x14ac:dyDescent="0.25">
      <c r="A2" s="2"/>
      <c r="B2" s="2"/>
      <c r="C2" s="2"/>
      <c r="D2" s="2"/>
      <c r="E2" s="2"/>
    </row>
    <row r="3" spans="1:5" ht="15.75" customHeight="1" x14ac:dyDescent="0.25">
      <c r="A3" s="2"/>
      <c r="B3" s="58" t="s">
        <v>128</v>
      </c>
      <c r="C3" s="57"/>
      <c r="D3" s="57"/>
      <c r="E3" s="2"/>
    </row>
    <row r="4" spans="1:5" ht="15.75" customHeight="1" x14ac:dyDescent="0.25">
      <c r="A4" s="2"/>
      <c r="B4" s="58" t="s">
        <v>129</v>
      </c>
      <c r="C4" s="57"/>
      <c r="D4" s="57"/>
      <c r="E4" s="2"/>
    </row>
    <row r="5" spans="1:5" ht="15.75" customHeight="1" x14ac:dyDescent="0.25">
      <c r="A5" s="2"/>
      <c r="B5" s="2"/>
      <c r="C5" s="2"/>
      <c r="D5" s="2"/>
      <c r="E5" s="2"/>
    </row>
    <row r="6" spans="1:5" ht="15.75" customHeight="1" x14ac:dyDescent="0.25">
      <c r="A6" s="2"/>
      <c r="B6" s="66" t="s">
        <v>130</v>
      </c>
      <c r="C6" s="67"/>
      <c r="D6" s="60"/>
      <c r="E6" s="2"/>
    </row>
    <row r="7" spans="1:5" ht="16.5" customHeight="1" thickBot="1" x14ac:dyDescent="0.3">
      <c r="A7" s="2"/>
      <c r="B7" s="2"/>
      <c r="C7" s="2"/>
      <c r="D7" s="2"/>
      <c r="E7" s="2"/>
    </row>
    <row r="8" spans="1:5" ht="80.099999999999994" customHeight="1" x14ac:dyDescent="0.25">
      <c r="A8" s="2"/>
      <c r="B8" s="4" t="s">
        <v>131</v>
      </c>
      <c r="C8" s="68" t="s">
        <v>132</v>
      </c>
      <c r="D8" s="69"/>
      <c r="E8" s="2"/>
    </row>
    <row r="9" spans="1:5" ht="60" customHeight="1" x14ac:dyDescent="0.25">
      <c r="A9" s="2"/>
      <c r="B9" s="5" t="s">
        <v>1</v>
      </c>
      <c r="C9" s="65" t="s">
        <v>133</v>
      </c>
      <c r="D9" s="60"/>
      <c r="E9" s="2"/>
    </row>
    <row r="10" spans="1:5" ht="57" customHeight="1" x14ac:dyDescent="0.25">
      <c r="A10" s="2"/>
      <c r="B10" s="5" t="s">
        <v>134</v>
      </c>
      <c r="C10" s="59" t="s">
        <v>135</v>
      </c>
      <c r="D10" s="60"/>
      <c r="E10" s="2"/>
    </row>
    <row r="11" spans="1:5" ht="51" customHeight="1" x14ac:dyDescent="0.25">
      <c r="A11" s="2"/>
      <c r="B11" s="5" t="s">
        <v>136</v>
      </c>
      <c r="C11" s="61" t="s">
        <v>137</v>
      </c>
      <c r="D11" s="60"/>
      <c r="E11" s="2"/>
    </row>
    <row r="12" spans="1:5" ht="408.95" customHeight="1" x14ac:dyDescent="0.25">
      <c r="A12" s="2"/>
      <c r="B12" s="62"/>
      <c r="C12" s="16" t="s">
        <v>138</v>
      </c>
      <c r="D12" s="41" t="s">
        <v>139</v>
      </c>
      <c r="E12" s="2"/>
    </row>
    <row r="13" spans="1:5" ht="380.1" customHeight="1" x14ac:dyDescent="0.25">
      <c r="A13" s="2"/>
      <c r="B13" s="63"/>
      <c r="C13" s="24" t="s">
        <v>140</v>
      </c>
      <c r="D13" s="41" t="s">
        <v>141</v>
      </c>
      <c r="E13" s="2"/>
    </row>
    <row r="14" spans="1:5" ht="48" customHeight="1" x14ac:dyDescent="0.25">
      <c r="B14" s="63"/>
      <c r="C14" s="24" t="s">
        <v>142</v>
      </c>
      <c r="D14" s="45" t="s">
        <v>512</v>
      </c>
      <c r="E14" s="2"/>
    </row>
    <row r="15" spans="1:5" ht="48" customHeight="1" x14ac:dyDescent="0.25">
      <c r="B15" s="64"/>
      <c r="C15" s="24" t="s">
        <v>143</v>
      </c>
      <c r="D15" s="3" t="s">
        <v>513</v>
      </c>
      <c r="E15" s="2"/>
    </row>
    <row r="18" spans="1:5" x14ac:dyDescent="0.25">
      <c r="A18" s="17"/>
      <c r="B18" s="17"/>
      <c r="C18" s="17"/>
      <c r="D18" s="17"/>
      <c r="E18" s="17"/>
    </row>
    <row r="19" spans="1:5" x14ac:dyDescent="0.25">
      <c r="A19" s="17"/>
      <c r="B19" s="17"/>
      <c r="C19" s="17"/>
      <c r="D19" s="17"/>
      <c r="E19" s="17"/>
    </row>
    <row r="20" spans="1:5" x14ac:dyDescent="0.25">
      <c r="A20" s="17"/>
      <c r="B20" s="17"/>
      <c r="C20" s="17"/>
      <c r="D20" s="17"/>
      <c r="E20" s="17"/>
    </row>
    <row r="21" spans="1:5" x14ac:dyDescent="0.25">
      <c r="A21" s="17"/>
      <c r="B21" s="17"/>
      <c r="C21" s="17"/>
      <c r="D21" s="17"/>
      <c r="E21" s="17"/>
    </row>
    <row r="22" spans="1:5" x14ac:dyDescent="0.25">
      <c r="A22" s="17"/>
      <c r="B22" s="17"/>
      <c r="C22" s="17"/>
      <c r="D22" s="17"/>
      <c r="E22" s="17"/>
    </row>
    <row r="23" spans="1:5" x14ac:dyDescent="0.25">
      <c r="A23" s="17"/>
      <c r="B23" s="17"/>
      <c r="C23" s="17"/>
      <c r="D23" s="17"/>
      <c r="E23" s="17"/>
    </row>
    <row r="24" spans="1:5" x14ac:dyDescent="0.25">
      <c r="A24" s="17"/>
      <c r="B24" s="17"/>
      <c r="C24" s="17"/>
      <c r="D24" s="17"/>
      <c r="E24" s="17"/>
    </row>
    <row r="25" spans="1:5" x14ac:dyDescent="0.25">
      <c r="A25" s="17"/>
      <c r="B25" s="17"/>
      <c r="C25" s="17"/>
      <c r="D25" s="17"/>
      <c r="E25" s="17"/>
    </row>
    <row r="26" spans="1:5" x14ac:dyDescent="0.25">
      <c r="A26" s="17"/>
      <c r="B26" s="17"/>
      <c r="C26" s="17"/>
      <c r="D26" s="17"/>
      <c r="E26" s="17"/>
    </row>
    <row r="27" spans="1:5" x14ac:dyDescent="0.25">
      <c r="A27" s="17"/>
      <c r="B27" s="17"/>
      <c r="C27" s="17"/>
      <c r="D27" s="17"/>
      <c r="E27" s="17"/>
    </row>
    <row r="28" spans="1:5" x14ac:dyDescent="0.25">
      <c r="A28" s="17"/>
      <c r="B28" s="17"/>
      <c r="C28" s="17"/>
      <c r="D28" s="17"/>
      <c r="E28" s="17"/>
    </row>
    <row r="29" spans="1:5" x14ac:dyDescent="0.25">
      <c r="A29" s="17"/>
      <c r="B29" s="17"/>
      <c r="C29" s="17"/>
      <c r="D29" s="17"/>
      <c r="E29" s="17"/>
    </row>
    <row r="30" spans="1:5" x14ac:dyDescent="0.25">
      <c r="A30" s="17"/>
      <c r="B30" s="17"/>
      <c r="C30" s="17"/>
      <c r="D30" s="17"/>
      <c r="E30" s="17"/>
    </row>
    <row r="31" spans="1:5" x14ac:dyDescent="0.25">
      <c r="A31" s="17"/>
      <c r="B31" s="17"/>
      <c r="C31" s="17"/>
      <c r="D31" s="17"/>
      <c r="E31" s="17"/>
    </row>
    <row r="32" spans="1:5" x14ac:dyDescent="0.25">
      <c r="A32" s="17"/>
      <c r="B32" s="17"/>
      <c r="C32" s="17"/>
      <c r="D32" s="17"/>
      <c r="E32" s="17"/>
    </row>
    <row r="33" spans="1:5" x14ac:dyDescent="0.25">
      <c r="A33" s="17"/>
      <c r="B33" s="17"/>
      <c r="C33" s="17"/>
      <c r="D33" s="17"/>
      <c r="E33" s="17"/>
    </row>
    <row r="34" spans="1:5" x14ac:dyDescent="0.25">
      <c r="A34" s="17"/>
      <c r="B34" s="17"/>
      <c r="C34" s="17"/>
      <c r="D34" s="17"/>
      <c r="E34" s="17"/>
    </row>
    <row r="35" spans="1:5" x14ac:dyDescent="0.25">
      <c r="A35" s="17"/>
      <c r="B35" s="17"/>
      <c r="C35" s="17"/>
      <c r="D35" s="17"/>
      <c r="E35" s="17"/>
    </row>
  </sheetData>
  <mergeCells count="8">
    <mergeCell ref="B3:D3"/>
    <mergeCell ref="C10:D10"/>
    <mergeCell ref="C11:D11"/>
    <mergeCell ref="B4:D4"/>
    <mergeCell ref="B12:B15"/>
    <mergeCell ref="C9:D9"/>
    <mergeCell ref="B6:D6"/>
    <mergeCell ref="C8:D8"/>
  </mergeCells>
  <hyperlinks>
    <hyperlink ref="C11" location="'Especificaciones Tecnicas'!A1" display="Para visualizar las especificaciones tecnicas dirijase a la pestaña Especificaciones Tecnicas" xr:uid="{00000000-0004-0000-0100-000000000000}"/>
  </hyperlinks>
  <pageMargins left="0.7" right="0.7" top="0.75" bottom="0.75" header="0.3" footer="0.3"/>
  <pageSetup paperSize="9" scale="46" fitToHeight="0" orientation="portrait"/>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63"/>
  <sheetViews>
    <sheetView showGridLines="0" tabSelected="1" topLeftCell="D55" zoomScaleNormal="100" workbookViewId="0">
      <selection activeCell="D56" sqref="A18:XFD56"/>
    </sheetView>
  </sheetViews>
  <sheetFormatPr baseColWidth="10" defaultColWidth="0" defaultRowHeight="15" x14ac:dyDescent="0.25"/>
  <cols>
    <col min="1" max="1" width="6.85546875" style="35" customWidth="1"/>
    <col min="2" max="2" width="6.5703125" style="1" customWidth="1"/>
    <col min="3" max="3" width="52.85546875" style="35" customWidth="1"/>
    <col min="4" max="4" width="66.5703125" style="35" customWidth="1"/>
    <col min="5" max="5" width="47.85546875" style="35" customWidth="1"/>
    <col min="6" max="6" width="16.42578125" style="35" customWidth="1"/>
    <col min="7" max="7" width="12.5703125" style="1" customWidth="1"/>
    <col min="8" max="8" width="12.5703125" style="35" customWidth="1"/>
    <col min="9" max="10" width="28.85546875" style="35" customWidth="1"/>
    <col min="11" max="11" width="11.42578125" style="35" customWidth="1"/>
    <col min="12" max="13" width="0" style="35" hidden="1"/>
    <col min="14" max="15" width="11.42578125" style="35" hidden="1" customWidth="1"/>
    <col min="16" max="16384" width="11.42578125" style="35" hidden="1"/>
  </cols>
  <sheetData>
    <row r="1" spans="1:10" x14ac:dyDescent="0.25">
      <c r="A1" s="34"/>
      <c r="B1" s="33"/>
      <c r="C1" s="34"/>
      <c r="D1" s="34"/>
      <c r="E1" s="34"/>
      <c r="F1" s="34"/>
      <c r="G1" s="33"/>
      <c r="H1" s="34"/>
      <c r="I1" s="34"/>
      <c r="J1" s="34"/>
    </row>
    <row r="2" spans="1:10" ht="26.25" customHeight="1" x14ac:dyDescent="0.25">
      <c r="A2" s="34"/>
      <c r="B2" s="77" t="str">
        <f>"FORMATO OFERTA ECONÓMICA - "&amp;Inicio!B6</f>
        <v>FORMATO OFERTA ECONÓMICA - PROCESO SELECCIÓN ABREVIADA DE MENOR CUANTÍA No. FDLBOSA SAMC 006-2026 (157552)</v>
      </c>
      <c r="C2" s="71"/>
      <c r="D2" s="71"/>
      <c r="E2" s="71"/>
      <c r="F2" s="71"/>
      <c r="G2" s="78"/>
      <c r="H2" s="71"/>
      <c r="I2" s="71"/>
      <c r="J2" s="71"/>
    </row>
    <row r="3" spans="1:10" ht="33.75" customHeight="1" x14ac:dyDescent="0.25">
      <c r="A3" s="34"/>
      <c r="B3" s="6"/>
      <c r="C3" s="6"/>
      <c r="D3" s="82" t="s">
        <v>0</v>
      </c>
      <c r="E3" s="71"/>
      <c r="F3" s="71"/>
      <c r="G3" s="78"/>
      <c r="H3" s="71"/>
      <c r="I3" s="71"/>
      <c r="J3" s="6"/>
    </row>
    <row r="4" spans="1:10" ht="33.75" customHeight="1" x14ac:dyDescent="0.25">
      <c r="A4" s="34"/>
      <c r="B4" s="6"/>
      <c r="C4" s="6"/>
      <c r="D4" s="6"/>
      <c r="E4" s="6"/>
      <c r="F4" s="6"/>
      <c r="G4" s="6"/>
      <c r="H4" s="6"/>
      <c r="I4" s="6"/>
      <c r="J4" s="6"/>
    </row>
    <row r="5" spans="1:10" ht="33.75" customHeight="1" x14ac:dyDescent="0.25">
      <c r="A5" s="34"/>
      <c r="B5" s="89" t="s">
        <v>1</v>
      </c>
      <c r="C5" s="92"/>
      <c r="D5" s="96" t="str">
        <f>+Inicio!C9</f>
        <v>PRESTAR SERVICIOS PARA LA IMPLEMENTACIÓN DE PROCEDIMIENTOS DE EDUCACIÓN AMBIENTAL COMUNITARIA CON EL FIN DE PROMOVER LA CONSERVACIÓN DE LA BIODIVERSIDAD Y EL AGUA EN LA LOCALIDAD DE BOSA</v>
      </c>
      <c r="E5" s="92"/>
      <c r="F5" s="6"/>
      <c r="G5" s="6"/>
      <c r="H5" s="6"/>
      <c r="I5" s="6"/>
      <c r="J5" s="6"/>
    </row>
    <row r="6" spans="1:10" ht="33.75" customHeight="1" x14ac:dyDescent="0.25">
      <c r="A6" s="34"/>
      <c r="B6" s="93"/>
      <c r="C6" s="94"/>
      <c r="D6" s="93"/>
      <c r="E6" s="94"/>
      <c r="F6" s="6"/>
      <c r="G6" s="6"/>
      <c r="H6" s="6"/>
      <c r="I6" s="6"/>
      <c r="J6" s="6"/>
    </row>
    <row r="7" spans="1:10" ht="18" customHeight="1" thickBot="1" x14ac:dyDescent="0.3">
      <c r="A7" s="34"/>
      <c r="B7" s="6"/>
      <c r="C7" s="6"/>
      <c r="D7" s="6"/>
      <c r="E7" s="6"/>
      <c r="F7" s="6"/>
      <c r="G7" s="6"/>
      <c r="H7" s="6"/>
      <c r="I7" s="6"/>
      <c r="J7" s="6"/>
    </row>
    <row r="8" spans="1:10" ht="21" customHeight="1" x14ac:dyDescent="0.25">
      <c r="A8" s="34"/>
      <c r="B8" s="85" t="s">
        <v>2</v>
      </c>
      <c r="C8" s="69"/>
      <c r="D8" s="7"/>
      <c r="E8" s="8" t="s">
        <v>3</v>
      </c>
      <c r="F8" s="90"/>
      <c r="G8" s="91"/>
      <c r="H8" s="91"/>
      <c r="I8" s="69"/>
      <c r="J8" s="79"/>
    </row>
    <row r="9" spans="1:10" ht="21" customHeight="1" x14ac:dyDescent="0.25">
      <c r="A9" s="34"/>
      <c r="B9" s="83" t="s">
        <v>4</v>
      </c>
      <c r="C9" s="84"/>
      <c r="D9" s="9"/>
      <c r="E9" s="10" t="s">
        <v>5</v>
      </c>
      <c r="F9" s="89"/>
      <c r="G9" s="67"/>
      <c r="H9" s="67"/>
      <c r="I9" s="60"/>
      <c r="J9" s="72"/>
    </row>
    <row r="10" spans="1:10" ht="21.75" customHeight="1" thickBot="1" x14ac:dyDescent="0.3">
      <c r="A10" s="34"/>
      <c r="B10" s="95" t="s">
        <v>6</v>
      </c>
      <c r="C10" s="88"/>
      <c r="D10" s="11"/>
      <c r="E10" s="12" t="s">
        <v>7</v>
      </c>
      <c r="F10" s="86"/>
      <c r="G10" s="87"/>
      <c r="H10" s="87"/>
      <c r="I10" s="88"/>
      <c r="J10" s="76"/>
    </row>
    <row r="11" spans="1:10" x14ac:dyDescent="0.25">
      <c r="A11" s="34"/>
      <c r="B11" s="33"/>
      <c r="C11" s="34"/>
      <c r="D11" s="34"/>
      <c r="E11" s="34"/>
      <c r="F11" s="34"/>
      <c r="G11" s="33"/>
      <c r="H11" s="34"/>
      <c r="I11" s="34"/>
      <c r="J11" s="34"/>
    </row>
    <row r="12" spans="1:10" ht="44.25" customHeight="1" x14ac:dyDescent="0.25">
      <c r="A12" s="34"/>
      <c r="B12" s="25" t="s">
        <v>8</v>
      </c>
      <c r="C12" s="26" t="s">
        <v>9</v>
      </c>
      <c r="D12" s="26" t="s">
        <v>10</v>
      </c>
      <c r="E12" s="13" t="s">
        <v>11</v>
      </c>
      <c r="F12" s="14" t="s">
        <v>12</v>
      </c>
      <c r="G12" s="14" t="s">
        <v>13</v>
      </c>
      <c r="H12" s="14" t="s">
        <v>14</v>
      </c>
      <c r="I12" s="15" t="s">
        <v>15</v>
      </c>
      <c r="J12" s="27" t="s">
        <v>16</v>
      </c>
    </row>
    <row r="13" spans="1:10" ht="30" customHeight="1" x14ac:dyDescent="0.25">
      <c r="A13" s="34"/>
      <c r="B13" s="80" t="s">
        <v>17</v>
      </c>
      <c r="C13" s="67"/>
      <c r="D13" s="67"/>
      <c r="E13" s="67"/>
      <c r="F13" s="67"/>
      <c r="G13" s="67"/>
      <c r="H13" s="67"/>
      <c r="I13" s="67"/>
      <c r="J13" s="81"/>
    </row>
    <row r="14" spans="1:10" ht="116.1" customHeight="1" x14ac:dyDescent="0.25">
      <c r="A14" s="36"/>
      <c r="B14" s="49">
        <v>1</v>
      </c>
      <c r="C14" s="50" t="s">
        <v>18</v>
      </c>
      <c r="D14" s="99" t="s">
        <v>19</v>
      </c>
      <c r="E14" s="49"/>
      <c r="F14" s="50" t="s">
        <v>28</v>
      </c>
      <c r="G14" s="51">
        <v>1</v>
      </c>
      <c r="H14" s="52">
        <v>9</v>
      </c>
      <c r="I14" s="53"/>
      <c r="J14" s="53">
        <f>G14*H14*I14</f>
        <v>0</v>
      </c>
    </row>
    <row r="15" spans="1:10" ht="99" customHeight="1" x14ac:dyDescent="0.25">
      <c r="A15" s="36"/>
      <c r="B15" s="49">
        <v>2</v>
      </c>
      <c r="C15" s="50" t="s">
        <v>21</v>
      </c>
      <c r="D15" s="99" t="s">
        <v>22</v>
      </c>
      <c r="E15" s="49" t="s">
        <v>523</v>
      </c>
      <c r="F15" s="50" t="s">
        <v>28</v>
      </c>
      <c r="G15" s="51">
        <v>1</v>
      </c>
      <c r="H15" s="52">
        <v>7</v>
      </c>
      <c r="I15" s="53"/>
      <c r="J15" s="53">
        <f>G15*H15*I15</f>
        <v>0</v>
      </c>
    </row>
    <row r="16" spans="1:10" ht="81.95" customHeight="1" x14ac:dyDescent="0.25">
      <c r="A16" s="36"/>
      <c r="B16" s="49">
        <v>3</v>
      </c>
      <c r="C16" s="50" t="s">
        <v>23</v>
      </c>
      <c r="D16" s="99" t="s">
        <v>24</v>
      </c>
      <c r="E16" s="49"/>
      <c r="F16" s="50" t="s">
        <v>28</v>
      </c>
      <c r="G16" s="51">
        <v>1</v>
      </c>
      <c r="H16" s="52">
        <v>7</v>
      </c>
      <c r="I16" s="53"/>
      <c r="J16" s="53">
        <f>G16*H16*I16</f>
        <v>0</v>
      </c>
    </row>
    <row r="17" spans="1:10" ht="30" customHeight="1" x14ac:dyDescent="0.25">
      <c r="A17" s="34"/>
      <c r="B17" s="80" t="s">
        <v>25</v>
      </c>
      <c r="C17" s="67"/>
      <c r="D17" s="67"/>
      <c r="E17" s="67"/>
      <c r="F17" s="67"/>
      <c r="G17" s="67"/>
      <c r="H17" s="67"/>
      <c r="I17" s="67"/>
      <c r="J17" s="81"/>
    </row>
    <row r="18" spans="1:10" ht="156" x14ac:dyDescent="0.25">
      <c r="A18" s="34"/>
      <c r="B18" s="37">
        <v>4</v>
      </c>
      <c r="C18" s="39" t="s">
        <v>26</v>
      </c>
      <c r="D18" s="39" t="s">
        <v>27</v>
      </c>
      <c r="E18" s="54"/>
      <c r="F18" s="40" t="s">
        <v>28</v>
      </c>
      <c r="G18" s="29">
        <v>1</v>
      </c>
      <c r="H18" s="38"/>
      <c r="I18" s="42"/>
      <c r="J18" s="42">
        <f t="shared" ref="J18:J56" si="0">G18*I18</f>
        <v>0</v>
      </c>
    </row>
    <row r="19" spans="1:10" ht="132" x14ac:dyDescent="0.25">
      <c r="A19" s="34"/>
      <c r="B19" s="37">
        <v>5</v>
      </c>
      <c r="C19" s="39" t="s">
        <v>29</v>
      </c>
      <c r="D19" s="39" t="s">
        <v>30</v>
      </c>
      <c r="E19" s="54"/>
      <c r="F19" s="40" t="s">
        <v>28</v>
      </c>
      <c r="G19" s="29">
        <v>1</v>
      </c>
      <c r="H19" s="38"/>
      <c r="I19" s="42"/>
      <c r="J19" s="42">
        <f t="shared" si="0"/>
        <v>0</v>
      </c>
    </row>
    <row r="20" spans="1:10" ht="48" x14ac:dyDescent="0.25">
      <c r="A20" s="34"/>
      <c r="B20" s="37">
        <v>6</v>
      </c>
      <c r="C20" s="39" t="s">
        <v>31</v>
      </c>
      <c r="D20" s="39" t="s">
        <v>32</v>
      </c>
      <c r="E20" s="55" t="s">
        <v>515</v>
      </c>
      <c r="F20" s="40" t="s">
        <v>28</v>
      </c>
      <c r="G20" s="29">
        <v>1</v>
      </c>
      <c r="H20" s="38"/>
      <c r="I20" s="42"/>
      <c r="J20" s="42">
        <f t="shared" si="0"/>
        <v>0</v>
      </c>
    </row>
    <row r="21" spans="1:10" ht="56.25" x14ac:dyDescent="0.25">
      <c r="A21" s="34"/>
      <c r="B21" s="37">
        <v>7</v>
      </c>
      <c r="C21" s="39" t="s">
        <v>33</v>
      </c>
      <c r="D21" s="39" t="s">
        <v>34</v>
      </c>
      <c r="E21" s="54" t="s">
        <v>516</v>
      </c>
      <c r="F21" s="40" t="s">
        <v>28</v>
      </c>
      <c r="G21" s="29">
        <v>1</v>
      </c>
      <c r="H21" s="38"/>
      <c r="I21" s="42"/>
      <c r="J21" s="42">
        <f t="shared" si="0"/>
        <v>0</v>
      </c>
    </row>
    <row r="22" spans="1:10" ht="60" x14ac:dyDescent="0.25">
      <c r="A22" s="34"/>
      <c r="B22" s="37">
        <v>8</v>
      </c>
      <c r="C22" s="39" t="s">
        <v>35</v>
      </c>
      <c r="D22" s="39" t="s">
        <v>36</v>
      </c>
      <c r="E22" s="54"/>
      <c r="F22" s="40" t="s">
        <v>28</v>
      </c>
      <c r="G22" s="29">
        <v>1</v>
      </c>
      <c r="H22" s="38"/>
      <c r="I22" s="42"/>
      <c r="J22" s="42">
        <f t="shared" si="0"/>
        <v>0</v>
      </c>
    </row>
    <row r="23" spans="1:10" ht="48" x14ac:dyDescent="0.25">
      <c r="A23" s="34"/>
      <c r="B23" s="37">
        <v>9</v>
      </c>
      <c r="C23" s="39" t="s">
        <v>37</v>
      </c>
      <c r="D23" s="39" t="s">
        <v>38</v>
      </c>
      <c r="E23" s="54" t="s">
        <v>517</v>
      </c>
      <c r="F23" s="40" t="s">
        <v>28</v>
      </c>
      <c r="G23" s="29">
        <v>1</v>
      </c>
      <c r="H23" s="38"/>
      <c r="I23" s="42"/>
      <c r="J23" s="42">
        <f t="shared" si="0"/>
        <v>0</v>
      </c>
    </row>
    <row r="24" spans="1:10" ht="48" x14ac:dyDescent="0.25">
      <c r="A24" s="34"/>
      <c r="B24" s="37">
        <v>10</v>
      </c>
      <c r="C24" s="39" t="s">
        <v>39</v>
      </c>
      <c r="D24" s="39" t="s">
        <v>40</v>
      </c>
      <c r="E24" s="54" t="s">
        <v>517</v>
      </c>
      <c r="F24" s="40" t="s">
        <v>28</v>
      </c>
      <c r="G24" s="29">
        <v>1</v>
      </c>
      <c r="H24" s="38"/>
      <c r="I24" s="42"/>
      <c r="J24" s="42">
        <f t="shared" si="0"/>
        <v>0</v>
      </c>
    </row>
    <row r="25" spans="1:10" ht="60" x14ac:dyDescent="0.25">
      <c r="A25" s="34"/>
      <c r="B25" s="37">
        <v>11</v>
      </c>
      <c r="C25" s="39" t="s">
        <v>41</v>
      </c>
      <c r="D25" s="39" t="s">
        <v>42</v>
      </c>
      <c r="E25" s="54" t="s">
        <v>517</v>
      </c>
      <c r="F25" s="40" t="s">
        <v>43</v>
      </c>
      <c r="G25" s="29">
        <v>1</v>
      </c>
      <c r="H25" s="38"/>
      <c r="I25" s="42"/>
      <c r="J25" s="42">
        <f t="shared" si="0"/>
        <v>0</v>
      </c>
    </row>
    <row r="26" spans="1:10" ht="132" x14ac:dyDescent="0.25">
      <c r="A26" s="34"/>
      <c r="B26" s="37">
        <v>12</v>
      </c>
      <c r="C26" s="39" t="s">
        <v>44</v>
      </c>
      <c r="D26" s="39" t="s">
        <v>45</v>
      </c>
      <c r="E26" s="54" t="s">
        <v>518</v>
      </c>
      <c r="F26" s="40" t="s">
        <v>28</v>
      </c>
      <c r="G26" s="29">
        <v>1</v>
      </c>
      <c r="H26" s="38"/>
      <c r="I26" s="42"/>
      <c r="J26" s="42">
        <f t="shared" si="0"/>
        <v>0</v>
      </c>
    </row>
    <row r="27" spans="1:10" ht="96" x14ac:dyDescent="0.25">
      <c r="A27" s="34"/>
      <c r="B27" s="37">
        <v>13</v>
      </c>
      <c r="C27" s="39" t="s">
        <v>46</v>
      </c>
      <c r="D27" s="39" t="s">
        <v>47</v>
      </c>
      <c r="E27" s="54" t="s">
        <v>518</v>
      </c>
      <c r="F27" s="40" t="s">
        <v>28</v>
      </c>
      <c r="G27" s="29">
        <v>1</v>
      </c>
      <c r="H27" s="38"/>
      <c r="I27" s="42"/>
      <c r="J27" s="42">
        <f t="shared" si="0"/>
        <v>0</v>
      </c>
    </row>
    <row r="28" spans="1:10" ht="144" x14ac:dyDescent="0.25">
      <c r="A28" s="34"/>
      <c r="B28" s="37">
        <v>14</v>
      </c>
      <c r="C28" s="39" t="s">
        <v>48</v>
      </c>
      <c r="D28" s="39" t="s">
        <v>49</v>
      </c>
      <c r="E28" s="54" t="s">
        <v>519</v>
      </c>
      <c r="F28" s="40" t="s">
        <v>28</v>
      </c>
      <c r="G28" s="29">
        <v>1</v>
      </c>
      <c r="H28" s="38"/>
      <c r="I28" s="42"/>
      <c r="J28" s="42">
        <f t="shared" si="0"/>
        <v>0</v>
      </c>
    </row>
    <row r="29" spans="1:10" ht="24" x14ac:dyDescent="0.25">
      <c r="A29" s="34"/>
      <c r="B29" s="37">
        <v>15</v>
      </c>
      <c r="C29" s="39" t="s">
        <v>50</v>
      </c>
      <c r="D29" s="39" t="s">
        <v>51</v>
      </c>
      <c r="E29" s="54"/>
      <c r="F29" s="40" t="s">
        <v>28</v>
      </c>
      <c r="G29" s="29">
        <v>1</v>
      </c>
      <c r="H29" s="38"/>
      <c r="I29" s="42"/>
      <c r="J29" s="42">
        <f t="shared" si="0"/>
        <v>0</v>
      </c>
    </row>
    <row r="30" spans="1:10" ht="45" x14ac:dyDescent="0.25">
      <c r="A30" s="34"/>
      <c r="B30" s="37">
        <v>16</v>
      </c>
      <c r="C30" s="39" t="s">
        <v>52</v>
      </c>
      <c r="D30" s="39" t="s">
        <v>53</v>
      </c>
      <c r="E30" s="54" t="s">
        <v>515</v>
      </c>
      <c r="F30" s="40" t="s">
        <v>28</v>
      </c>
      <c r="G30" s="29">
        <v>1</v>
      </c>
      <c r="H30" s="38"/>
      <c r="I30" s="42"/>
      <c r="J30" s="42">
        <f t="shared" si="0"/>
        <v>0</v>
      </c>
    </row>
    <row r="31" spans="1:10" ht="56.25" x14ac:dyDescent="0.25">
      <c r="A31" s="34"/>
      <c r="B31" s="37">
        <v>17</v>
      </c>
      <c r="C31" s="39" t="s">
        <v>54</v>
      </c>
      <c r="D31" s="39" t="s">
        <v>55</v>
      </c>
      <c r="E31" s="54" t="s">
        <v>514</v>
      </c>
      <c r="F31" s="40" t="s">
        <v>28</v>
      </c>
      <c r="G31" s="29">
        <v>1</v>
      </c>
      <c r="H31" s="38"/>
      <c r="I31" s="42"/>
      <c r="J31" s="42">
        <f t="shared" si="0"/>
        <v>0</v>
      </c>
    </row>
    <row r="32" spans="1:10" ht="90" x14ac:dyDescent="0.25">
      <c r="A32" s="34"/>
      <c r="B32" s="37">
        <v>18</v>
      </c>
      <c r="C32" s="39" t="s">
        <v>56</v>
      </c>
      <c r="D32" s="39" t="s">
        <v>57</v>
      </c>
      <c r="E32" s="54" t="s">
        <v>520</v>
      </c>
      <c r="F32" s="40" t="s">
        <v>28</v>
      </c>
      <c r="G32" s="29">
        <v>1</v>
      </c>
      <c r="H32" s="38"/>
      <c r="I32" s="42"/>
      <c r="J32" s="42">
        <f t="shared" si="0"/>
        <v>0</v>
      </c>
    </row>
    <row r="33" spans="1:10" ht="24" x14ac:dyDescent="0.25">
      <c r="A33" s="34"/>
      <c r="B33" s="37">
        <v>19</v>
      </c>
      <c r="C33" s="39" t="s">
        <v>58</v>
      </c>
      <c r="D33" s="39" t="s">
        <v>59</v>
      </c>
      <c r="E33" s="54" t="s">
        <v>521</v>
      </c>
      <c r="F33" s="40" t="s">
        <v>28</v>
      </c>
      <c r="G33" s="29">
        <v>1</v>
      </c>
      <c r="H33" s="38"/>
      <c r="I33" s="42"/>
      <c r="J33" s="42">
        <f t="shared" si="0"/>
        <v>0</v>
      </c>
    </row>
    <row r="34" spans="1:10" ht="36" x14ac:dyDescent="0.25">
      <c r="A34" s="34"/>
      <c r="B34" s="37">
        <v>20</v>
      </c>
      <c r="C34" s="39" t="s">
        <v>60</v>
      </c>
      <c r="D34" s="39" t="s">
        <v>61</v>
      </c>
      <c r="E34" s="54" t="s">
        <v>522</v>
      </c>
      <c r="F34" s="40" t="s">
        <v>28</v>
      </c>
      <c r="G34" s="29">
        <v>1</v>
      </c>
      <c r="H34" s="38"/>
      <c r="I34" s="42"/>
      <c r="J34" s="42">
        <f t="shared" si="0"/>
        <v>0</v>
      </c>
    </row>
    <row r="35" spans="1:10" x14ac:dyDescent="0.25">
      <c r="A35" s="34"/>
      <c r="B35" s="37">
        <v>21</v>
      </c>
      <c r="C35" s="39" t="s">
        <v>62</v>
      </c>
      <c r="D35" s="39" t="s">
        <v>63</v>
      </c>
      <c r="E35" s="54"/>
      <c r="F35" s="40" t="s">
        <v>28</v>
      </c>
      <c r="G35" s="29">
        <v>1</v>
      </c>
      <c r="H35" s="38"/>
      <c r="I35" s="42"/>
      <c r="J35" s="42">
        <f t="shared" si="0"/>
        <v>0</v>
      </c>
    </row>
    <row r="36" spans="1:10" x14ac:dyDescent="0.25">
      <c r="A36" s="34"/>
      <c r="B36" s="37">
        <v>22</v>
      </c>
      <c r="C36" s="39" t="s">
        <v>64</v>
      </c>
      <c r="D36" s="39" t="s">
        <v>65</v>
      </c>
      <c r="E36" s="54"/>
      <c r="F36" s="40" t="s">
        <v>28</v>
      </c>
      <c r="G36" s="29">
        <v>1</v>
      </c>
      <c r="H36" s="38"/>
      <c r="I36" s="42"/>
      <c r="J36" s="42">
        <f t="shared" si="0"/>
        <v>0</v>
      </c>
    </row>
    <row r="37" spans="1:10" x14ac:dyDescent="0.25">
      <c r="A37" s="34"/>
      <c r="B37" s="37">
        <v>23</v>
      </c>
      <c r="C37" s="39" t="s">
        <v>66</v>
      </c>
      <c r="D37" s="39" t="s">
        <v>67</v>
      </c>
      <c r="E37" s="54"/>
      <c r="F37" s="40" t="s">
        <v>28</v>
      </c>
      <c r="G37" s="29">
        <v>1</v>
      </c>
      <c r="H37" s="38"/>
      <c r="I37" s="42"/>
      <c r="J37" s="42">
        <f t="shared" si="0"/>
        <v>0</v>
      </c>
    </row>
    <row r="38" spans="1:10" ht="33.75" x14ac:dyDescent="0.25">
      <c r="A38" s="34"/>
      <c r="B38" s="37">
        <v>24</v>
      </c>
      <c r="C38" s="39" t="s">
        <v>68</v>
      </c>
      <c r="D38" s="39" t="s">
        <v>69</v>
      </c>
      <c r="E38" s="54" t="s">
        <v>524</v>
      </c>
      <c r="F38" s="40" t="s">
        <v>28</v>
      </c>
      <c r="G38" s="29">
        <v>1</v>
      </c>
      <c r="H38" s="38"/>
      <c r="I38" s="42"/>
      <c r="J38" s="42">
        <f t="shared" si="0"/>
        <v>0</v>
      </c>
    </row>
    <row r="39" spans="1:10" ht="45" x14ac:dyDescent="0.25">
      <c r="A39" s="34"/>
      <c r="B39" s="37">
        <v>25</v>
      </c>
      <c r="C39" s="98" t="s">
        <v>70</v>
      </c>
      <c r="D39" s="39" t="s">
        <v>71</v>
      </c>
      <c r="E39" s="54" t="s">
        <v>525</v>
      </c>
      <c r="F39" s="40" t="s">
        <v>28</v>
      </c>
      <c r="G39" s="29">
        <v>1</v>
      </c>
      <c r="H39" s="38"/>
      <c r="I39" s="42"/>
      <c r="J39" s="42">
        <f t="shared" si="0"/>
        <v>0</v>
      </c>
    </row>
    <row r="40" spans="1:10" ht="33.75" x14ac:dyDescent="0.25">
      <c r="A40" s="34"/>
      <c r="B40" s="37">
        <v>26</v>
      </c>
      <c r="C40" s="39" t="s">
        <v>72</v>
      </c>
      <c r="D40" s="39" t="s">
        <v>73</v>
      </c>
      <c r="E40" s="54" t="s">
        <v>526</v>
      </c>
      <c r="F40" s="40" t="s">
        <v>28</v>
      </c>
      <c r="G40" s="29">
        <v>1</v>
      </c>
      <c r="H40" s="38"/>
      <c r="I40" s="42"/>
      <c r="J40" s="42">
        <f t="shared" si="0"/>
        <v>0</v>
      </c>
    </row>
    <row r="41" spans="1:10" ht="33.75" x14ac:dyDescent="0.25">
      <c r="A41" s="34"/>
      <c r="B41" s="37">
        <v>27</v>
      </c>
      <c r="C41" s="39" t="s">
        <v>74</v>
      </c>
      <c r="D41" s="39" t="s">
        <v>75</v>
      </c>
      <c r="E41" s="54" t="s">
        <v>527</v>
      </c>
      <c r="F41" s="40" t="s">
        <v>28</v>
      </c>
      <c r="G41" s="29">
        <v>1</v>
      </c>
      <c r="H41" s="38"/>
      <c r="I41" s="42"/>
      <c r="J41" s="42">
        <f t="shared" si="0"/>
        <v>0</v>
      </c>
    </row>
    <row r="42" spans="1:10" ht="22.5" x14ac:dyDescent="0.25">
      <c r="A42" s="34"/>
      <c r="B42" s="37">
        <v>28</v>
      </c>
      <c r="C42" s="39" t="s">
        <v>76</v>
      </c>
      <c r="D42" s="39" t="s">
        <v>77</v>
      </c>
      <c r="E42" s="54" t="s">
        <v>528</v>
      </c>
      <c r="F42" s="40" t="s">
        <v>28</v>
      </c>
      <c r="G42" s="29">
        <v>1</v>
      </c>
      <c r="H42" s="38"/>
      <c r="I42" s="42"/>
      <c r="J42" s="42">
        <f t="shared" si="0"/>
        <v>0</v>
      </c>
    </row>
    <row r="43" spans="1:10" ht="60" x14ac:dyDescent="0.25">
      <c r="A43" s="34"/>
      <c r="B43" s="37">
        <v>29</v>
      </c>
      <c r="C43" s="39" t="s">
        <v>78</v>
      </c>
      <c r="D43" s="39" t="s">
        <v>79</v>
      </c>
      <c r="E43" s="54" t="s">
        <v>529</v>
      </c>
      <c r="F43" s="40" t="s">
        <v>28</v>
      </c>
      <c r="G43" s="29">
        <v>1</v>
      </c>
      <c r="H43" s="38"/>
      <c r="I43" s="42"/>
      <c r="J43" s="42">
        <f t="shared" si="0"/>
        <v>0</v>
      </c>
    </row>
    <row r="44" spans="1:10" ht="36" x14ac:dyDescent="0.25">
      <c r="A44" s="34"/>
      <c r="B44" s="37">
        <v>30</v>
      </c>
      <c r="C44" s="39" t="s">
        <v>80</v>
      </c>
      <c r="D44" s="39" t="s">
        <v>81</v>
      </c>
      <c r="E44" s="54" t="s">
        <v>530</v>
      </c>
      <c r="F44" s="40" t="s">
        <v>28</v>
      </c>
      <c r="G44" s="29">
        <v>1</v>
      </c>
      <c r="H44" s="38"/>
      <c r="I44" s="42"/>
      <c r="J44" s="42">
        <f t="shared" si="0"/>
        <v>0</v>
      </c>
    </row>
    <row r="45" spans="1:10" ht="36" x14ac:dyDescent="0.25">
      <c r="A45" s="34"/>
      <c r="B45" s="37">
        <v>31</v>
      </c>
      <c r="C45" s="39" t="s">
        <v>82</v>
      </c>
      <c r="D45" s="39" t="s">
        <v>83</v>
      </c>
      <c r="E45" s="54" t="s">
        <v>530</v>
      </c>
      <c r="F45" s="40" t="s">
        <v>28</v>
      </c>
      <c r="G45" s="29">
        <v>1</v>
      </c>
      <c r="H45" s="38"/>
      <c r="I45" s="42"/>
      <c r="J45" s="42">
        <f t="shared" si="0"/>
        <v>0</v>
      </c>
    </row>
    <row r="46" spans="1:10" ht="36" x14ac:dyDescent="0.25">
      <c r="A46" s="34"/>
      <c r="B46" s="37">
        <v>32</v>
      </c>
      <c r="C46" s="39" t="s">
        <v>84</v>
      </c>
      <c r="D46" s="39" t="s">
        <v>85</v>
      </c>
      <c r="E46" s="54" t="s">
        <v>531</v>
      </c>
      <c r="F46" s="40" t="s">
        <v>28</v>
      </c>
      <c r="G46" s="29">
        <v>1</v>
      </c>
      <c r="H46" s="38"/>
      <c r="I46" s="42"/>
      <c r="J46" s="42">
        <f t="shared" si="0"/>
        <v>0</v>
      </c>
    </row>
    <row r="47" spans="1:10" ht="33.75" x14ac:dyDescent="0.25">
      <c r="A47" s="34"/>
      <c r="B47" s="37">
        <v>33</v>
      </c>
      <c r="C47" s="39" t="s">
        <v>86</v>
      </c>
      <c r="D47" s="39" t="s">
        <v>87</v>
      </c>
      <c r="E47" s="54" t="s">
        <v>532</v>
      </c>
      <c r="F47" s="40" t="s">
        <v>28</v>
      </c>
      <c r="G47" s="29">
        <v>1</v>
      </c>
      <c r="H47" s="38"/>
      <c r="I47" s="42"/>
      <c r="J47" s="42">
        <f t="shared" si="0"/>
        <v>0</v>
      </c>
    </row>
    <row r="48" spans="1:10" ht="33.75" x14ac:dyDescent="0.25">
      <c r="A48" s="34"/>
      <c r="B48" s="37">
        <v>34</v>
      </c>
      <c r="C48" s="39" t="s">
        <v>88</v>
      </c>
      <c r="D48" s="39" t="s">
        <v>89</v>
      </c>
      <c r="E48" s="54" t="s">
        <v>533</v>
      </c>
      <c r="F48" s="40" t="s">
        <v>28</v>
      </c>
      <c r="G48" s="29">
        <v>1</v>
      </c>
      <c r="H48" s="38"/>
      <c r="I48" s="42"/>
      <c r="J48" s="42">
        <f t="shared" si="0"/>
        <v>0</v>
      </c>
    </row>
    <row r="49" spans="1:10" ht="22.5" x14ac:dyDescent="0.25">
      <c r="A49" s="34"/>
      <c r="B49" s="37">
        <v>35</v>
      </c>
      <c r="C49" s="39" t="s">
        <v>90</v>
      </c>
      <c r="D49" s="39" t="s">
        <v>91</v>
      </c>
      <c r="E49" s="54" t="s">
        <v>534</v>
      </c>
      <c r="F49" s="40" t="s">
        <v>28</v>
      </c>
      <c r="G49" s="29">
        <v>1</v>
      </c>
      <c r="H49" s="38"/>
      <c r="I49" s="42"/>
      <c r="J49" s="42">
        <f t="shared" si="0"/>
        <v>0</v>
      </c>
    </row>
    <row r="50" spans="1:10" ht="22.5" x14ac:dyDescent="0.25">
      <c r="A50" s="34"/>
      <c r="B50" s="37">
        <v>36</v>
      </c>
      <c r="C50" s="39" t="s">
        <v>92</v>
      </c>
      <c r="D50" s="39" t="s">
        <v>93</v>
      </c>
      <c r="E50" s="54" t="s">
        <v>534</v>
      </c>
      <c r="F50" s="40" t="s">
        <v>28</v>
      </c>
      <c r="G50" s="29">
        <v>1</v>
      </c>
      <c r="H50" s="38"/>
      <c r="I50" s="42"/>
      <c r="J50" s="42">
        <f t="shared" si="0"/>
        <v>0</v>
      </c>
    </row>
    <row r="51" spans="1:10" ht="22.5" x14ac:dyDescent="0.25">
      <c r="A51" s="34"/>
      <c r="B51" s="37">
        <v>37</v>
      </c>
      <c r="C51" s="39" t="s">
        <v>94</v>
      </c>
      <c r="D51" s="39" t="s">
        <v>95</v>
      </c>
      <c r="E51" s="54" t="s">
        <v>534</v>
      </c>
      <c r="F51" s="40" t="s">
        <v>28</v>
      </c>
      <c r="G51" s="29">
        <v>1</v>
      </c>
      <c r="H51" s="38"/>
      <c r="I51" s="42"/>
      <c r="J51" s="42">
        <f t="shared" si="0"/>
        <v>0</v>
      </c>
    </row>
    <row r="52" spans="1:10" ht="22.5" x14ac:dyDescent="0.25">
      <c r="A52" s="34"/>
      <c r="B52" s="37">
        <v>38</v>
      </c>
      <c r="C52" s="39" t="s">
        <v>96</v>
      </c>
      <c r="D52" s="39" t="s">
        <v>97</v>
      </c>
      <c r="E52" s="54" t="s">
        <v>535</v>
      </c>
      <c r="F52" s="40" t="s">
        <v>28</v>
      </c>
      <c r="G52" s="29">
        <v>1</v>
      </c>
      <c r="H52" s="38"/>
      <c r="I52" s="42"/>
      <c r="J52" s="42">
        <f t="shared" si="0"/>
        <v>0</v>
      </c>
    </row>
    <row r="53" spans="1:10" ht="60" x14ac:dyDescent="0.25">
      <c r="A53" s="34"/>
      <c r="B53" s="37">
        <v>39</v>
      </c>
      <c r="C53" s="39" t="s">
        <v>98</v>
      </c>
      <c r="D53" s="39" t="s">
        <v>99</v>
      </c>
      <c r="E53" s="54" t="s">
        <v>536</v>
      </c>
      <c r="F53" s="40" t="s">
        <v>28</v>
      </c>
      <c r="G53" s="29">
        <v>1</v>
      </c>
      <c r="H53" s="38"/>
      <c r="I53" s="42"/>
      <c r="J53" s="42">
        <f t="shared" si="0"/>
        <v>0</v>
      </c>
    </row>
    <row r="54" spans="1:10" ht="67.5" x14ac:dyDescent="0.25">
      <c r="A54" s="34"/>
      <c r="B54" s="37">
        <v>40</v>
      </c>
      <c r="C54" s="39" t="s">
        <v>100</v>
      </c>
      <c r="D54" s="39" t="s">
        <v>101</v>
      </c>
      <c r="E54" s="54" t="s">
        <v>537</v>
      </c>
      <c r="F54" s="40" t="s">
        <v>28</v>
      </c>
      <c r="G54" s="29">
        <v>1</v>
      </c>
      <c r="H54" s="38"/>
      <c r="I54" s="42"/>
      <c r="J54" s="42">
        <f t="shared" si="0"/>
        <v>0</v>
      </c>
    </row>
    <row r="55" spans="1:10" ht="48" x14ac:dyDescent="0.25">
      <c r="A55" s="34"/>
      <c r="B55" s="37">
        <v>41</v>
      </c>
      <c r="C55" s="39" t="s">
        <v>102</v>
      </c>
      <c r="D55" s="39" t="s">
        <v>103</v>
      </c>
      <c r="E55" s="54" t="s">
        <v>538</v>
      </c>
      <c r="F55" s="40" t="s">
        <v>28</v>
      </c>
      <c r="G55" s="29">
        <v>1</v>
      </c>
      <c r="H55" s="38"/>
      <c r="I55" s="42"/>
      <c r="J55" s="42">
        <f t="shared" si="0"/>
        <v>0</v>
      </c>
    </row>
    <row r="56" spans="1:10" ht="89.25" x14ac:dyDescent="0.2">
      <c r="A56" s="34"/>
      <c r="B56" s="37">
        <v>42</v>
      </c>
      <c r="C56" s="39" t="s">
        <v>510</v>
      </c>
      <c r="D56" s="100" t="s">
        <v>511</v>
      </c>
      <c r="E56" s="97" t="s">
        <v>538</v>
      </c>
      <c r="F56" s="47" t="s">
        <v>28</v>
      </c>
      <c r="G56" s="48">
        <v>1</v>
      </c>
      <c r="H56" s="46"/>
      <c r="I56" s="44"/>
      <c r="J56" s="44">
        <f t="shared" si="0"/>
        <v>0</v>
      </c>
    </row>
    <row r="57" spans="1:10" ht="30" customHeight="1" x14ac:dyDescent="0.25">
      <c r="A57" s="34"/>
      <c r="B57" s="80" t="s">
        <v>104</v>
      </c>
      <c r="C57" s="67"/>
      <c r="D57" s="67"/>
      <c r="E57" s="67"/>
      <c r="F57" s="67"/>
      <c r="G57" s="67"/>
      <c r="H57" s="67"/>
      <c r="I57" s="81"/>
      <c r="J57" s="43">
        <f>SUM(J14:J16)+SUM(J18:J55)</f>
        <v>0</v>
      </c>
    </row>
    <row r="59" spans="1:10" ht="21.95" customHeight="1" x14ac:dyDescent="0.25">
      <c r="C59" s="70" t="s">
        <v>105</v>
      </c>
      <c r="D59" s="71"/>
      <c r="E59" s="71"/>
      <c r="F59" s="72"/>
    </row>
    <row r="60" spans="1:10" ht="21.95" customHeight="1" x14ac:dyDescent="0.25">
      <c r="C60" s="73"/>
      <c r="D60" s="71"/>
      <c r="E60" s="71"/>
      <c r="F60" s="72"/>
    </row>
    <row r="61" spans="1:10" ht="21.95" customHeight="1" x14ac:dyDescent="0.25">
      <c r="C61" s="73"/>
      <c r="D61" s="71"/>
      <c r="E61" s="71"/>
      <c r="F61" s="72"/>
    </row>
    <row r="62" spans="1:10" ht="21.95" customHeight="1" x14ac:dyDescent="0.25">
      <c r="C62" s="73"/>
      <c r="D62" s="71"/>
      <c r="E62" s="71"/>
      <c r="F62" s="72"/>
    </row>
    <row r="63" spans="1:10" ht="21.95" customHeight="1" x14ac:dyDescent="0.25">
      <c r="C63" s="74"/>
      <c r="D63" s="75"/>
      <c r="E63" s="75"/>
      <c r="F63" s="76"/>
    </row>
  </sheetData>
  <mergeCells count="15">
    <mergeCell ref="C59:F63"/>
    <mergeCell ref="B2:J2"/>
    <mergeCell ref="J8:J10"/>
    <mergeCell ref="B17:J17"/>
    <mergeCell ref="B57:I57"/>
    <mergeCell ref="D3:I3"/>
    <mergeCell ref="B9:C9"/>
    <mergeCell ref="B8:C8"/>
    <mergeCell ref="F10:I10"/>
    <mergeCell ref="B13:J13"/>
    <mergeCell ref="F9:I9"/>
    <mergeCell ref="F8:I8"/>
    <mergeCell ref="B5:C6"/>
    <mergeCell ref="B10:C10"/>
    <mergeCell ref="D5:E6"/>
  </mergeCells>
  <pageMargins left="0.7" right="0.7" top="0.75" bottom="0.75" header="0.3" footer="0.3"/>
  <pageSetup paperSize="9" scale="10" orientation="landscape"/>
  <drawing r:id="rId1"/>
  <legacyDrawing r:id="rId2"/>
  <extLst>
    <ext xmlns:x14="http://schemas.microsoft.com/office/spreadsheetml/2009/9/main" uri="{CCE6A557-97BC-4b89-ADB6-D9C93CAAB3DF}">
      <x14:dataValidations xmlns:xm="http://schemas.microsoft.com/office/excel/2006/main" count="1">
        <x14:dataValidation type="list" allowBlank="1" xr:uid="{00000000-0002-0000-0200-000000000000}">
          <x14:formula1>
            <xm:f>'UNIDADES DE MEDIDA'!$B$3:$B$186</xm:f>
          </x14:formula1>
          <xm:sqref>F14:F16 F18:F56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B2:E186"/>
  <sheetViews>
    <sheetView showGridLines="0" topLeftCell="A52" workbookViewId="0">
      <selection activeCell="C81" sqref="C81"/>
    </sheetView>
  </sheetViews>
  <sheetFormatPr baseColWidth="10" defaultColWidth="11.42578125" defaultRowHeight="15" x14ac:dyDescent="0.25"/>
  <cols>
    <col min="1" max="1" width="5" customWidth="1"/>
    <col min="3" max="3" width="62.5703125" customWidth="1"/>
  </cols>
  <sheetData>
    <row r="2" spans="2:5" x14ac:dyDescent="0.25">
      <c r="B2" s="28" t="s">
        <v>144</v>
      </c>
      <c r="C2" s="28" t="s">
        <v>145</v>
      </c>
      <c r="E2" s="22" t="s">
        <v>146</v>
      </c>
    </row>
    <row r="3" spans="2:5" x14ac:dyDescent="0.25">
      <c r="B3" s="29" t="s">
        <v>147</v>
      </c>
      <c r="C3" s="30" t="s">
        <v>148</v>
      </c>
    </row>
    <row r="4" spans="2:5" x14ac:dyDescent="0.25">
      <c r="B4" s="29" t="s">
        <v>149</v>
      </c>
      <c r="C4" s="30" t="s">
        <v>150</v>
      </c>
    </row>
    <row r="5" spans="2:5" x14ac:dyDescent="0.25">
      <c r="B5" s="29" t="s">
        <v>151</v>
      </c>
      <c r="C5" s="30" t="s">
        <v>152</v>
      </c>
    </row>
    <row r="6" spans="2:5" x14ac:dyDescent="0.25">
      <c r="B6" s="29" t="s">
        <v>153</v>
      </c>
      <c r="C6" s="30" t="s">
        <v>154</v>
      </c>
    </row>
    <row r="7" spans="2:5" x14ac:dyDescent="0.25">
      <c r="B7" s="29" t="s">
        <v>155</v>
      </c>
      <c r="C7" s="30" t="s">
        <v>156</v>
      </c>
    </row>
    <row r="8" spans="2:5" x14ac:dyDescent="0.25">
      <c r="B8" s="29" t="s">
        <v>157</v>
      </c>
      <c r="C8" s="30" t="s">
        <v>158</v>
      </c>
    </row>
    <row r="9" spans="2:5" x14ac:dyDescent="0.25">
      <c r="B9" s="29" t="s">
        <v>159</v>
      </c>
      <c r="C9" s="30" t="s">
        <v>160</v>
      </c>
    </row>
    <row r="10" spans="2:5" x14ac:dyDescent="0.25">
      <c r="B10" s="31" t="s">
        <v>161</v>
      </c>
      <c r="C10" s="32" t="s">
        <v>162</v>
      </c>
    </row>
    <row r="11" spans="2:5" x14ac:dyDescent="0.25">
      <c r="B11" s="29" t="s">
        <v>163</v>
      </c>
      <c r="C11" s="30" t="s">
        <v>164</v>
      </c>
    </row>
    <row r="12" spans="2:5" x14ac:dyDescent="0.25">
      <c r="B12" s="29" t="s">
        <v>165</v>
      </c>
      <c r="C12" s="30" t="s">
        <v>166</v>
      </c>
    </row>
    <row r="13" spans="2:5" x14ac:dyDescent="0.25">
      <c r="B13" s="29" t="s">
        <v>167</v>
      </c>
      <c r="C13" s="30" t="s">
        <v>168</v>
      </c>
    </row>
    <row r="14" spans="2:5" x14ac:dyDescent="0.25">
      <c r="B14" s="29" t="s">
        <v>169</v>
      </c>
      <c r="C14" s="30" t="s">
        <v>170</v>
      </c>
    </row>
    <row r="15" spans="2:5" x14ac:dyDescent="0.25">
      <c r="B15" s="29" t="s">
        <v>171</v>
      </c>
      <c r="C15" s="30" t="s">
        <v>172</v>
      </c>
    </row>
    <row r="16" spans="2:5" x14ac:dyDescent="0.25">
      <c r="B16" s="29" t="s">
        <v>173</v>
      </c>
      <c r="C16" s="30" t="s">
        <v>174</v>
      </c>
    </row>
    <row r="17" spans="2:3" x14ac:dyDescent="0.25">
      <c r="B17" s="29" t="s">
        <v>175</v>
      </c>
      <c r="C17" s="30" t="s">
        <v>176</v>
      </c>
    </row>
    <row r="18" spans="2:3" x14ac:dyDescent="0.25">
      <c r="B18" s="29" t="s">
        <v>177</v>
      </c>
      <c r="C18" s="30" t="s">
        <v>178</v>
      </c>
    </row>
    <row r="19" spans="2:3" x14ac:dyDescent="0.25">
      <c r="B19" s="29" t="s">
        <v>179</v>
      </c>
      <c r="C19" s="30" t="s">
        <v>180</v>
      </c>
    </row>
    <row r="20" spans="2:3" x14ac:dyDescent="0.25">
      <c r="B20" s="29" t="s">
        <v>181</v>
      </c>
      <c r="C20" s="30" t="s">
        <v>182</v>
      </c>
    </row>
    <row r="21" spans="2:3" x14ac:dyDescent="0.25">
      <c r="B21" s="29" t="s">
        <v>183</v>
      </c>
      <c r="C21" s="30" t="s">
        <v>184</v>
      </c>
    </row>
    <row r="22" spans="2:3" x14ac:dyDescent="0.25">
      <c r="B22" s="29" t="s">
        <v>185</v>
      </c>
      <c r="C22" s="30" t="s">
        <v>186</v>
      </c>
    </row>
    <row r="23" spans="2:3" x14ac:dyDescent="0.25">
      <c r="B23" s="29" t="s">
        <v>187</v>
      </c>
      <c r="C23" s="30" t="s">
        <v>188</v>
      </c>
    </row>
    <row r="24" spans="2:3" x14ac:dyDescent="0.25">
      <c r="B24" s="31" t="s">
        <v>189</v>
      </c>
      <c r="C24" s="32" t="s">
        <v>190</v>
      </c>
    </row>
    <row r="25" spans="2:3" x14ac:dyDescent="0.25">
      <c r="B25" s="29" t="s">
        <v>191</v>
      </c>
      <c r="C25" s="30" t="s">
        <v>192</v>
      </c>
    </row>
    <row r="26" spans="2:3" x14ac:dyDescent="0.25">
      <c r="B26" s="29" t="s">
        <v>193</v>
      </c>
      <c r="C26" s="30" t="s">
        <v>194</v>
      </c>
    </row>
    <row r="27" spans="2:3" x14ac:dyDescent="0.25">
      <c r="B27" s="29" t="s">
        <v>195</v>
      </c>
      <c r="C27" s="30" t="s">
        <v>196</v>
      </c>
    </row>
    <row r="28" spans="2:3" x14ac:dyDescent="0.25">
      <c r="B28" s="29" t="s">
        <v>197</v>
      </c>
      <c r="C28" s="30" t="s">
        <v>198</v>
      </c>
    </row>
    <row r="29" spans="2:3" x14ac:dyDescent="0.25">
      <c r="B29" s="29" t="s">
        <v>199</v>
      </c>
      <c r="C29" s="30" t="s">
        <v>200</v>
      </c>
    </row>
    <row r="30" spans="2:3" x14ac:dyDescent="0.25">
      <c r="B30" s="29" t="s">
        <v>201</v>
      </c>
      <c r="C30" s="30" t="s">
        <v>202</v>
      </c>
    </row>
    <row r="31" spans="2:3" x14ac:dyDescent="0.25">
      <c r="B31" s="29" t="s">
        <v>203</v>
      </c>
      <c r="C31" s="30" t="s">
        <v>204</v>
      </c>
    </row>
    <row r="32" spans="2:3" x14ac:dyDescent="0.25">
      <c r="B32" s="29" t="s">
        <v>205</v>
      </c>
      <c r="C32" s="30" t="s">
        <v>206</v>
      </c>
    </row>
    <row r="33" spans="2:3" x14ac:dyDescent="0.25">
      <c r="B33" s="29" t="s">
        <v>207</v>
      </c>
      <c r="C33" s="30" t="s">
        <v>208</v>
      </c>
    </row>
    <row r="34" spans="2:3" x14ac:dyDescent="0.25">
      <c r="B34" s="29" t="s">
        <v>209</v>
      </c>
      <c r="C34" s="30" t="s">
        <v>210</v>
      </c>
    </row>
    <row r="35" spans="2:3" x14ac:dyDescent="0.25">
      <c r="B35" s="29" t="s">
        <v>211</v>
      </c>
      <c r="C35" s="30" t="s">
        <v>212</v>
      </c>
    </row>
    <row r="36" spans="2:3" x14ac:dyDescent="0.25">
      <c r="B36" s="29" t="s">
        <v>213</v>
      </c>
      <c r="C36" s="30" t="s">
        <v>214</v>
      </c>
    </row>
    <row r="37" spans="2:3" x14ac:dyDescent="0.25">
      <c r="B37" s="31" t="s">
        <v>215</v>
      </c>
      <c r="C37" s="32" t="s">
        <v>216</v>
      </c>
    </row>
    <row r="38" spans="2:3" x14ac:dyDescent="0.25">
      <c r="B38" s="29" t="s">
        <v>217</v>
      </c>
      <c r="C38" s="30" t="s">
        <v>218</v>
      </c>
    </row>
    <row r="39" spans="2:3" x14ac:dyDescent="0.25">
      <c r="B39" s="29" t="s">
        <v>219</v>
      </c>
      <c r="C39" s="30" t="s">
        <v>220</v>
      </c>
    </row>
    <row r="40" spans="2:3" x14ac:dyDescent="0.25">
      <c r="B40" s="29" t="s">
        <v>221</v>
      </c>
      <c r="C40" s="30" t="s">
        <v>222</v>
      </c>
    </row>
    <row r="41" spans="2:3" x14ac:dyDescent="0.25">
      <c r="B41" s="29" t="s">
        <v>223</v>
      </c>
      <c r="C41" s="30" t="s">
        <v>224</v>
      </c>
    </row>
    <row r="42" spans="2:3" x14ac:dyDescent="0.25">
      <c r="B42" s="29" t="s">
        <v>225</v>
      </c>
      <c r="C42" s="30" t="s">
        <v>226</v>
      </c>
    </row>
    <row r="43" spans="2:3" x14ac:dyDescent="0.25">
      <c r="B43" s="29" t="s">
        <v>227</v>
      </c>
      <c r="C43" s="30" t="s">
        <v>228</v>
      </c>
    </row>
    <row r="44" spans="2:3" x14ac:dyDescent="0.25">
      <c r="B44" s="29" t="s">
        <v>229</v>
      </c>
      <c r="C44" s="30" t="s">
        <v>230</v>
      </c>
    </row>
    <row r="45" spans="2:3" x14ac:dyDescent="0.25">
      <c r="B45" s="29" t="s">
        <v>231</v>
      </c>
      <c r="C45" s="30" t="s">
        <v>232</v>
      </c>
    </row>
    <row r="46" spans="2:3" x14ac:dyDescent="0.25">
      <c r="B46" s="29" t="s">
        <v>233</v>
      </c>
      <c r="C46" s="30" t="s">
        <v>234</v>
      </c>
    </row>
    <row r="47" spans="2:3" x14ac:dyDescent="0.25">
      <c r="B47" s="29" t="s">
        <v>235</v>
      </c>
      <c r="C47" s="30" t="s">
        <v>236</v>
      </c>
    </row>
    <row r="48" spans="2:3" x14ac:dyDescent="0.25">
      <c r="B48" s="29" t="s">
        <v>237</v>
      </c>
      <c r="C48" s="30" t="s">
        <v>238</v>
      </c>
    </row>
    <row r="49" spans="2:3" x14ac:dyDescent="0.25">
      <c r="B49" s="29" t="s">
        <v>239</v>
      </c>
      <c r="C49" s="30" t="s">
        <v>240</v>
      </c>
    </row>
    <row r="50" spans="2:3" x14ac:dyDescent="0.25">
      <c r="B50" s="31" t="s">
        <v>241</v>
      </c>
      <c r="C50" s="32" t="s">
        <v>242</v>
      </c>
    </row>
    <row r="51" spans="2:3" x14ac:dyDescent="0.25">
      <c r="B51" s="29" t="s">
        <v>243</v>
      </c>
      <c r="C51" s="30" t="s">
        <v>244</v>
      </c>
    </row>
    <row r="52" spans="2:3" x14ac:dyDescent="0.25">
      <c r="B52" s="29" t="s">
        <v>245</v>
      </c>
      <c r="C52" s="30" t="s">
        <v>246</v>
      </c>
    </row>
    <row r="53" spans="2:3" x14ac:dyDescent="0.25">
      <c r="B53" s="29" t="s">
        <v>247</v>
      </c>
      <c r="C53" s="30" t="s">
        <v>248</v>
      </c>
    </row>
    <row r="54" spans="2:3" x14ac:dyDescent="0.25">
      <c r="B54" s="29" t="s">
        <v>249</v>
      </c>
      <c r="C54" s="30" t="s">
        <v>250</v>
      </c>
    </row>
    <row r="55" spans="2:3" x14ac:dyDescent="0.25">
      <c r="B55" s="29" t="s">
        <v>251</v>
      </c>
      <c r="C55" s="30" t="s">
        <v>252</v>
      </c>
    </row>
    <row r="56" spans="2:3" x14ac:dyDescent="0.25">
      <c r="B56" s="29" t="s">
        <v>253</v>
      </c>
      <c r="C56" s="30" t="s">
        <v>254</v>
      </c>
    </row>
    <row r="57" spans="2:3" x14ac:dyDescent="0.25">
      <c r="B57" s="29" t="s">
        <v>255</v>
      </c>
      <c r="C57" s="30" t="s">
        <v>256</v>
      </c>
    </row>
    <row r="58" spans="2:3" x14ac:dyDescent="0.25">
      <c r="B58" s="29" t="s">
        <v>257</v>
      </c>
      <c r="C58" s="30" t="s">
        <v>258</v>
      </c>
    </row>
    <row r="59" spans="2:3" x14ac:dyDescent="0.25">
      <c r="B59" s="29" t="s">
        <v>259</v>
      </c>
      <c r="C59" s="30" t="s">
        <v>260</v>
      </c>
    </row>
    <row r="60" spans="2:3" x14ac:dyDescent="0.25">
      <c r="B60" s="29" t="s">
        <v>261</v>
      </c>
      <c r="C60" s="30" t="s">
        <v>262</v>
      </c>
    </row>
    <row r="61" spans="2:3" x14ac:dyDescent="0.25">
      <c r="B61" s="29" t="s">
        <v>263</v>
      </c>
      <c r="C61" s="30" t="s">
        <v>264</v>
      </c>
    </row>
    <row r="62" spans="2:3" x14ac:dyDescent="0.25">
      <c r="B62" s="29" t="s">
        <v>265</v>
      </c>
      <c r="C62" s="30" t="s">
        <v>266</v>
      </c>
    </row>
    <row r="63" spans="2:3" x14ac:dyDescent="0.25">
      <c r="B63" s="29" t="s">
        <v>267</v>
      </c>
      <c r="C63" s="30" t="s">
        <v>268</v>
      </c>
    </row>
    <row r="64" spans="2:3" x14ac:dyDescent="0.25">
      <c r="B64" s="29" t="s">
        <v>269</v>
      </c>
      <c r="C64" s="30" t="s">
        <v>270</v>
      </c>
    </row>
    <row r="65" spans="2:3" x14ac:dyDescent="0.25">
      <c r="B65" s="31" t="s">
        <v>271</v>
      </c>
      <c r="C65" s="32" t="s">
        <v>272</v>
      </c>
    </row>
    <row r="66" spans="2:3" x14ac:dyDescent="0.25">
      <c r="B66" s="29" t="s">
        <v>273</v>
      </c>
      <c r="C66" s="30" t="s">
        <v>274</v>
      </c>
    </row>
    <row r="67" spans="2:3" x14ac:dyDescent="0.25">
      <c r="B67" s="29" t="s">
        <v>275</v>
      </c>
      <c r="C67" s="30" t="s">
        <v>276</v>
      </c>
    </row>
    <row r="68" spans="2:3" x14ac:dyDescent="0.25">
      <c r="B68" s="29" t="s">
        <v>277</v>
      </c>
      <c r="C68" s="30" t="s">
        <v>278</v>
      </c>
    </row>
    <row r="69" spans="2:3" x14ac:dyDescent="0.25">
      <c r="B69" s="29" t="s">
        <v>279</v>
      </c>
      <c r="C69" s="30" t="s">
        <v>280</v>
      </c>
    </row>
    <row r="70" spans="2:3" x14ac:dyDescent="0.25">
      <c r="B70" s="31" t="s">
        <v>281</v>
      </c>
      <c r="C70" s="32" t="s">
        <v>282</v>
      </c>
    </row>
    <row r="71" spans="2:3" x14ac:dyDescent="0.25">
      <c r="B71" s="29" t="s">
        <v>283</v>
      </c>
      <c r="C71" s="30" t="s">
        <v>284</v>
      </c>
    </row>
    <row r="72" spans="2:3" x14ac:dyDescent="0.25">
      <c r="B72" s="29" t="s">
        <v>285</v>
      </c>
      <c r="C72" s="30" t="s">
        <v>286</v>
      </c>
    </row>
    <row r="73" spans="2:3" x14ac:dyDescent="0.25">
      <c r="B73" s="29" t="s">
        <v>287</v>
      </c>
      <c r="C73" s="30" t="s">
        <v>288</v>
      </c>
    </row>
    <row r="74" spans="2:3" x14ac:dyDescent="0.25">
      <c r="B74" s="29" t="s">
        <v>289</v>
      </c>
      <c r="C74" s="30" t="s">
        <v>290</v>
      </c>
    </row>
    <row r="75" spans="2:3" x14ac:dyDescent="0.25">
      <c r="B75" s="29" t="s">
        <v>291</v>
      </c>
      <c r="C75" s="30" t="s">
        <v>292</v>
      </c>
    </row>
    <row r="76" spans="2:3" x14ac:dyDescent="0.25">
      <c r="B76" s="29" t="s">
        <v>293</v>
      </c>
      <c r="C76" s="30" t="s">
        <v>294</v>
      </c>
    </row>
    <row r="77" spans="2:3" x14ac:dyDescent="0.25">
      <c r="B77" s="29" t="s">
        <v>295</v>
      </c>
      <c r="C77" s="30" t="s">
        <v>296</v>
      </c>
    </row>
    <row r="78" spans="2:3" x14ac:dyDescent="0.25">
      <c r="B78" s="29" t="s">
        <v>297</v>
      </c>
      <c r="C78" s="30" t="s">
        <v>298</v>
      </c>
    </row>
    <row r="79" spans="2:3" x14ac:dyDescent="0.25">
      <c r="B79" s="29" t="s">
        <v>299</v>
      </c>
      <c r="C79" s="30" t="s">
        <v>300</v>
      </c>
    </row>
    <row r="80" spans="2:3" x14ac:dyDescent="0.25">
      <c r="B80" s="29" t="s">
        <v>301</v>
      </c>
      <c r="C80" s="30" t="s">
        <v>302</v>
      </c>
    </row>
    <row r="81" spans="2:3" x14ac:dyDescent="0.25">
      <c r="B81" s="29" t="s">
        <v>303</v>
      </c>
      <c r="C81" s="30" t="s">
        <v>304</v>
      </c>
    </row>
    <row r="82" spans="2:3" x14ac:dyDescent="0.25">
      <c r="B82" s="29" t="s">
        <v>305</v>
      </c>
      <c r="C82" s="30" t="s">
        <v>306</v>
      </c>
    </row>
    <row r="83" spans="2:3" x14ac:dyDescent="0.25">
      <c r="B83" s="29" t="s">
        <v>307</v>
      </c>
      <c r="C83" s="30" t="s">
        <v>308</v>
      </c>
    </row>
    <row r="84" spans="2:3" x14ac:dyDescent="0.25">
      <c r="B84" s="29" t="s">
        <v>309</v>
      </c>
      <c r="C84" s="30" t="s">
        <v>310</v>
      </c>
    </row>
    <row r="85" spans="2:3" x14ac:dyDescent="0.25">
      <c r="B85" s="29" t="s">
        <v>311</v>
      </c>
      <c r="C85" s="30" t="s">
        <v>312</v>
      </c>
    </row>
    <row r="86" spans="2:3" x14ac:dyDescent="0.25">
      <c r="B86" s="29" t="s">
        <v>313</v>
      </c>
      <c r="C86" s="30" t="s">
        <v>314</v>
      </c>
    </row>
    <row r="87" spans="2:3" x14ac:dyDescent="0.25">
      <c r="B87" s="29" t="s">
        <v>315</v>
      </c>
      <c r="C87" s="30" t="s">
        <v>316</v>
      </c>
    </row>
    <row r="88" spans="2:3" x14ac:dyDescent="0.25">
      <c r="B88" s="31" t="s">
        <v>317</v>
      </c>
      <c r="C88" s="32" t="s">
        <v>318</v>
      </c>
    </row>
    <row r="89" spans="2:3" x14ac:dyDescent="0.25">
      <c r="B89" s="31" t="s">
        <v>319</v>
      </c>
      <c r="C89" s="32" t="s">
        <v>320</v>
      </c>
    </row>
    <row r="90" spans="2:3" x14ac:dyDescent="0.25">
      <c r="B90" s="29" t="s">
        <v>321</v>
      </c>
      <c r="C90" s="30" t="s">
        <v>322</v>
      </c>
    </row>
    <row r="91" spans="2:3" x14ac:dyDescent="0.25">
      <c r="B91" s="29" t="s">
        <v>323</v>
      </c>
      <c r="C91" s="30" t="s">
        <v>324</v>
      </c>
    </row>
    <row r="92" spans="2:3" x14ac:dyDescent="0.25">
      <c r="B92" s="31" t="s">
        <v>325</v>
      </c>
      <c r="C92" s="32" t="s">
        <v>326</v>
      </c>
    </row>
    <row r="93" spans="2:3" x14ac:dyDescent="0.25">
      <c r="B93" s="29" t="s">
        <v>327</v>
      </c>
      <c r="C93" s="30" t="s">
        <v>328</v>
      </c>
    </row>
    <row r="94" spans="2:3" x14ac:dyDescent="0.25">
      <c r="B94" s="29" t="s">
        <v>329</v>
      </c>
      <c r="C94" s="30" t="s">
        <v>330</v>
      </c>
    </row>
    <row r="95" spans="2:3" x14ac:dyDescent="0.25">
      <c r="B95" s="29" t="s">
        <v>331</v>
      </c>
      <c r="C95" s="30" t="s">
        <v>332</v>
      </c>
    </row>
    <row r="96" spans="2:3" x14ac:dyDescent="0.25">
      <c r="B96" s="29" t="s">
        <v>333</v>
      </c>
      <c r="C96" s="30" t="s">
        <v>334</v>
      </c>
    </row>
    <row r="97" spans="2:3" x14ac:dyDescent="0.25">
      <c r="B97" s="29" t="s">
        <v>335</v>
      </c>
      <c r="C97" s="30" t="s">
        <v>336</v>
      </c>
    </row>
    <row r="98" spans="2:3" x14ac:dyDescent="0.25">
      <c r="B98" s="29" t="s">
        <v>337</v>
      </c>
      <c r="C98" s="30" t="s">
        <v>338</v>
      </c>
    </row>
    <row r="99" spans="2:3" x14ac:dyDescent="0.25">
      <c r="B99" s="29" t="s">
        <v>339</v>
      </c>
      <c r="C99" s="30" t="s">
        <v>340</v>
      </c>
    </row>
    <row r="100" spans="2:3" x14ac:dyDescent="0.25">
      <c r="B100" s="29" t="s">
        <v>341</v>
      </c>
      <c r="C100" s="30" t="s">
        <v>342</v>
      </c>
    </row>
    <row r="101" spans="2:3" x14ac:dyDescent="0.25">
      <c r="B101" s="29" t="s">
        <v>343</v>
      </c>
      <c r="C101" s="30" t="s">
        <v>344</v>
      </c>
    </row>
    <row r="102" spans="2:3" x14ac:dyDescent="0.25">
      <c r="B102" s="29" t="s">
        <v>345</v>
      </c>
      <c r="C102" s="30" t="s">
        <v>346</v>
      </c>
    </row>
    <row r="103" spans="2:3" x14ac:dyDescent="0.25">
      <c r="B103" s="29" t="s">
        <v>347</v>
      </c>
      <c r="C103" s="30" t="s">
        <v>348</v>
      </c>
    </row>
    <row r="104" spans="2:3" x14ac:dyDescent="0.25">
      <c r="B104" s="29" t="s">
        <v>349</v>
      </c>
      <c r="C104" s="30" t="s">
        <v>350</v>
      </c>
    </row>
    <row r="105" spans="2:3" x14ac:dyDescent="0.25">
      <c r="B105" s="29" t="s">
        <v>351</v>
      </c>
      <c r="C105" s="30" t="s">
        <v>352</v>
      </c>
    </row>
    <row r="106" spans="2:3" x14ac:dyDescent="0.25">
      <c r="B106" s="29" t="s">
        <v>353</v>
      </c>
      <c r="C106" s="30" t="s">
        <v>354</v>
      </c>
    </row>
    <row r="107" spans="2:3" x14ac:dyDescent="0.25">
      <c r="B107" s="31" t="s">
        <v>20</v>
      </c>
      <c r="C107" s="32" t="s">
        <v>355</v>
      </c>
    </row>
    <row r="108" spans="2:3" x14ac:dyDescent="0.25">
      <c r="B108" s="29" t="s">
        <v>356</v>
      </c>
      <c r="C108" s="30" t="s">
        <v>357</v>
      </c>
    </row>
    <row r="109" spans="2:3" x14ac:dyDescent="0.25">
      <c r="B109" s="29" t="s">
        <v>358</v>
      </c>
      <c r="C109" s="30" t="s">
        <v>359</v>
      </c>
    </row>
    <row r="110" spans="2:3" x14ac:dyDescent="0.25">
      <c r="B110" s="29" t="s">
        <v>360</v>
      </c>
      <c r="C110" s="30" t="s">
        <v>361</v>
      </c>
    </row>
    <row r="111" spans="2:3" x14ac:dyDescent="0.25">
      <c r="B111" s="29" t="s">
        <v>362</v>
      </c>
      <c r="C111" s="30" t="s">
        <v>363</v>
      </c>
    </row>
    <row r="112" spans="2:3" x14ac:dyDescent="0.25">
      <c r="B112" s="29" t="s">
        <v>364</v>
      </c>
      <c r="C112" s="30" t="s">
        <v>365</v>
      </c>
    </row>
    <row r="113" spans="2:3" x14ac:dyDescent="0.25">
      <c r="B113" s="29" t="s">
        <v>366</v>
      </c>
      <c r="C113" s="30" t="s">
        <v>367</v>
      </c>
    </row>
    <row r="114" spans="2:3" x14ac:dyDescent="0.25">
      <c r="B114" s="29" t="s">
        <v>368</v>
      </c>
      <c r="C114" s="30" t="s">
        <v>369</v>
      </c>
    </row>
    <row r="115" spans="2:3" x14ac:dyDescent="0.25">
      <c r="B115" s="29" t="s">
        <v>370</v>
      </c>
      <c r="C115" s="30" t="s">
        <v>371</v>
      </c>
    </row>
    <row r="116" spans="2:3" x14ac:dyDescent="0.25">
      <c r="B116" s="29" t="s">
        <v>372</v>
      </c>
      <c r="C116" s="30" t="s">
        <v>373</v>
      </c>
    </row>
    <row r="117" spans="2:3" x14ac:dyDescent="0.25">
      <c r="B117" s="29" t="s">
        <v>374</v>
      </c>
      <c r="C117" s="30" t="s">
        <v>375</v>
      </c>
    </row>
    <row r="118" spans="2:3" x14ac:dyDescent="0.25">
      <c r="B118" s="29" t="s">
        <v>376</v>
      </c>
      <c r="C118" s="30" t="s">
        <v>377</v>
      </c>
    </row>
    <row r="119" spans="2:3" x14ac:dyDescent="0.25">
      <c r="B119" s="29" t="s">
        <v>378</v>
      </c>
      <c r="C119" s="30" t="s">
        <v>379</v>
      </c>
    </row>
    <row r="120" spans="2:3" x14ac:dyDescent="0.25">
      <c r="B120" s="31" t="s">
        <v>380</v>
      </c>
      <c r="C120" s="32" t="s">
        <v>381</v>
      </c>
    </row>
    <row r="121" spans="2:3" x14ac:dyDescent="0.25">
      <c r="B121" s="29" t="s">
        <v>382</v>
      </c>
      <c r="C121" s="30" t="s">
        <v>383</v>
      </c>
    </row>
    <row r="122" spans="2:3" x14ac:dyDescent="0.25">
      <c r="B122" s="29" t="s">
        <v>384</v>
      </c>
      <c r="C122" s="30" t="s">
        <v>385</v>
      </c>
    </row>
    <row r="123" spans="2:3" x14ac:dyDescent="0.25">
      <c r="B123" s="29" t="s">
        <v>386</v>
      </c>
      <c r="C123" s="30" t="s">
        <v>387</v>
      </c>
    </row>
    <row r="124" spans="2:3" x14ac:dyDescent="0.25">
      <c r="B124" s="29" t="s">
        <v>388</v>
      </c>
      <c r="C124" s="30" t="s">
        <v>389</v>
      </c>
    </row>
    <row r="125" spans="2:3" x14ac:dyDescent="0.25">
      <c r="B125" s="29" t="s">
        <v>390</v>
      </c>
      <c r="C125" s="30" t="s">
        <v>391</v>
      </c>
    </row>
    <row r="126" spans="2:3" x14ac:dyDescent="0.25">
      <c r="B126" s="29" t="s">
        <v>392</v>
      </c>
      <c r="C126" s="30" t="s">
        <v>393</v>
      </c>
    </row>
    <row r="127" spans="2:3" x14ac:dyDescent="0.25">
      <c r="B127" s="29" t="s">
        <v>394</v>
      </c>
      <c r="C127" s="30" t="s">
        <v>395</v>
      </c>
    </row>
    <row r="128" spans="2:3" x14ac:dyDescent="0.25">
      <c r="B128" s="29" t="s">
        <v>396</v>
      </c>
      <c r="C128" s="30" t="s">
        <v>397</v>
      </c>
    </row>
    <row r="129" spans="2:3" x14ac:dyDescent="0.25">
      <c r="B129" s="29" t="s">
        <v>398</v>
      </c>
      <c r="C129" s="30" t="s">
        <v>399</v>
      </c>
    </row>
    <row r="130" spans="2:3" x14ac:dyDescent="0.25">
      <c r="B130" s="29" t="s">
        <v>400</v>
      </c>
      <c r="C130" s="30" t="s">
        <v>401</v>
      </c>
    </row>
    <row r="131" spans="2:3" x14ac:dyDescent="0.25">
      <c r="B131" s="29" t="s">
        <v>402</v>
      </c>
      <c r="C131" s="30" t="s">
        <v>403</v>
      </c>
    </row>
    <row r="132" spans="2:3" x14ac:dyDescent="0.25">
      <c r="B132" s="29" t="s">
        <v>404</v>
      </c>
      <c r="C132" s="30" t="s">
        <v>405</v>
      </c>
    </row>
    <row r="133" spans="2:3" x14ac:dyDescent="0.25">
      <c r="B133" s="29" t="s">
        <v>406</v>
      </c>
      <c r="C133" s="30" t="s">
        <v>407</v>
      </c>
    </row>
    <row r="134" spans="2:3" x14ac:dyDescent="0.25">
      <c r="B134" s="29" t="s">
        <v>406</v>
      </c>
      <c r="C134" s="30" t="s">
        <v>408</v>
      </c>
    </row>
    <row r="135" spans="2:3" x14ac:dyDescent="0.25">
      <c r="B135" s="29" t="s">
        <v>409</v>
      </c>
      <c r="C135" s="30" t="s">
        <v>410</v>
      </c>
    </row>
    <row r="136" spans="2:3" x14ac:dyDescent="0.25">
      <c r="B136" s="29" t="s">
        <v>411</v>
      </c>
      <c r="C136" s="30" t="s">
        <v>383</v>
      </c>
    </row>
    <row r="137" spans="2:3" x14ac:dyDescent="0.25">
      <c r="B137" s="29" t="s">
        <v>412</v>
      </c>
      <c r="C137" s="30" t="s">
        <v>413</v>
      </c>
    </row>
    <row r="138" spans="2:3" x14ac:dyDescent="0.25">
      <c r="B138" s="29" t="s">
        <v>414</v>
      </c>
      <c r="C138" s="30" t="s">
        <v>415</v>
      </c>
    </row>
    <row r="139" spans="2:3" x14ac:dyDescent="0.25">
      <c r="B139" s="29" t="s">
        <v>416</v>
      </c>
      <c r="C139" s="30" t="s">
        <v>417</v>
      </c>
    </row>
    <row r="140" spans="2:3" x14ac:dyDescent="0.25">
      <c r="B140" s="29" t="s">
        <v>418</v>
      </c>
      <c r="C140" s="30" t="s">
        <v>419</v>
      </c>
    </row>
    <row r="141" spans="2:3" x14ac:dyDescent="0.25">
      <c r="B141" s="29" t="s">
        <v>420</v>
      </c>
      <c r="C141" s="30" t="s">
        <v>421</v>
      </c>
    </row>
    <row r="142" spans="2:3" x14ac:dyDescent="0.25">
      <c r="B142" s="29" t="s">
        <v>422</v>
      </c>
      <c r="C142" s="30" t="s">
        <v>423</v>
      </c>
    </row>
    <row r="143" spans="2:3" x14ac:dyDescent="0.25">
      <c r="B143" s="29" t="s">
        <v>424</v>
      </c>
      <c r="C143" s="30" t="s">
        <v>425</v>
      </c>
    </row>
    <row r="144" spans="2:3" x14ac:dyDescent="0.25">
      <c r="B144" s="29" t="s">
        <v>426</v>
      </c>
      <c r="C144" s="30" t="s">
        <v>427</v>
      </c>
    </row>
    <row r="145" spans="2:3" x14ac:dyDescent="0.25">
      <c r="B145" s="29" t="s">
        <v>428</v>
      </c>
      <c r="C145" s="30" t="s">
        <v>429</v>
      </c>
    </row>
    <row r="146" spans="2:3" x14ac:dyDescent="0.25">
      <c r="B146" s="29" t="s">
        <v>430</v>
      </c>
      <c r="C146" s="30" t="s">
        <v>431</v>
      </c>
    </row>
    <row r="147" spans="2:3" x14ac:dyDescent="0.25">
      <c r="B147" s="29" t="s">
        <v>432</v>
      </c>
      <c r="C147" s="30" t="s">
        <v>433</v>
      </c>
    </row>
    <row r="148" spans="2:3" x14ac:dyDescent="0.25">
      <c r="B148" s="31" t="s">
        <v>43</v>
      </c>
      <c r="C148" s="32" t="s">
        <v>434</v>
      </c>
    </row>
    <row r="149" spans="2:3" x14ac:dyDescent="0.25">
      <c r="B149" s="29" t="s">
        <v>435</v>
      </c>
      <c r="C149" s="30" t="s">
        <v>436</v>
      </c>
    </row>
    <row r="150" spans="2:3" x14ac:dyDescent="0.25">
      <c r="B150" s="29" t="s">
        <v>437</v>
      </c>
      <c r="C150" s="30" t="s">
        <v>438</v>
      </c>
    </row>
    <row r="151" spans="2:3" x14ac:dyDescent="0.25">
      <c r="B151" s="29" t="s">
        <v>439</v>
      </c>
      <c r="C151" s="30" t="s">
        <v>440</v>
      </c>
    </row>
    <row r="152" spans="2:3" x14ac:dyDescent="0.25">
      <c r="B152" s="29" t="s">
        <v>441</v>
      </c>
      <c r="C152" s="30" t="s">
        <v>442</v>
      </c>
    </row>
    <row r="153" spans="2:3" x14ac:dyDescent="0.25">
      <c r="B153" s="29" t="s">
        <v>443</v>
      </c>
      <c r="C153" s="30" t="s">
        <v>444</v>
      </c>
    </row>
    <row r="154" spans="2:3" x14ac:dyDescent="0.25">
      <c r="B154" s="29" t="s">
        <v>445</v>
      </c>
      <c r="C154" s="30" t="s">
        <v>446</v>
      </c>
    </row>
    <row r="155" spans="2:3" x14ac:dyDescent="0.25">
      <c r="B155" s="29" t="s">
        <v>447</v>
      </c>
      <c r="C155" s="30" t="s">
        <v>448</v>
      </c>
    </row>
    <row r="156" spans="2:3" x14ac:dyDescent="0.25">
      <c r="B156" s="29" t="s">
        <v>449</v>
      </c>
      <c r="C156" s="30" t="s">
        <v>450</v>
      </c>
    </row>
    <row r="157" spans="2:3" x14ac:dyDescent="0.25">
      <c r="B157" s="29" t="s">
        <v>451</v>
      </c>
      <c r="C157" s="30" t="s">
        <v>452</v>
      </c>
    </row>
    <row r="158" spans="2:3" x14ac:dyDescent="0.25">
      <c r="B158" s="29" t="s">
        <v>453</v>
      </c>
      <c r="C158" s="30" t="s">
        <v>454</v>
      </c>
    </row>
    <row r="159" spans="2:3" x14ac:dyDescent="0.25">
      <c r="B159" s="29" t="s">
        <v>455</v>
      </c>
      <c r="C159" s="30" t="s">
        <v>456</v>
      </c>
    </row>
    <row r="160" spans="2:3" x14ac:dyDescent="0.25">
      <c r="B160" s="29" t="s">
        <v>457</v>
      </c>
      <c r="C160" s="30" t="s">
        <v>458</v>
      </c>
    </row>
    <row r="161" spans="2:3" x14ac:dyDescent="0.25">
      <c r="B161" s="29" t="s">
        <v>459</v>
      </c>
      <c r="C161" s="30" t="s">
        <v>460</v>
      </c>
    </row>
    <row r="162" spans="2:3" x14ac:dyDescent="0.25">
      <c r="B162" s="29" t="s">
        <v>461</v>
      </c>
      <c r="C162" s="30" t="s">
        <v>462</v>
      </c>
    </row>
    <row r="163" spans="2:3" x14ac:dyDescent="0.25">
      <c r="B163" s="29" t="s">
        <v>463</v>
      </c>
      <c r="C163" s="30" t="s">
        <v>464</v>
      </c>
    </row>
    <row r="164" spans="2:3" x14ac:dyDescent="0.25">
      <c r="B164" s="29" t="s">
        <v>465</v>
      </c>
      <c r="C164" s="30" t="s">
        <v>466</v>
      </c>
    </row>
    <row r="165" spans="2:3" x14ac:dyDescent="0.25">
      <c r="B165" s="31" t="s">
        <v>467</v>
      </c>
      <c r="C165" s="32" t="s">
        <v>468</v>
      </c>
    </row>
    <row r="166" spans="2:3" x14ac:dyDescent="0.25">
      <c r="B166" s="31" t="s">
        <v>469</v>
      </c>
      <c r="C166" s="32" t="s">
        <v>470</v>
      </c>
    </row>
    <row r="167" spans="2:3" x14ac:dyDescent="0.25">
      <c r="B167" s="29" t="s">
        <v>471</v>
      </c>
      <c r="C167" s="30" t="s">
        <v>472</v>
      </c>
    </row>
    <row r="168" spans="2:3" x14ac:dyDescent="0.25">
      <c r="B168" s="29" t="s">
        <v>473</v>
      </c>
      <c r="C168" s="30" t="s">
        <v>474</v>
      </c>
    </row>
    <row r="169" spans="2:3" x14ac:dyDescent="0.25">
      <c r="B169" s="29" t="s">
        <v>475</v>
      </c>
      <c r="C169" s="30" t="s">
        <v>476</v>
      </c>
    </row>
    <row r="170" spans="2:3" x14ac:dyDescent="0.25">
      <c r="B170" s="29" t="s">
        <v>477</v>
      </c>
      <c r="C170" s="30" t="s">
        <v>478</v>
      </c>
    </row>
    <row r="171" spans="2:3" x14ac:dyDescent="0.25">
      <c r="B171" s="29" t="s">
        <v>479</v>
      </c>
      <c r="C171" s="30" t="s">
        <v>480</v>
      </c>
    </row>
    <row r="172" spans="2:3" x14ac:dyDescent="0.25">
      <c r="B172" s="29" t="s">
        <v>481</v>
      </c>
      <c r="C172" s="30" t="s">
        <v>482</v>
      </c>
    </row>
    <row r="173" spans="2:3" x14ac:dyDescent="0.25">
      <c r="B173" s="29" t="s">
        <v>483</v>
      </c>
      <c r="C173" s="30" t="s">
        <v>484</v>
      </c>
    </row>
    <row r="174" spans="2:3" x14ac:dyDescent="0.25">
      <c r="B174" s="29" t="s">
        <v>485</v>
      </c>
      <c r="C174" s="30" t="s">
        <v>486</v>
      </c>
    </row>
    <row r="175" spans="2:3" x14ac:dyDescent="0.25">
      <c r="B175" s="29" t="s">
        <v>487</v>
      </c>
      <c r="C175" s="30" t="s">
        <v>488</v>
      </c>
    </row>
    <row r="176" spans="2:3" x14ac:dyDescent="0.25">
      <c r="B176" s="31" t="s">
        <v>28</v>
      </c>
      <c r="C176" s="32" t="s">
        <v>489</v>
      </c>
    </row>
    <row r="177" spans="2:3" x14ac:dyDescent="0.25">
      <c r="B177" s="29" t="s">
        <v>490</v>
      </c>
      <c r="C177" s="30" t="s">
        <v>491</v>
      </c>
    </row>
    <row r="178" spans="2:3" x14ac:dyDescent="0.25">
      <c r="B178" s="29" t="s">
        <v>492</v>
      </c>
      <c r="C178" s="30" t="s">
        <v>493</v>
      </c>
    </row>
    <row r="179" spans="2:3" x14ac:dyDescent="0.25">
      <c r="B179" s="29" t="s">
        <v>494</v>
      </c>
      <c r="C179" s="30" t="s">
        <v>495</v>
      </c>
    </row>
    <row r="180" spans="2:3" x14ac:dyDescent="0.25">
      <c r="B180" s="29" t="s">
        <v>496</v>
      </c>
      <c r="C180" s="30" t="s">
        <v>497</v>
      </c>
    </row>
    <row r="181" spans="2:3" x14ac:dyDescent="0.25">
      <c r="B181" s="29" t="s">
        <v>498</v>
      </c>
      <c r="C181" s="30" t="s">
        <v>499</v>
      </c>
    </row>
    <row r="182" spans="2:3" x14ac:dyDescent="0.25">
      <c r="B182" s="29" t="s">
        <v>500</v>
      </c>
      <c r="C182" s="30" t="s">
        <v>501</v>
      </c>
    </row>
    <row r="183" spans="2:3" x14ac:dyDescent="0.25">
      <c r="B183" s="29" t="s">
        <v>502</v>
      </c>
      <c r="C183" s="30" t="s">
        <v>503</v>
      </c>
    </row>
    <row r="184" spans="2:3" x14ac:dyDescent="0.25">
      <c r="B184" s="29" t="s">
        <v>504</v>
      </c>
      <c r="C184" s="30" t="s">
        <v>505</v>
      </c>
    </row>
    <row r="185" spans="2:3" x14ac:dyDescent="0.25">
      <c r="B185" s="29" t="s">
        <v>506</v>
      </c>
      <c r="C185" s="30" t="s">
        <v>507</v>
      </c>
    </row>
    <row r="186" spans="2:3" x14ac:dyDescent="0.25">
      <c r="B186" s="29" t="s">
        <v>508</v>
      </c>
      <c r="C186" s="30" t="s">
        <v>509</v>
      </c>
    </row>
  </sheetData>
  <sheetProtection algorithmName="SHA-512" hashValue="EHxCzple5DIZyqk7XKsybNI08W8j1k72fftvlgONN3J9aZAthB8GlH6BUvOAHovRpe2cy6yIvkXEtLdHiSiejA==" saltValue="sArLk8YwAJ0A0ENmtyBeF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Guía Paso a Paso</vt:lpstr>
      <vt:lpstr>Inicio</vt:lpstr>
      <vt:lpstr>Especificaciones Tecnicas</vt:lpstr>
      <vt:lpstr>UNIDADES DE MEDIDA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Javier Arguellez Palacios</dc:creator>
  <cp:lastModifiedBy>Liset</cp:lastModifiedBy>
  <dcterms:created xsi:type="dcterms:W3CDTF">2021-01-26T15:16:40Z</dcterms:created>
  <dcterms:modified xsi:type="dcterms:W3CDTF">2026-09-29T00:06:47Z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0x010100D4BBDC2E0A8F91479BDF2B4461D766C0</vt:lpwstr>
  </property>
  <property fmtid="{D5CDD505-2E9C-101B-9397-08002B2CF9AE}" pid="3" name="MediaServiceImageTags">
    <vt:lpwstr/>
  </property>
</Properties>
</file>