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mpra motocicleta\buenavista\"/>
    </mc:Choice>
  </mc:AlternateContent>
  <bookViews>
    <workbookView xWindow="0" yWindow="0" windowWidth="20490" windowHeight="7800"/>
  </bookViews>
  <sheets>
    <sheet name="Comparativo Motocicletas" sheetId="1" r:id="rId1"/>
  </sheets>
  <calcPr calcId="162913"/>
</workbook>
</file>

<file path=xl/calcChain.xml><?xml version="1.0" encoding="utf-8"?>
<calcChain xmlns="http://schemas.openxmlformats.org/spreadsheetml/2006/main">
  <c r="B15" i="1" l="1"/>
  <c r="B14" i="1"/>
  <c r="B13" i="1"/>
  <c r="G9" i="1"/>
  <c r="F9" i="1"/>
  <c r="E9" i="1"/>
</calcChain>
</file>

<file path=xl/sharedStrings.xml><?xml version="1.0" encoding="utf-8"?>
<sst xmlns="http://schemas.openxmlformats.org/spreadsheetml/2006/main" count="38" uniqueCount="34">
  <si>
    <t>ESTUDIO DE MERCADO Y COMPARATIVO DE COTIZACIONES - MOTOCICLETAS</t>
  </si>
  <si>
    <t>Proveedor</t>
  </si>
  <si>
    <t>Modelo Ofertado / Descripción</t>
  </si>
  <si>
    <t>Condición</t>
  </si>
  <si>
    <t>Kit de Accesorios y EPP Incluido</t>
  </si>
  <si>
    <t>Valor Neto (Aprox)</t>
  </si>
  <si>
    <t>Impuestos (IVA / Ipo)</t>
  </si>
  <si>
    <t>Valor Total (1 Unidad)</t>
  </si>
  <si>
    <t>AUTECO S.A.S.</t>
  </si>
  <si>
    <t>Benelli TRK 502X (2026)</t>
  </si>
  <si>
    <t>Uniformada</t>
  </si>
  <si>
    <t>2 cascos, 2 impermeables, rodilleras/coderas, guantes, maletero 30L, luces SAE, sirena, switch, defensa, parrilla, SOAT, matrícula y mantenimiento (24.000 Km)</t>
  </si>
  <si>
    <t>SUPERMOTOS MyM COLOMBIA S.A.S.</t>
  </si>
  <si>
    <t>Honda XRE 300 Sahara (2026) - Num III</t>
  </si>
  <si>
    <t>No Uniformada</t>
  </si>
  <si>
    <t>2 cascos abatibles, 2 impermeables, 2 rodilleras, 2 coderas, 2 guantes, maletero, luces de emergencia, sirena, defensa, mantenimiento (24.000 Km), matrícula y SOAT</t>
  </si>
  <si>
    <t>GAMA AUTOMOTORES S.A.S.</t>
  </si>
  <si>
    <t>Motocicleta Uniformada MSOPT - Item 6</t>
  </si>
  <si>
    <t>Adecuación, pintura institucional y equipamiento como patrulla uniformada de vigilancia bajo código MSOPT (Lote desglosado a 1 unidad)</t>
  </si>
  <si>
    <t>SOLUCIONES &amp; SUMINISTROS AM S.A.S.</t>
  </si>
  <si>
    <t>Honda XRE 300 Sahara (2026)</t>
  </si>
  <si>
    <t>2 cascos abatibles, 2 impermeables, 2 kits de EPP (rodilleras/coderas/guantes), maletero 30L, luces y sirena Federal Signal, switch, pintura, defensa, SOAT, matrícula y flete</t>
  </si>
  <si>
    <t>INVERSIONES &amp; SUMINISTROS AM S.A.S.</t>
  </si>
  <si>
    <t>Mismas especificaciones, pintura institucional, kit de luces Federal Signal y accesorios de protección personal que el proveedor anterior</t>
  </si>
  <si>
    <t>VALOR PROMEDIO</t>
  </si>
  <si>
    <t>Métricas Estadísticas del Estudio</t>
  </si>
  <si>
    <t>Cotización Más Económica (Mínimo)</t>
  </si>
  <si>
    <t>Cotización Más Costosa (Máximo)</t>
  </si>
  <si>
    <t>Brecha de Mercado (Varianza Max-Min)</t>
  </si>
  <si>
    <t>ANÁLISIS DE MERCADO Y CONCLUSIONES:</t>
  </si>
  <si>
    <t>1. Dispersión Comercial Elevada: Existe una diferencia del 72.41% entre la oferta más competitiva (Auteco) y la más costosa (Inversiones AM). Esto se explica por la diferencia de marcas y por la inclusión de planes de mantenimiento preventivo integrales en las dos primeras propuestas.</t>
  </si>
  <si>
    <t>2. Equivalencia Técnica Relativa: Tres de los proveedores cotizan la Honda XRE 300 Sahara. Es notable que Supermotos MyM cotiza el modelo No Uniformado (pero equipado con luces/sirena) en $63.453.700, mientras que las versiones uniformadas de Soluciones AM e Inversiones AM superan los $96 millones, evidenciando un alto impacto en el costo por los procesos de pintura y fletes/adecuaciones de sus canales de distribución.</t>
  </si>
  <si>
    <t>3. Recomendación de Eficiencia Presupuestal: El promedio general del mercado para una motocicleta equipada con su kit de protección (EPP) y elementos de emergencia es de $76.575.861. Las propuestas de Auteco S.A.S. ($56.852.846) y Supermotos MyM ($63.453.700) se ubican por debajo de este promedio, representando las opciones más eficientes para optimizar los recursos públicos del municipio.</t>
  </si>
  <si>
    <t>Nota Legal sobre Deducciones: Conforme a la normativa de contratación pública en Colombia, los valores definitivos a pagar estarán sujetos a retenciones legales (Retefuente, ReteICA, ReteIVA) y las estampillas territoriales aplicables según el municipio de ejecución.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</si>
</sst>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$#,##0"/>
  </numFmts>
  <fonts count="6">
    <font>
      <sz val="11"/>
      <color theme="1"/>
      <name val="Calibri"/>
      <family val="2"/>
      <scheme val="minor"/>
    </font>
    <font>
      <b/>
      <sz val="15"/>
      <color rgb="FFFFFFFF"/>
      <name val="Calibri"/>
    </font>
    <font>
      <b/>
      <sz val="11"/>
      <color rgb="FFFFFFFF"/>
      <name val="Calibri"/>
    </font>
    <font>
      <sz val="11"/>
      <name val="Calibri"/>
    </font>
    <font>
      <b/>
      <sz val="11"/>
      <name val="Calibri"/>
    </font>
    <font>
      <i/>
      <sz val="9"/>
      <color rgb="FF59595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B365D"/>
        <bgColor rgb="FF1B365D"/>
      </patternFill>
    </fill>
    <fill>
      <patternFill patternType="solid">
        <fgColor rgb="FFF0F4F8"/>
        <bgColor rgb="FFF0F4F8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164" fontId="4" fillId="0" borderId="2" xfId="0" applyNumberFormat="1" applyFont="1" applyBorder="1" applyAlignment="1">
      <alignment horizontal="right" vertical="center"/>
    </xf>
    <xf numFmtId="0" fontId="4" fillId="0" borderId="0" xfId="0" applyFont="1"/>
    <xf numFmtId="0" fontId="3" fillId="0" borderId="0" xfId="0" applyFont="1"/>
    <xf numFmtId="164" fontId="4" fillId="0" borderId="0" xfId="0" applyNumberFormat="1" applyFont="1" applyAlignment="1">
      <alignment horizontal="right" vertical="center"/>
    </xf>
    <xf numFmtId="10" fontId="4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topLeftCell="A9" workbookViewId="0">
      <selection activeCell="B15" sqref="B15"/>
    </sheetView>
  </sheetViews>
  <sheetFormatPr baseColWidth="10" defaultColWidth="9.140625" defaultRowHeight="15"/>
  <cols>
    <col min="1" max="1" width="45" customWidth="1"/>
    <col min="2" max="2" width="50" customWidth="1"/>
    <col min="3" max="3" width="17" customWidth="1"/>
    <col min="4" max="4" width="60" customWidth="1"/>
    <col min="5" max="5" width="22" customWidth="1"/>
    <col min="6" max="6" width="25" customWidth="1"/>
    <col min="7" max="7" width="26" customWidth="1"/>
  </cols>
  <sheetData>
    <row r="1" spans="1:7" ht="39.950000000000003" customHeight="1">
      <c r="A1" s="14" t="s">
        <v>0</v>
      </c>
      <c r="B1" s="15"/>
      <c r="C1" s="15"/>
      <c r="D1" s="15"/>
      <c r="E1" s="15"/>
      <c r="F1" s="15"/>
      <c r="G1" s="15"/>
    </row>
    <row r="3" spans="1:7" ht="24.9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ht="45" customHeight="1">
      <c r="A4" s="2" t="s">
        <v>8</v>
      </c>
      <c r="B4" s="2" t="s">
        <v>9</v>
      </c>
      <c r="C4" s="3" t="s">
        <v>10</v>
      </c>
      <c r="D4" s="2" t="s">
        <v>11</v>
      </c>
      <c r="E4" s="4">
        <v>43344610</v>
      </c>
      <c r="F4" s="4">
        <v>13508236</v>
      </c>
      <c r="G4" s="4">
        <v>56852846</v>
      </c>
    </row>
    <row r="5" spans="1:7" ht="45" customHeight="1">
      <c r="A5" s="5" t="s">
        <v>12</v>
      </c>
      <c r="B5" s="5" t="s">
        <v>13</v>
      </c>
      <c r="C5" s="6" t="s">
        <v>14</v>
      </c>
      <c r="D5" s="5" t="s">
        <v>15</v>
      </c>
      <c r="E5" s="7">
        <v>51368300</v>
      </c>
      <c r="F5" s="7">
        <v>12085400</v>
      </c>
      <c r="G5" s="7">
        <v>63453700</v>
      </c>
    </row>
    <row r="6" spans="1:7" ht="45" customHeight="1">
      <c r="A6" s="2" t="s">
        <v>16</v>
      </c>
      <c r="B6" s="2" t="s">
        <v>17</v>
      </c>
      <c r="C6" s="3" t="s">
        <v>10</v>
      </c>
      <c r="D6" s="2" t="s">
        <v>18</v>
      </c>
      <c r="E6" s="4">
        <v>57142857</v>
      </c>
      <c r="F6" s="4">
        <v>10857143</v>
      </c>
      <c r="G6" s="4">
        <v>68000000</v>
      </c>
    </row>
    <row r="7" spans="1:7" ht="45" customHeight="1">
      <c r="A7" s="5" t="s">
        <v>19</v>
      </c>
      <c r="B7" s="5" t="s">
        <v>20</v>
      </c>
      <c r="C7" s="6" t="s">
        <v>10</v>
      </c>
      <c r="D7" s="5" t="s">
        <v>21</v>
      </c>
      <c r="E7" s="7">
        <v>81135476</v>
      </c>
      <c r="F7" s="7">
        <v>15415741</v>
      </c>
      <c r="G7" s="7">
        <v>96551217</v>
      </c>
    </row>
    <row r="8" spans="1:7" ht="45" customHeight="1">
      <c r="A8" s="2" t="s">
        <v>22</v>
      </c>
      <c r="B8" s="2" t="s">
        <v>20</v>
      </c>
      <c r="C8" s="3" t="s">
        <v>10</v>
      </c>
      <c r="D8" s="2" t="s">
        <v>23</v>
      </c>
      <c r="E8" s="4">
        <v>82371042</v>
      </c>
      <c r="F8" s="4">
        <v>15650498</v>
      </c>
      <c r="G8" s="4">
        <v>98021540</v>
      </c>
    </row>
    <row r="9" spans="1:7" ht="24.95" customHeight="1">
      <c r="A9" s="8" t="s">
        <v>24</v>
      </c>
      <c r="E9" s="9">
        <f>AVERAGE(E4:E8)</f>
        <v>63072457</v>
      </c>
      <c r="F9" s="9">
        <f>AVERAGE(F4:F8)</f>
        <v>13503403.6</v>
      </c>
      <c r="G9" s="9">
        <f>AVERAGE(G4:G8)</f>
        <v>76575860.599999994</v>
      </c>
    </row>
    <row r="12" spans="1:7">
      <c r="A12" s="10" t="s">
        <v>25</v>
      </c>
    </row>
    <row r="13" spans="1:7">
      <c r="A13" s="11" t="s">
        <v>26</v>
      </c>
      <c r="B13" s="12">
        <f>MIN(G4:G8)</f>
        <v>56852846</v>
      </c>
    </row>
    <row r="14" spans="1:7">
      <c r="A14" s="11" t="s">
        <v>27</v>
      </c>
      <c r="B14" s="12">
        <f>MAX(G4:G8)</f>
        <v>98021540</v>
      </c>
    </row>
    <row r="15" spans="1:7">
      <c r="A15" s="11" t="s">
        <v>28</v>
      </c>
      <c r="B15" s="13" t="e">
        <f>(G11-G10)/G10</f>
        <v>#DIV/0!</v>
      </c>
    </row>
    <row r="17" spans="1:7">
      <c r="A17" s="10" t="s">
        <v>29</v>
      </c>
    </row>
    <row r="18" spans="1:7">
      <c r="A18" s="16" t="s">
        <v>30</v>
      </c>
      <c r="B18" s="15"/>
      <c r="C18" s="15"/>
      <c r="D18" s="15"/>
      <c r="E18" s="15"/>
      <c r="F18" s="15"/>
      <c r="G18" s="15"/>
    </row>
    <row r="19" spans="1:7">
      <c r="A19" s="15"/>
      <c r="B19" s="15"/>
      <c r="C19" s="15"/>
      <c r="D19" s="15"/>
      <c r="E19" s="15"/>
      <c r="F19" s="15"/>
      <c r="G19" s="15"/>
    </row>
    <row r="21" spans="1:7">
      <c r="A21" s="16" t="s">
        <v>31</v>
      </c>
      <c r="B21" s="15"/>
      <c r="C21" s="15"/>
      <c r="D21" s="15"/>
      <c r="E21" s="15"/>
      <c r="F21" s="15"/>
      <c r="G21" s="15"/>
    </row>
    <row r="22" spans="1:7">
      <c r="A22" s="15"/>
      <c r="B22" s="15"/>
      <c r="C22" s="15"/>
      <c r="D22" s="15"/>
      <c r="E22" s="15"/>
      <c r="F22" s="15"/>
      <c r="G22" s="15"/>
    </row>
    <row r="24" spans="1:7">
      <c r="A24" s="16" t="s">
        <v>32</v>
      </c>
      <c r="B24" s="15"/>
      <c r="C24" s="15"/>
      <c r="D24" s="15"/>
      <c r="E24" s="15"/>
      <c r="F24" s="15"/>
      <c r="G24" s="15"/>
    </row>
    <row r="25" spans="1:7">
      <c r="A25" s="15"/>
      <c r="B25" s="15"/>
      <c r="C25" s="15"/>
      <c r="D25" s="15"/>
      <c r="E25" s="15"/>
      <c r="F25" s="15"/>
      <c r="G25" s="15"/>
    </row>
    <row r="27" spans="1:7">
      <c r="A27" s="17" t="s">
        <v>33</v>
      </c>
      <c r="B27" s="15"/>
      <c r="C27" s="15"/>
      <c r="D27" s="15"/>
      <c r="E27" s="15"/>
      <c r="F27" s="15"/>
      <c r="G27" s="15"/>
    </row>
    <row r="28" spans="1:7">
      <c r="A28" s="15"/>
      <c r="B28" s="15"/>
      <c r="C28" s="15"/>
      <c r="D28" s="15"/>
      <c r="E28" s="15"/>
      <c r="F28" s="15"/>
      <c r="G28" s="15"/>
    </row>
  </sheetData>
  <mergeCells count="5">
    <mergeCell ref="A1:G1"/>
    <mergeCell ref="A21:G22"/>
    <mergeCell ref="A24:G25"/>
    <mergeCell ref="A27:G28"/>
    <mergeCell ref="A18:G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Comparativo Motocicletas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Lenovo</cp:lastModifiedBy>
  <dcterms:created xsi:type="dcterms:W3CDTF">2026-10-09T22:13:29Z</dcterms:created>
  <dcterms:modified xsi:type="dcterms:W3CDTF">2026-10-11T20:32:20Z</dcterms:modified>
</cp:coreProperties>
</file>