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pedsuare\OneDrive - Fiscalia General de la Nacion\Escritorio\FACTURA\PROCESO NUEVO 2026 - MTO\"/>
    </mc:Choice>
  </mc:AlternateContent>
  <xr:revisionPtr revIDLastSave="0" documentId="13_ncr:1_{02000EEA-B313-4D5A-A651-06134DDCADE8}" xr6:coauthVersionLast="47" xr6:coauthVersionMax="47" xr10:uidLastSave="{00000000-0000-0000-0000-000000000000}"/>
  <bookViews>
    <workbookView xWindow="-120" yWindow="-120" windowWidth="29040" windowHeight="15720" tabRatio="919" activeTab="8" xr2:uid="{00000000-000D-0000-FFFF-FFFF00000000}"/>
  </bookViews>
  <sheets>
    <sheet name="AUTOMOVILES - 2026" sheetId="56" r:id="rId1"/>
    <sheet name="CAMIÓNES - 2026" sheetId="65" r:id="rId2"/>
    <sheet name="CAMIONETAS - 2026" sheetId="63" r:id="rId3"/>
    <sheet name="CAMPERO - 2026" sheetId="66" r:id="rId4"/>
    <sheet name="MOTOCICLETAS - 2026" sheetId="64" r:id="rId5"/>
    <sheet name="REPUESTOS COMUNES" sheetId="48" r:id="rId6"/>
    <sheet name="TEMPARIO AUTOM - HH" sheetId="67" r:id="rId7"/>
    <sheet name="TEMPARIO MOTOC - HH" sheetId="68" r:id="rId8"/>
    <sheet name="TOTAL PORTAFOLIO" sheetId="57" r:id="rId9"/>
  </sheets>
  <externalReferences>
    <externalReference r:id="rId10"/>
  </externalReferences>
  <definedNames>
    <definedName name="_xlnm._FilterDatabase" localSheetId="5" hidden="1">'REPUESTOS COMUNES'!$C$5:$E$52</definedName>
    <definedName name="_xlnm._FilterDatabase" localSheetId="8" hidden="1">'TOTAL PORTAFOLIO'!$C$6:$C$10</definedName>
    <definedName name="_xlnm.Print_Area" localSheetId="0">'AUTOMOVILES - 2026'!$B$2:$AL$192</definedName>
    <definedName name="_xlnm.Print_Area" localSheetId="1">'CAMIÓNES - 2026'!$B$2:$H$194</definedName>
    <definedName name="_xlnm.Print_Area" localSheetId="2">'CAMIONETAS - 2026'!$B$2:$CJ$202</definedName>
    <definedName name="_xlnm.Print_Area" localSheetId="3">'CAMPERO - 2026'!$B$2:$X$202</definedName>
    <definedName name="_xlnm.Print_Area" localSheetId="4">'MOTOCICLETAS - 2026'!$B$2:$BV$179</definedName>
    <definedName name="_xlnm.Print_Area" localSheetId="5">'REPUESTOS COMUNES'!$B$2:$E$60</definedName>
    <definedName name="_xlnm.Print_Area" localSheetId="6">'TEMPARIO AUTOM - HH'!$B$1:$G$223</definedName>
    <definedName name="_xlnm.Print_Area" localSheetId="7">'TEMPARIO MOTOC - HH'!$B$1:$E$136</definedName>
    <definedName name="_xlnm.Print_Area" localSheetId="8">'TOTAL PORTAFOLIO'!$A$2:$G$27</definedName>
    <definedName name="AUMENTO">'[1]Repuestos 3'!$S$9</definedName>
    <definedName name="INCREMENTO">'[1]Repuestos 3'!$S$77</definedName>
    <definedName name="M">'[1]Mano de Obra'!$J$131</definedName>
    <definedName name="MO">'[1]Mano de Obra'!$J$99</definedName>
    <definedName name="SUBE">'[1]Mano de Obra'!$J$11</definedName>
    <definedName name="_xlnm.Print_Titles" localSheetId="0">'AUTOMOVILES - 2026'!$B:$D,'AUTOMOVILES - 2026'!$2:$2</definedName>
    <definedName name="_xlnm.Print_Titles" localSheetId="1">'CAMIÓNES - 2026'!$B:$C,'CAMIÓNES - 2026'!$2:$7</definedName>
    <definedName name="_xlnm.Print_Titles" localSheetId="2">'CAMIONETAS - 2026'!$B:$C,'CAMIONETAS - 2026'!$2:$7</definedName>
    <definedName name="_xlnm.Print_Titles" localSheetId="3">'CAMPERO - 2026'!$B:$C,'CAMPERO - 2026'!$2:$7</definedName>
    <definedName name="_xlnm.Print_Titles" localSheetId="4">'MOTOCICLETAS - 2026'!$B:$C,'MOTOCICLETAS - 2026'!$2:$7</definedName>
    <definedName name="_xlnm.Print_Titles" localSheetId="5">'REPUESTOS COMUNES'!$B:$G,'REPUESTOS COMUNES'!$2:$5</definedName>
    <definedName name="_xlnm.Print_Titles" localSheetId="6">'TEMPARIO AUTOM - HH'!$B:$G,'TEMPARIO AUTOM - HH'!$1:$6</definedName>
    <definedName name="_xlnm.Print_Titles" localSheetId="7">'TEMPARIO MOTOC - HH'!$B:$E,'TEMPARIO MOTOC - HH'!$1:$5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57" l="1"/>
  <c r="F11" i="57" l="1"/>
  <c r="F8" i="57"/>
  <c r="F9" i="57"/>
  <c r="F7" i="57"/>
  <c r="E2" i="65" l="1"/>
  <c r="E59" i="48"/>
  <c r="C19" i="57" l="1"/>
  <c r="C11" i="57"/>
  <c r="BE2" i="64"/>
  <c r="AQ2" i="64"/>
  <c r="AC2" i="64"/>
  <c r="P2" i="64"/>
  <c r="E2" i="64"/>
  <c r="D2" i="48" s="1"/>
  <c r="E2" i="66"/>
  <c r="M2" i="66" s="1"/>
  <c r="E2" i="63"/>
  <c r="T2" i="63" s="1"/>
  <c r="AK2" i="63" s="1"/>
  <c r="BB2" i="63" s="1"/>
  <c r="BU2" i="63" s="1"/>
  <c r="CC2" i="63" s="1"/>
  <c r="Q2" i="56"/>
  <c r="AD2" i="56" s="1"/>
  <c r="C10" i="57"/>
  <c r="C9" i="57"/>
  <c r="C8" i="57"/>
  <c r="C7" i="57"/>
  <c r="F23" i="57" l="1"/>
  <c r="D23" i="57" s="1"/>
  <c r="E23" i="57" s="1"/>
  <c r="F22" i="57"/>
  <c r="F21" i="57"/>
  <c r="F16" i="57" l="1"/>
  <c r="D11" i="57" l="1"/>
  <c r="E11" i="57" s="1"/>
  <c r="D22" i="57"/>
  <c r="E22" i="57" s="1"/>
  <c r="D8" i="57" l="1"/>
  <c r="D21" i="57"/>
  <c r="F24" i="57"/>
  <c r="E8" i="57" l="1"/>
  <c r="E21" i="57"/>
  <c r="E24" i="57" s="1"/>
  <c r="D24" i="57"/>
  <c r="F17" i="57" l="1"/>
  <c r="D16" i="57"/>
  <c r="E16" i="57" l="1"/>
  <c r="E17" i="57" s="1"/>
  <c r="D17" i="57"/>
  <c r="D10" i="57" l="1"/>
  <c r="D7" i="57" l="1"/>
  <c r="E7" i="57" s="1"/>
  <c r="E10" i="57"/>
  <c r="D9" i="57" l="1"/>
  <c r="D12" i="57" s="1"/>
  <c r="F12" i="57"/>
  <c r="E26" i="57" s="1"/>
  <c r="E9" i="57" l="1"/>
  <c r="E12" i="57" s="1"/>
</calcChain>
</file>

<file path=xl/sharedStrings.xml><?xml version="1.0" encoding="utf-8"?>
<sst xmlns="http://schemas.openxmlformats.org/spreadsheetml/2006/main" count="2152" uniqueCount="901">
  <si>
    <t>PROPUESTA</t>
  </si>
  <si>
    <t>AUTOMOVILES</t>
  </si>
  <si>
    <t>DESCRIPCION</t>
  </si>
  <si>
    <t>CHEVROLET
SONIC</t>
  </si>
  <si>
    <t>RENAULT
LOGAN</t>
  </si>
  <si>
    <t>NISSAN
VERSA</t>
  </si>
  <si>
    <t>FORD
FIESTA</t>
  </si>
  <si>
    <t xml:space="preserve"> HYUNDAI ACCENT </t>
  </si>
  <si>
    <t>MODELO</t>
  </si>
  <si>
    <t>1.1</t>
  </si>
  <si>
    <t>1.2</t>
  </si>
  <si>
    <t>1.3</t>
  </si>
  <si>
    <t>1.4</t>
  </si>
  <si>
    <t>1.5</t>
  </si>
  <si>
    <t>1.6</t>
  </si>
  <si>
    <t>1.7</t>
  </si>
  <si>
    <t>1.8</t>
  </si>
  <si>
    <t>MOTOR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</si>
  <si>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</si>
  <si>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</si>
  <si>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</si>
  <si>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</si>
  <si>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</si>
  <si>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</si>
  <si>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</si>
  <si>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</si>
  <si>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</si>
  <si>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</si>
  <si>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</si>
  <si>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</si>
  <si>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</si>
  <si>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</si>
  <si>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</si>
  <si>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</si>
  <si>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</si>
  <si>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</si>
  <si>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</si>
  <si>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</si>
  <si>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3.1</t>
  </si>
  <si>
    <t>3.2</t>
  </si>
  <si>
    <t>3.3</t>
  </si>
  <si>
    <t>SISTEMA DE TRANSFERENCIA</t>
  </si>
  <si>
    <t>4.1</t>
  </si>
  <si>
    <t>4.2</t>
  </si>
  <si>
    <t>4.3</t>
  </si>
  <si>
    <t>4.4</t>
  </si>
  <si>
    <t>4.5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</si>
  <si>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</si>
  <si>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</si>
  <si>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</si>
  <si>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</si>
  <si>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</si>
  <si>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</si>
  <si>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</si>
  <si>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</si>
  <si>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</si>
  <si>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</si>
  <si>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</si>
  <si>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</si>
  <si>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</si>
  <si>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6.1</t>
  </si>
  <si>
    <t>6.2</t>
  </si>
  <si>
    <t>6.3</t>
  </si>
  <si>
    <t>6.4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</si>
  <si>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</si>
  <si>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</si>
  <si>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</si>
  <si>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</si>
  <si>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</si>
  <si>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</si>
  <si>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</si>
  <si>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</si>
  <si>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</si>
  <si>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</si>
  <si>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</si>
  <si>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</si>
  <si>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</si>
  <si>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</si>
  <si>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</si>
  <si>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</si>
  <si>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SISTEMA DE FRENOS</t>
  </si>
  <si>
    <t>8.1</t>
  </si>
  <si>
    <t>8.2</t>
  </si>
  <si>
    <t>8.3</t>
  </si>
  <si>
    <t>8.4</t>
  </si>
  <si>
    <t>8.5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</si>
  <si>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</si>
  <si>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</si>
  <si>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</si>
  <si>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</si>
  <si>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</si>
  <si>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</si>
  <si>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</si>
  <si>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</si>
  <si>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</si>
  <si>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</si>
  <si>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</si>
  <si>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</si>
  <si>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</si>
  <si>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</si>
  <si>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</si>
  <si>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</si>
  <si>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</si>
  <si>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</si>
  <si>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</si>
  <si>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</si>
  <si>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</si>
  <si>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</si>
  <si>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</si>
  <si>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</si>
  <si>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</si>
  <si>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9.26</t>
  </si>
  <si>
    <t>9.27</t>
  </si>
  <si>
    <t>9.28</t>
  </si>
  <si>
    <t>9.29</t>
  </si>
  <si>
    <t>9.30</t>
  </si>
  <si>
    <t>9.31</t>
  </si>
  <si>
    <t>9.32</t>
  </si>
  <si>
    <t>9.33</t>
  </si>
  <si>
    <t>9.34</t>
  </si>
  <si>
    <t>9.35</t>
  </si>
  <si>
    <t>9.36</t>
  </si>
  <si>
    <t>9.37</t>
  </si>
  <si>
    <t>9.38</t>
  </si>
  <si>
    <t>9.39</t>
  </si>
  <si>
    <t>9.40</t>
  </si>
  <si>
    <t>9.41</t>
  </si>
  <si>
    <t>9.42</t>
  </si>
  <si>
    <t>TOTAL PROPUESTA PORTAFOLIO (REPUESTOS)</t>
  </si>
  <si>
    <t>CHEVROLET
NQR</t>
  </si>
  <si>
    <t>TOYOTA
PRADO</t>
  </si>
  <si>
    <t>CHEVROLET
TRACKER</t>
  </si>
  <si>
    <t>TOYOTA
HILUX</t>
  </si>
  <si>
    <t>CHERY
XCROSS</t>
  </si>
  <si>
    <t>HYUNDAI
H1</t>
  </si>
  <si>
    <t>VOLKSWAGEN
TRANSPORTER</t>
  </si>
  <si>
    <t>MOTOCICLETAS</t>
  </si>
  <si>
    <t>HONDA
CB 110</t>
  </si>
  <si>
    <t>HONDA
CB 125 E</t>
  </si>
  <si>
    <t>HONDA
CB 125 POWER SPORT</t>
  </si>
  <si>
    <t>HONDA
INVICTA</t>
  </si>
  <si>
    <t>HONDA
WAVE 110</t>
  </si>
  <si>
    <t>HONDA
XRE 300</t>
  </si>
  <si>
    <t>SINCRONIZACIÓN</t>
  </si>
  <si>
    <t>AGUJAS DEL CARBURADOR</t>
  </si>
  <si>
    <t>BASE PULVERIZADOR</t>
  </si>
  <si>
    <t>BASE Y PUNZON</t>
  </si>
  <si>
    <t>BUJIA</t>
  </si>
  <si>
    <t>CHICLER DE ALTA</t>
  </si>
  <si>
    <t>CHICLER DE MINIMA</t>
  </si>
  <si>
    <t>DIAFRAGMA CARBURADOR</t>
  </si>
  <si>
    <t>EMPAQUE CARBURADOR</t>
  </si>
  <si>
    <t>FILTRO COMBUSTIBLE</t>
  </si>
  <si>
    <t>FILTRO DE AIRE</t>
  </si>
  <si>
    <t>FLOTADOR CARBURADOR</t>
  </si>
  <si>
    <t>PULVERIZADOR</t>
  </si>
  <si>
    <t>INYECTOR</t>
  </si>
  <si>
    <t>LLAVE PASO COMBUSTIBLE</t>
  </si>
  <si>
    <t>GUAYA ACELERADOR</t>
  </si>
  <si>
    <t>CADENILLA</t>
  </si>
  <si>
    <t>EMPAQUE CABEZA DE FUERZA</t>
  </si>
  <si>
    <t>EMPAQUE CARTER</t>
  </si>
  <si>
    <t>EMPAQUE CILINDRO</t>
  </si>
  <si>
    <t>EMPAQUE CULATA</t>
  </si>
  <si>
    <t>EMPAQUE CULATIN</t>
  </si>
  <si>
    <t>EMPAQUE TAPA VOLANTE</t>
  </si>
  <si>
    <t>EMPAQUE TENSOR CADENILLA</t>
  </si>
  <si>
    <t>EMPAQUETADURA MOTOR</t>
  </si>
  <si>
    <t>ORING TAPA FILTRO DE ACEITE</t>
  </si>
  <si>
    <t>ORING TAPON DE ACEITE</t>
  </si>
  <si>
    <t>RETENEDOR CIGUENAL</t>
  </si>
  <si>
    <t>BUJE TENSOR CADENA</t>
  </si>
  <si>
    <t>BUJES PORTA PLATO</t>
  </si>
  <si>
    <t>DISCOS EMBRAGUE</t>
  </si>
  <si>
    <t>EMPAQUE TAPA EMBRAGUE</t>
  </si>
  <si>
    <t>GUAYA EMBRAGUE</t>
  </si>
  <si>
    <t>KIT ARRASTRE</t>
  </si>
  <si>
    <t>MANIGUETA EMBRAGUE</t>
  </si>
  <si>
    <t>PERA O SENSOR NEUTRO</t>
  </si>
  <si>
    <t>RETENEDOR EJE DE CAMBIOS</t>
  </si>
  <si>
    <t>SOPORTE MANIGUETA EMBRAGUE</t>
  </si>
  <si>
    <t>SISTEMA DE SUSPENSIÓN</t>
  </si>
  <si>
    <t>CANASTILLA SUSPENSION</t>
  </si>
  <si>
    <t>RETENEDOR TELESCOPICO</t>
  </si>
  <si>
    <t>RODAMIENTO RUEDA DELANTERA</t>
  </si>
  <si>
    <t>RODAMIENTO RUEDA TRASERA</t>
  </si>
  <si>
    <t>SISTEMA DE DIRECCIÓN</t>
  </si>
  <si>
    <t>BOMBA DE FRENO DELANTERO</t>
  </si>
  <si>
    <t>BOMBA DE FRENO TRASERO</t>
  </si>
  <si>
    <t>DISCO FRENO DELANTERO</t>
  </si>
  <si>
    <t>DISCO FRENO TRASERO</t>
  </si>
  <si>
    <t>EMPAQUETADURA MORDAZA</t>
  </si>
  <si>
    <t>KIT EMPAQUES MORDAZA TRASERA</t>
  </si>
  <si>
    <t>MANIGUETA FRENO</t>
  </si>
  <si>
    <t>MORDAZA DELANTERA</t>
  </si>
  <si>
    <t>MORDAZA TRASERA</t>
  </si>
  <si>
    <t>PASTILLAS FRENOS DELANTERAS</t>
  </si>
  <si>
    <t>PASTILLAS FRENOS TRASEROS</t>
  </si>
  <si>
    <t>SOPORTE MORDAZA</t>
  </si>
  <si>
    <t>SISTEMA ELÉCTRICO</t>
  </si>
  <si>
    <t>AUTOMATICO ARRANQUE</t>
  </si>
  <si>
    <t>BATERIA</t>
  </si>
  <si>
    <t>BENDIX</t>
  </si>
  <si>
    <t>BOMBILLO DIRECCIONAL</t>
  </si>
  <si>
    <t>BOMBILLO FAROLA</t>
  </si>
  <si>
    <t>BOMBILLO STOP</t>
  </si>
  <si>
    <t>CDI</t>
  </si>
  <si>
    <t>COMANDO DE ENCENDIDO</t>
  </si>
  <si>
    <t>COMANDO LUCES</t>
  </si>
  <si>
    <t>FLASCHER</t>
  </si>
  <si>
    <t>INTERRUPTOR ENCENDIDO</t>
  </si>
  <si>
    <t>MOTOR ARRANQUE</t>
  </si>
  <si>
    <t>PORTA ESCOBILLAS</t>
  </si>
  <si>
    <t>FILTRO DE ACEITE</t>
  </si>
  <si>
    <t>FILTRO DE COMBUSTIBLE</t>
  </si>
  <si>
    <t>REPUESTOS COMUNES</t>
  </si>
  <si>
    <t>ITEM</t>
  </si>
  <si>
    <t>PRESENTACION</t>
  </si>
  <si>
    <t>VALOR PROPUESTA (Los Aceites no tienen IVA)</t>
  </si>
  <si>
    <t>ACEITE 10W30 SINTETICO</t>
  </si>
  <si>
    <t>CUARTO</t>
  </si>
  <si>
    <t>ACEITE 15W40 SINTETICO</t>
  </si>
  <si>
    <t xml:space="preserve">ACEITE CAJA 80W90 </t>
  </si>
  <si>
    <t>ACEITE 20W50</t>
  </si>
  <si>
    <t>ACEITE HIDRAULICO SINTETICO</t>
  </si>
  <si>
    <t>ACEITE MOTOR 15W40 MINERAL</t>
  </si>
  <si>
    <t>ACEITE MOTOR 15W40 SINTETICO</t>
  </si>
  <si>
    <t>ACEITE MOTOR 5W30 SINTETICO</t>
  </si>
  <si>
    <t>ABRAZADERA METALICA GRANDE</t>
  </si>
  <si>
    <t>UNIDAD</t>
  </si>
  <si>
    <t>ABRAZADERA METALICA MEDIANA</t>
  </si>
  <si>
    <t>ABRAZADERA METALICA PEQUEÑA</t>
  </si>
  <si>
    <t>ABRAZADERA PLASTICA</t>
  </si>
  <si>
    <t>LIQUIDO DE  BATERIA</t>
  </si>
  <si>
    <t>ALARMA Y BLOQUEO CENTRAL INSTALADO</t>
  </si>
  <si>
    <t>BOMBILLO  H3</t>
  </si>
  <si>
    <t>BOMBILLO DOBLE FILAMENTO</t>
  </si>
  <si>
    <t>BOMBILLO EXPLORADORA</t>
  </si>
  <si>
    <t>BOMBILLO H4</t>
  </si>
  <si>
    <t>BOMBILLO H7</t>
  </si>
  <si>
    <t>BOMBILLO MUELA PEQUEÑO</t>
  </si>
  <si>
    <t>BOMBILLO UN FILAMENTO</t>
  </si>
  <si>
    <t>BORNES BATERIA</t>
  </si>
  <si>
    <t>JUEGO</t>
  </si>
  <si>
    <t>CRUCETA PERNOS</t>
  </si>
  <si>
    <t>FUSIBLE</t>
  </si>
  <si>
    <t>FUSIBLE MINI</t>
  </si>
  <si>
    <t>FUSIBLE POTENCIA</t>
  </si>
  <si>
    <t>GATO AUTOMOVIL</t>
  </si>
  <si>
    <t>GATO CAMIONETA/CAMPERO</t>
  </si>
  <si>
    <t>GRASA RODAMIENTO ALTA TEMPERATURA</t>
  </si>
  <si>
    <t>LIBRA</t>
  </si>
  <si>
    <t>KIT DE CARRETERA</t>
  </si>
  <si>
    <t>LIMPIADOR CARB.Y/O CUERPO ACELERACION</t>
  </si>
  <si>
    <t>LATA 10 ONZAS</t>
  </si>
  <si>
    <t>LIMPIADOR DE FRENOS</t>
  </si>
  <si>
    <t>LIMPIADOR INJECCTORES</t>
  </si>
  <si>
    <t>LIQUIDO FRENOS DOT 5</t>
  </si>
  <si>
    <t>PINTA</t>
  </si>
  <si>
    <t>LITRO</t>
  </si>
  <si>
    <t>LUBRICANTE PENETRANTE</t>
  </si>
  <si>
    <t>PISTOLA BLOQEO CENTRAL</t>
  </si>
  <si>
    <t>RECARGA EXTINTOR  5 LIBRAS</t>
  </si>
  <si>
    <t>RECARGA EXTINTOR 10 LIBRAS</t>
  </si>
  <si>
    <t>REFRIGERANTE RADIADOR</t>
  </si>
  <si>
    <t>RELAY</t>
  </si>
  <si>
    <t>SILICONA AUTOMOTRIZ ALTA TEMPERATURA</t>
  </si>
  <si>
    <t>TUBO 50 GRAMOS</t>
  </si>
  <si>
    <t>SOKET BOMBILLO FAROLA</t>
  </si>
  <si>
    <t>SOKET RELAY</t>
  </si>
  <si>
    <t>SOPORTE BATERIA</t>
  </si>
  <si>
    <t>TAPETES DE CAUCHO (JUEGO)</t>
  </si>
  <si>
    <t>POLARIZADO</t>
  </si>
  <si>
    <t>COMPELTO</t>
  </si>
  <si>
    <t>EXTINDOR 5 Lb</t>
  </si>
  <si>
    <t>EXTINDOR 10 Lb</t>
  </si>
  <si>
    <t>AMBIENTADOR</t>
  </si>
  <si>
    <t>PERNOS DE SEGURIDAD</t>
  </si>
  <si>
    <t>TOTAL PROPUESTA PORTAFOLIO (REPUESTOS COMUNES)</t>
  </si>
  <si>
    <t>VALOR PROPUESTA</t>
  </si>
  <si>
    <t>PROPUESTA - PORTAFOLIO DE SERVICIOS Y REPUESTOS</t>
  </si>
  <si>
    <t xml:space="preserve">MANTENIMIENTO PARQUE AUTOMOTOR </t>
  </si>
  <si>
    <t>REPUESTOS</t>
  </si>
  <si>
    <t>DESCRIPCIÓN</t>
  </si>
  <si>
    <t>SUBTOTAL</t>
  </si>
  <si>
    <t>IVA</t>
  </si>
  <si>
    <t>TOTAL PORTAFOLIO  PROPUESTA - REPUESTOS</t>
  </si>
  <si>
    <t>TOTAL PORTAFOLIO PROPUESTA - REPUESTOS COMUNES</t>
  </si>
  <si>
    <t>TOTAL PORTAFOLIO PROPUESTA - MANO DE OBRA</t>
  </si>
  <si>
    <t>TOTAL PORTAFOLIO PROPUESTO MANTENIMIENTO VEHICULOS MULTIMARCA</t>
  </si>
  <si>
    <t xml:space="preserve">HYUNDAI
ACCENT VISION </t>
  </si>
  <si>
    <t>CANTIDAD</t>
  </si>
  <si>
    <t>CHEVROLET OPTRA</t>
  </si>
  <si>
    <t>CHEVROLET 
SPARK</t>
  </si>
  <si>
    <t>CHEVROLET
AVEO</t>
  </si>
  <si>
    <t>CHEVROLET
AVEO EMOTION GT</t>
  </si>
  <si>
    <t>CHEVROLET
SAIL</t>
  </si>
  <si>
    <t>CHEVROLET
SONIC 4NB 1.6 MT LT C/A</t>
  </si>
  <si>
    <t>CHEVROLET
SPARK  CRONOS 724 (TAXI)</t>
  </si>
  <si>
    <t>RENAULT 
SYMBOL (TAXI CITIUS)</t>
  </si>
  <si>
    <t>RENAULT
LOGAN AUTHENTIQUE</t>
  </si>
  <si>
    <t>RENAULT
LOGAN DYNAMIQUE</t>
  </si>
  <si>
    <t>RENAULT
SANDERO</t>
  </si>
  <si>
    <t>RENAULT
SCALA</t>
  </si>
  <si>
    <t>RENAULT
SYMBIL</t>
  </si>
  <si>
    <t>VOLKSWAGEN
GOL</t>
  </si>
  <si>
    <t>NISSAN
TIDA</t>
  </si>
  <si>
    <t>VALOR TOTAL
INCLUIDO IVA</t>
  </si>
  <si>
    <t>JUEGO DE PASTILLAS DELANTERAS</t>
  </si>
  <si>
    <t xml:space="preserve">JUEGO DE DISCOS DELANTEROS </t>
  </si>
  <si>
    <t>JUEGO EMPAQUETADURTA LIGAS CALÍPER</t>
  </si>
  <si>
    <t>BOMBA DE FRENO</t>
  </si>
  <si>
    <t>DEPOSITO BOMBA DE FRENOS</t>
  </si>
  <si>
    <t>SERVO FRENO (BOOSTER)</t>
  </si>
  <si>
    <t>MANGUERA FRENO</t>
  </si>
  <si>
    <t>LIMPIADOR DE FRENOS  500 ml</t>
  </si>
  <si>
    <t>SENSOR ABS RUEDA</t>
  </si>
  <si>
    <t xml:space="preserve">JUEGO BANDAS  TRASERAS </t>
  </si>
  <si>
    <t>JUEGO DE CAMPANAS TRASERAS</t>
  </si>
  <si>
    <t>JUEGO DE GUAYAS FRENO DE MANO</t>
  </si>
  <si>
    <t>JUEGO DE PASTILLAS TRASERAS</t>
  </si>
  <si>
    <t>LIQUIDO DE FRENOS (PINTA-16 OZ - DOT4)</t>
  </si>
  <si>
    <t xml:space="preserve">JUEGO AMORTIGUADORES DELANTEROS </t>
  </si>
  <si>
    <t>JUEGO DE BUJES BARRA ESTABILIZADORA</t>
  </si>
  <si>
    <t>JUEGO SOPORTES AMORTIGUADORES DEL,CON RODAMIENTOS</t>
  </si>
  <si>
    <t>BARRA ESTABILIZADORA DELANTERA</t>
  </si>
  <si>
    <t xml:space="preserve">JUEGO AMORTIGUADORES TRASEROS </t>
  </si>
  <si>
    <t>JUEGO ESPIRALES TRASEROS</t>
  </si>
  <si>
    <t>JUEGO SOPORTES AMORTIGUADORES TRASEROS</t>
  </si>
  <si>
    <t>JUEGO DE BUJES BARRA ESTABILIZADORA TRASERA</t>
  </si>
  <si>
    <t>CAJA DIRECCCION</t>
  </si>
  <si>
    <t>EMPAQUETADURA CAJA DIRECCIÓN</t>
  </si>
  <si>
    <t xml:space="preserve">JUEGO GUARDAPOLVOS CAJA DE DIRECCIÓN </t>
  </si>
  <si>
    <t>CORREA BOMBA DIRECCION</t>
  </si>
  <si>
    <t>DEPOSITO  BOMBA DIRECCION</t>
  </si>
  <si>
    <t>BRAZO COMPENSADOR</t>
  </si>
  <si>
    <t>BARRA TRANSVERSAL  DIRECCIÓN</t>
  </si>
  <si>
    <t xml:space="preserve">BOMBA HIDRÁULICO DIRECCIÓN </t>
  </si>
  <si>
    <t>EMPAQUETADURA BOMBA DIRECCIÓN</t>
  </si>
  <si>
    <t>MANGUERA BOMBA DIRECCIÓN HIDRÁULICA</t>
  </si>
  <si>
    <t xml:space="preserve">SISTEMA DE TRANSMISIÓN  </t>
  </si>
  <si>
    <t>CAJA DE TRANSMISIÓN MECÁNICA</t>
  </si>
  <si>
    <t>RETENEDOR DE ENTRADA TRASMISIÓN MEC</t>
  </si>
  <si>
    <t>RETENEDOR DE SALIDA TRANSMISIÓN MEC</t>
  </si>
  <si>
    <t>GUARDAPOLVO BARRA CAMBIOS</t>
  </si>
  <si>
    <t>SENSOR VELOCIDAD</t>
  </si>
  <si>
    <t xml:space="preserve">GUAYA VELOCÍMETRO </t>
  </si>
  <si>
    <t>CARDAN DELANTERO</t>
  </si>
  <si>
    <t>CARDAN TRASERO</t>
  </si>
  <si>
    <t>CRUCETA CARDAN (UNIDAD)</t>
  </si>
  <si>
    <t>SOPORTE CENTRAL CARDAN</t>
  </si>
  <si>
    <t>PERA BARRA CAMBIOS</t>
  </si>
  <si>
    <t>ACEITE CAJA (CUARTO)</t>
  </si>
  <si>
    <t>GUARDAPOLVO INTERNO SEMI EJE</t>
  </si>
  <si>
    <t>GUARDAPOLVO EXTERNO SEMI EJE</t>
  </si>
  <si>
    <t>SEMI-EJE DELANTERO IZQUIERDO</t>
  </si>
  <si>
    <t>SEMI-EJE DELANTERO DERECHO</t>
  </si>
  <si>
    <t>RETEN SALIDA TRANSFERENCIA</t>
  </si>
  <si>
    <t>RETENEDOR SPEED</t>
  </si>
  <si>
    <t>SISTEMA DE EMBRAGUE</t>
  </si>
  <si>
    <t xml:space="preserve">KIT DE EMBRAGUE </t>
  </si>
  <si>
    <t>BOMBA PRINCIPAL  EMBRAGUE</t>
  </si>
  <si>
    <t>BOMBA AUXILIAR EMBRAGUE</t>
  </si>
  <si>
    <t>MANGUERA EMBRAGUE</t>
  </si>
  <si>
    <t>BALI BOMBA EMBRAGUE</t>
  </si>
  <si>
    <t>HORQUILLA EMBRAGUE</t>
  </si>
  <si>
    <t>BUJE O RODAMIENTO VOLANTE</t>
  </si>
  <si>
    <t xml:space="preserve">GUAYA EMBRAGUE </t>
  </si>
  <si>
    <t>CREMALLERA VOLANTE</t>
  </si>
  <si>
    <t>COMPUTADOR PRINCIPAL MOTOR</t>
  </si>
  <si>
    <t>ALTERNADOR COMPLETO.</t>
  </si>
  <si>
    <t>REGULADOR DE VOLTAJE</t>
  </si>
  <si>
    <t>SENSOR CIGÜEÑAL (CKP)</t>
  </si>
  <si>
    <t>SENSOR O PERA FRENO</t>
  </si>
  <si>
    <t>STOP</t>
  </si>
  <si>
    <t>ARRANQUE COMPLETO.</t>
  </si>
  <si>
    <t>INDUCIDO</t>
  </si>
  <si>
    <t>AUTOMÁTICO</t>
  </si>
  <si>
    <t>MOTO VENTILADOR</t>
  </si>
  <si>
    <t>SOPORTE BATERÍA INCLUIDA LA INSTALACIÓN</t>
  </si>
  <si>
    <t>FUSIBLES Y /O MINI FUSIBLES, INCLUIDA LA INSTALACIÓN</t>
  </si>
  <si>
    <t>CONTROL LUCES  Y/O DIRECCIONALES</t>
  </si>
  <si>
    <t>FLASHER DIRECCIONALES</t>
  </si>
  <si>
    <t>SWITCH ENCENDIDO</t>
  </si>
  <si>
    <t>SWITCH CENTRAL ELEVA VIDRIOS</t>
  </si>
  <si>
    <t>SWITCH ELEVA VIDRIOS PUERTAS (UNIDAD)</t>
  </si>
  <si>
    <t>CONTROL LIMPIA BRISAS</t>
  </si>
  <si>
    <t>MOTOR LIMPIA BRISAS</t>
  </si>
  <si>
    <t>MOTOR DEPOSITO LAVA PARABRISAS</t>
  </si>
  <si>
    <t>SENSOR ARBOL DE LEVAS(CMP)</t>
  </si>
  <si>
    <t>LIMPIADOR ELECTRONICO 300ml</t>
  </si>
  <si>
    <t>SOCKET UNIDAD (UNIDAD)</t>
  </si>
  <si>
    <t>SURTIDOR LIMPIABRISAS (UNIDAD)</t>
  </si>
  <si>
    <t>PITO</t>
  </si>
  <si>
    <t>SISTEMA DE REFRIGERACIÓN Y A/A.</t>
  </si>
  <si>
    <t>BOMBA DE AGUA Y EMPAQUE</t>
  </si>
  <si>
    <t xml:space="preserve">TERMOSTATO </t>
  </si>
  <si>
    <t xml:space="preserve">RADIADOR COMPLETO CON TAPA  </t>
  </si>
  <si>
    <t>DEPOSITO RECUPARADOR AGUA CON TAPA</t>
  </si>
  <si>
    <t>ENFOCADOR RADIADOR</t>
  </si>
  <si>
    <t>SENSOR O PERA TEMPERATURA</t>
  </si>
  <si>
    <t>REFRIGERANTE MOTOR (GALON)</t>
  </si>
  <si>
    <t>FILTRO AIRE ACONDICIONADO</t>
  </si>
  <si>
    <t>VALVULA HARRISON A/A</t>
  </si>
  <si>
    <t xml:space="preserve">MANGUERA RADIADOR SUPERIOR </t>
  </si>
  <si>
    <t xml:space="preserve">MANGUERA RADIADOR INFERIOR </t>
  </si>
  <si>
    <t>TAPA RADIADOR</t>
  </si>
  <si>
    <t xml:space="preserve">FAN CLUCHT  </t>
  </si>
  <si>
    <t>COMPRESOR DEL AIRE ACONDICIONADO</t>
  </si>
  <si>
    <t>CONDENSADOR DEL A/A.</t>
  </si>
  <si>
    <t>EVAPORADOR DEL A/A.</t>
  </si>
  <si>
    <t>SISTEMA DE ALIMENTACIÓN</t>
  </si>
  <si>
    <t xml:space="preserve">BOMBA COMBUSTIBLE </t>
  </si>
  <si>
    <t>PILA BOMBA COMBUSTIBLE</t>
  </si>
  <si>
    <t xml:space="preserve">AFORADOR TANQUE COMBUSTIBLE (FLOTADOR)  </t>
  </si>
  <si>
    <t>INYECTOR UNIDAD</t>
  </si>
  <si>
    <t>SENSOR DE FLUJO DE AIRE. (MAF)</t>
  </si>
  <si>
    <t>LIMPIADOR DE INYECTORES</t>
  </si>
  <si>
    <t>REGULADOR DE PRESIÓN DE COMBUSTIBLE.</t>
  </si>
  <si>
    <t>EMPAQUE CUERPO DE MARIPOSA</t>
  </si>
  <si>
    <t>SISTEMA DE ENCENDIDO</t>
  </si>
  <si>
    <t xml:space="preserve">INSTALACIÓN DE ALTA </t>
  </si>
  <si>
    <t>LIMPIADOR CUERPO ACELERACION 300ml</t>
  </si>
  <si>
    <t>BOBINA DE ENCENDIDO</t>
  </si>
  <si>
    <t>MÓDULO DE ENCENDIDO</t>
  </si>
  <si>
    <t xml:space="preserve">EMPAQUE(S) CULATA </t>
  </si>
  <si>
    <t>RETENEDOR DELANTERO CIGÜEÑAL</t>
  </si>
  <si>
    <t>RETENEDOR TRASERO CIGÜEÑAL</t>
  </si>
  <si>
    <t>RETENEDOR EJE DE LEVAS (UNIDAD)</t>
  </si>
  <si>
    <t>EMPAQUE MULTIPLE ADMISION</t>
  </si>
  <si>
    <t>CORREA UNICA O ACCESORIOS</t>
  </si>
  <si>
    <t xml:space="preserve">SENSOR O PERA DE ACEITE </t>
  </si>
  <si>
    <t>JUEGO DE VALVULAS MOTOR</t>
  </si>
  <si>
    <t>JUEGO SELLOS VALVULAS</t>
  </si>
  <si>
    <t>SILICONA ULTRAGREY</t>
  </si>
  <si>
    <t>SOPORTE MOTOR (UNIDAD)</t>
  </si>
  <si>
    <t>PRE SILENCIADOR</t>
  </si>
  <si>
    <t>SILENCIADOR</t>
  </si>
  <si>
    <t>CATALIZADOR</t>
  </si>
  <si>
    <t>SENSOR OXIGENO</t>
  </si>
  <si>
    <t>BOMBA ACEITE COMPLETA</t>
  </si>
  <si>
    <t>CHEVROLET
LUV TFR</t>
  </si>
  <si>
    <t>CHEVROLET
NHR</t>
  </si>
  <si>
    <t>CHEVROLET 
COLORADO</t>
  </si>
  <si>
    <t>CHEVROLET 
LUV D MAX</t>
  </si>
  <si>
    <t>CHEVROLET 
LUV</t>
  </si>
  <si>
    <t xml:space="preserve">CHEVROLET 
 D-MAX </t>
  </si>
  <si>
    <t>CHEVROLET
N300</t>
  </si>
  <si>
    <t>RENAULT
ALASKAN</t>
  </si>
  <si>
    <t>RENAULT
OROCH</t>
  </si>
  <si>
    <t>RENAULT
MASTER</t>
  </si>
  <si>
    <t>RENAULT
NEW KOLEOS</t>
  </si>
  <si>
    <t>RENAULT
DYNAMIQUE</t>
  </si>
  <si>
    <t>RENAULT
DUSTER</t>
  </si>
  <si>
    <t>MAZDA
BT - 50</t>
  </si>
  <si>
    <t>NISSAN
NP300FRONTIER</t>
  </si>
  <si>
    <t>NISSAN
FRONTIER D22/NP300</t>
  </si>
  <si>
    <t>NISSAN
NAVARA</t>
  </si>
  <si>
    <t xml:space="preserve">TOYOTA
PRADO 5P </t>
  </si>
  <si>
    <t>TOYOTA
FORTUNER</t>
  </si>
  <si>
    <t>MITSUBISHI
DR 346</t>
  </si>
  <si>
    <t>MITSUBISHI
OUTLANDER</t>
  </si>
  <si>
    <t>MITSUBISHI
SPORTERO</t>
  </si>
  <si>
    <t>HYUNDAI
TUCSON i35</t>
  </si>
  <si>
    <t>DODGE
RAM 2500</t>
  </si>
  <si>
    <t>DODGE
JOURNEY</t>
  </si>
  <si>
    <t>FORD 
RANGER</t>
  </si>
  <si>
    <t xml:space="preserve">UAZ
PICKUP </t>
  </si>
  <si>
    <t>KIA
NEW SPORTAGE</t>
  </si>
  <si>
    <t>KIA
DR 371</t>
  </si>
  <si>
    <t>AKT
AKT125 NKDR</t>
  </si>
  <si>
    <t>BAJAJ
DISCOVER 150</t>
  </si>
  <si>
    <t>KYMCO 
FLY</t>
  </si>
  <si>
    <t>TVS
APACHE</t>
  </si>
  <si>
    <t>HONDA
CBF</t>
  </si>
  <si>
    <t>HONDA
CB</t>
  </si>
  <si>
    <t>HONDA
ELITE+</t>
  </si>
  <si>
    <t>HONDA
XR</t>
  </si>
  <si>
    <t>HONDA
XL</t>
  </si>
  <si>
    <t>HONDA
XR 250</t>
  </si>
  <si>
    <t>HONDA
XR-250 TORNADO</t>
  </si>
  <si>
    <t>HONDA
XR-125</t>
  </si>
  <si>
    <t>HONDA
XR 150</t>
  </si>
  <si>
    <t>HONDA
XT R</t>
  </si>
  <si>
    <t>SUZUKI 
GS</t>
  </si>
  <si>
    <t>SUZUKI 
GE</t>
  </si>
  <si>
    <t>SUZUKI 
INAZUMA 250</t>
  </si>
  <si>
    <t>SUZUKI 
VIVAX 115</t>
  </si>
  <si>
    <t>SUZUKI 
GIXXER</t>
  </si>
  <si>
    <t>SUZUKI 
GS 125</t>
  </si>
  <si>
    <t>SUZUKI 
BEST 125</t>
  </si>
  <si>
    <t>SUZUKI
DR 200</t>
  </si>
  <si>
    <t>YAMAHA
DT</t>
  </si>
  <si>
    <t>YAMAHA
FZ-16</t>
  </si>
  <si>
    <t>YAMAHA
GPD 150</t>
  </si>
  <si>
    <t>YAMAHA
KRYPTON T115</t>
  </si>
  <si>
    <t>YAMAHA
T110 EDR</t>
  </si>
  <si>
    <t>YAMAHA
T115</t>
  </si>
  <si>
    <t>YAMAHA
XT 225D</t>
  </si>
  <si>
    <t>YAMAHA
XTZ-125</t>
  </si>
  <si>
    <t>YAMAHA
XTZ-250</t>
  </si>
  <si>
    <t>YAMAHA
YBR</t>
  </si>
  <si>
    <t>YAMAHA
YBR-125E</t>
  </si>
  <si>
    <t>YAMAHA
YBR-125 ESD</t>
  </si>
  <si>
    <t>YAMAHA
YW125XFI</t>
  </si>
  <si>
    <t xml:space="preserve">JAC
HFC1035KN </t>
  </si>
  <si>
    <t>JAC
SZS</t>
  </si>
  <si>
    <t>JMC
JX1044TC4</t>
  </si>
  <si>
    <t>KIA
SORENTO EX</t>
  </si>
  <si>
    <t>MITSUBISHI
NATIVA</t>
  </si>
  <si>
    <t>MITSUBISHI
NATIVA 5P</t>
  </si>
  <si>
    <t>SUZUKI
JIMNY</t>
  </si>
  <si>
    <t>SUZUKI
VITARA ALL-GR</t>
  </si>
  <si>
    <t>CHEVROLET
TRAIL BLAZER 5P</t>
  </si>
  <si>
    <t>CHEVROLET 
GRAND VITARA</t>
  </si>
  <si>
    <t>NISSAN 
XTRAIL</t>
  </si>
  <si>
    <t>CHEVROLET
DUSTER DYNAMIQUE</t>
  </si>
  <si>
    <t>CHEVROLET 
DUSTER</t>
  </si>
  <si>
    <t>TOYOTA
PRADO 5P</t>
  </si>
  <si>
    <t>COMANDO ACELERADOR</t>
  </si>
  <si>
    <t>CORTINA DEL CARBURADOR</t>
  </si>
  <si>
    <t>GUAYA CHOQUE</t>
  </si>
  <si>
    <t>CARRETEL ACELERADOR</t>
  </si>
  <si>
    <t>RESORTE</t>
  </si>
  <si>
    <t>MANGUERA LLAVE PASO COMBUSTIBLE</t>
  </si>
  <si>
    <t>MANGUERA ADMISION</t>
  </si>
  <si>
    <t>SURTIDOR</t>
  </si>
  <si>
    <t>KIT CARBURADOR</t>
  </si>
  <si>
    <t>BOMBA COMBUSTIBLE</t>
  </si>
  <si>
    <t>CAUCHO O EMPAQUE CONECTOR CARBURADOR</t>
  </si>
  <si>
    <t>CHOKE</t>
  </si>
  <si>
    <t>KIT EMPAQUES CABEZA DE FUERZA</t>
  </si>
  <si>
    <t>MONEDAS</t>
  </si>
  <si>
    <t>RETENEDOR BOMBA AGUA</t>
  </si>
  <si>
    <t>RETENEDOR EJE DE LEVAS</t>
  </si>
  <si>
    <t>TAPA FILTRO DE ACEITE</t>
  </si>
  <si>
    <t>TAPON  ACEITE</t>
  </si>
  <si>
    <t xml:space="preserve">ACEITE 2T </t>
  </si>
  <si>
    <t>ACEITE 4T  20W50  API SN JASO MA2</t>
  </si>
  <si>
    <t>TAPA BOMBA ACEITE</t>
  </si>
  <si>
    <t>DEPOSITO ACEITE</t>
  </si>
  <si>
    <t>KIT RETENEDORES MOTOR</t>
  </si>
  <si>
    <t>ORING Y/O EMPAQUE TAPA VALVULAS</t>
  </si>
  <si>
    <t>PERA TEMPERATURA</t>
  </si>
  <si>
    <t>KIT ORING</t>
  </si>
  <si>
    <t>BUJES EMBRAGUE</t>
  </si>
  <si>
    <t>CANASTILLAS VARILLA DE EMBRAGUE</t>
  </si>
  <si>
    <t>KIT EMBRAGUE</t>
  </si>
  <si>
    <t>EMPAQUETADURA CAJA VELOCIDADES</t>
  </si>
  <si>
    <t>PLACA EMBRAGUE</t>
  </si>
  <si>
    <t>SEPARADOR DISCOS EMBRAGUE</t>
  </si>
  <si>
    <t>PALANCA DE CAMBIOS</t>
  </si>
  <si>
    <t>PRENSA EMBRAGUE</t>
  </si>
  <si>
    <t>RETENEDOR VARILLA EMBRAGUE</t>
  </si>
  <si>
    <t>RETENEDOR PIÑON SALIDA</t>
  </si>
  <si>
    <t>TENSOR GUAYA EMBRAGUE</t>
  </si>
  <si>
    <t>TAMBOR EMBRAGUE</t>
  </si>
  <si>
    <t>LEVA EMBRAGUE</t>
  </si>
  <si>
    <t>CORONA EMBRAGUE</t>
  </si>
  <si>
    <t>CANASTA EMBRAGUE</t>
  </si>
  <si>
    <t>PATA DEL CRANK</t>
  </si>
  <si>
    <t>ACEITE TELESCOPICOS (Fork oil 10w)</t>
  </si>
  <si>
    <t>BANDAS FRENOS TRASEROS</t>
  </si>
  <si>
    <t>CAMPANA FRENO</t>
  </si>
  <si>
    <t>EMPAQUETADURA BOMBA FRENO TRASERO</t>
  </si>
  <si>
    <t>GUAYA FRENO</t>
  </si>
  <si>
    <t>KALIPERS</t>
  </si>
  <si>
    <t>KIT PISTON MORDAZA DELANTERA</t>
  </si>
  <si>
    <t>KIT PISTON MORDAZA TRASERA</t>
  </si>
  <si>
    <t xml:space="preserve">LIQUIDO FRENOS DOT 4 </t>
  </si>
  <si>
    <t>MANGUERA DE FRENO DELANTERO</t>
  </si>
  <si>
    <t>MANGUERA DE FRENO TRASERO</t>
  </si>
  <si>
    <t>PASADOR PASTILLAS</t>
  </si>
  <si>
    <t>RESORTE BANDA</t>
  </si>
  <si>
    <t>PALANCA FRENO</t>
  </si>
  <si>
    <t>GUIA ANTIRRUIDO PASTILLAS</t>
  </si>
  <si>
    <t>PORTA BANDA</t>
  </si>
  <si>
    <t>BOBINA PULSORA</t>
  </si>
  <si>
    <t>BOBINA DE ALTA</t>
  </si>
  <si>
    <t>BOMBILLO TABLERO</t>
  </si>
  <si>
    <t>BOMBILLO VIGIA</t>
  </si>
  <si>
    <t>CEBOLLA</t>
  </si>
  <si>
    <t>CILINDRO SWITCH</t>
  </si>
  <si>
    <t>GASOMETRO</t>
  </si>
  <si>
    <t>LLAVE SWITCH DE ENCENDIDO</t>
  </si>
  <si>
    <t>MOTOVENTILADOR</t>
  </si>
  <si>
    <t>PERA MANIGUETA EMBRAGUE</t>
  </si>
  <si>
    <t>PERA FRENO</t>
  </si>
  <si>
    <t>PLATO BOBINA</t>
  </si>
  <si>
    <t>PORTAFUSIBLES AUTOMATICO COMPLETO</t>
  </si>
  <si>
    <t>PROTECTOR SWITCHS</t>
  </si>
  <si>
    <t>RAMAL ELECTRICO</t>
  </si>
  <si>
    <t>REGULADOR DE CORRIENTE</t>
  </si>
  <si>
    <t>RELAY ARRANQUE O ENCENDIDO</t>
  </si>
  <si>
    <t>RELEVO</t>
  </si>
  <si>
    <t>ROTOR MAGNETICO</t>
  </si>
  <si>
    <t>SOCKET O CONECTOR</t>
  </si>
  <si>
    <t>UNIDAD FLOTADOR TANQUE COMBUSTIBLE</t>
  </si>
  <si>
    <t>FLASHER</t>
  </si>
  <si>
    <t>TERMINAL ELECTRICA</t>
  </si>
  <si>
    <t>KIT BOMBILLOS</t>
  </si>
  <si>
    <t>PORTAFUSIBLE</t>
  </si>
  <si>
    <t>SISTEMA DE REFRIGERACIÓN</t>
  </si>
  <si>
    <t>MANGUERA RADIADOR</t>
  </si>
  <si>
    <t>TERMOSTATO</t>
  </si>
  <si>
    <t>LÍQUIDO REFRIGERANTE</t>
  </si>
  <si>
    <t>PATA O PARAL LATERAL</t>
  </si>
  <si>
    <t>VÁLVULA SELLOMATIC</t>
  </si>
  <si>
    <t>TAPA TANQUE DE COMBUSTIBLE</t>
  </si>
  <si>
    <t>ACCESORIOS CORRECTIVOS</t>
  </si>
  <si>
    <t xml:space="preserve">REPUESTOS AUTOMOTORES MULTIMARCA
(REPUESTOS)
MANTENIMIENTO CORRECTIVO
*** Incluye Costos Directos e Indirectos </t>
  </si>
  <si>
    <t>PROPUESTA AUTOMOVILES</t>
  </si>
  <si>
    <t>PROPUESTA CAMIÓNES</t>
  </si>
  <si>
    <t>PROPUESTA CAMIONETAS</t>
  </si>
  <si>
    <t>PROPUESTA CAMPERO</t>
  </si>
  <si>
    <t>PROPUESTA MOTOCICLETAS</t>
  </si>
  <si>
    <t>VALOR HORA HOMBRE</t>
  </si>
  <si>
    <t>VALOR TOTAL HORA HOMBRE</t>
  </si>
  <si>
    <t>ACTIVIDAD</t>
  </si>
  <si>
    <t>REVISIONES PERIODICAS</t>
  </si>
  <si>
    <t>HH</t>
  </si>
  <si>
    <t>REVISION  5,000/15,000/25,000/35,000/ 45,000 KM (INCLUYE CAMBIO DE: FILTRO DE AIRE, FILTRO DE ACEITE, ACEITE DE MOTOR, EMPAQUE TAPON CARTER Y GRASA), REVISION GENERAL DE FRENOS Y LLANTAS.  (LAS DEMAS OPERACIONES RECOMENDADAS POR EL FABRICANTE)</t>
  </si>
  <si>
    <t>REVISION 10,000/30,000/50,000/70,000/90,00 KM  (INCLUYE CAMBIO DE: FILTRO DE AIRE, FILTRO DE AIRE ACONDICIONADO, FILTRO DE ACEITE, FILTRO DE COMBUSTIBLE, ACEITE DE MOTOR, EMPAQUE TAPON CARTER Y GRASA), REVISION GENERAL DE FRENOS, ROTACION DE LLANTAS, ALINEACION Y BALANCEO.  (LAS DEMAS OPERACIONES RECOMENDADAS POR EL FABRICANTE)</t>
  </si>
  <si>
    <t>REVISION 20,000/40,000/60,000/80,000/100,000/120,000 KM (INCLUYE CAMBIO DE: FILTRO DE AIRE, FILTRO DE AIRE ACONDICIONADO, FILTRO DE ACEITE, FILTRO DE COMBUSTIBLE, ACEITE DE MOTOR, EMPAQUE TAPON CARTER Y GRASA), REVISION GENERAL DE FRENOS, ROTACION DE LLANTAS, ALINEACION Y BALANCEO. LIMPIEZA DE INYECTORES  (LAS DEMAS OPERACIONES RECOMENDADAS POR EL FABRICANTE)</t>
  </si>
  <si>
    <t>SINCRONIZACION (INCLUYE CAMBIO DE: FILTRO DE COMBUSTIBLE, FILTRO DE AIRE, BUJIAS, INSTALACION DE ALTA -SI APLICA, REVISION ELECTRICA GENERAL Y ESCANEO)</t>
  </si>
  <si>
    <t>N/A</t>
  </si>
  <si>
    <t>CAMBIO CORREAS</t>
  </si>
  <si>
    <t>CAMBIO KIT REPARTICION (INCLUYE CAMBIO DE BOMBA DE AGUA)</t>
  </si>
  <si>
    <t>CAMBIO EMBRAGUE</t>
  </si>
  <si>
    <t>ALINEACION</t>
  </si>
  <si>
    <t>1.9</t>
  </si>
  <si>
    <t>BALANCEO POR RUEDA</t>
  </si>
  <si>
    <t>REVISION GENERAL DE FRENOS (SIN CAMBIO DE ELEMENTOS)</t>
  </si>
  <si>
    <t>CAMBIO DE PASTILLAS DELANTERAS</t>
  </si>
  <si>
    <t>CAMBIO DE MORDAZA (UNIDAD)</t>
  </si>
  <si>
    <t xml:space="preserve">CAMBIO EMPAQUETADURA MORDAZA </t>
  </si>
  <si>
    <t>CAMBIO JUEGO PASADORES MORDAZA</t>
  </si>
  <si>
    <t>CAMBIO PISTONES MORDAZA</t>
  </si>
  <si>
    <t>CAMBIO PASTILLAS TRASERAS</t>
  </si>
  <si>
    <t>CAMBIO DE BANDAS  TRASERAS</t>
  </si>
  <si>
    <t>CAMBIO DE DISCOS DELANTEROS</t>
  </si>
  <si>
    <t>CAMBIO DE DISCOS TRASEROS</t>
  </si>
  <si>
    <t>CAMBIO RESORTES Y PUNTILLAS TRASERAS</t>
  </si>
  <si>
    <t xml:space="preserve">CAMBIO BOMBA DE FRENOS PRINCIPAL </t>
  </si>
  <si>
    <t>CAMBIO MANGUERA FRENO</t>
  </si>
  <si>
    <t>CAMBIO GUAYAS FRENO MANO COMPLETA</t>
  </si>
  <si>
    <t>CAMBIO DE SERVOFRENO (BOOSTER)</t>
  </si>
  <si>
    <t>DIAGNOSTICO DEL SISTEMA DE ABS</t>
  </si>
  <si>
    <t>PURGA Y RECARGA DEL SISTEMA DE FRENOS.</t>
  </si>
  <si>
    <t>GRADUACION BANDAS DE FRENO</t>
  </si>
  <si>
    <t>CAMBIO DEPOSITO BOMBA FRENOS</t>
  </si>
  <si>
    <t>CAMBIO LIMITADOR FRENO</t>
  </si>
  <si>
    <t>SISTEMA DE SUSPENSION</t>
  </si>
  <si>
    <t>CAMBIO JUEGO AMORTIGUADORES DELANTEROS</t>
  </si>
  <si>
    <t>CAMBIO JUEGO AMORTIGUADORES TRASEROS</t>
  </si>
  <si>
    <t>CAMBIO SOPORTE SUPERIOR AMORTIGUADOR</t>
  </si>
  <si>
    <t>3.4</t>
  </si>
  <si>
    <t>CAMBIO DE TIJERA SUPERIOR DELANTERA</t>
  </si>
  <si>
    <t>3.5</t>
  </si>
  <si>
    <t>CAMBIO DE TIJERA INFERIOR DELANTERA</t>
  </si>
  <si>
    <t>3.6</t>
  </si>
  <si>
    <t>CAMBIO BUJES TIJERAS SUPERIOR O INFERIOR</t>
  </si>
  <si>
    <t>3.7</t>
  </si>
  <si>
    <t>CAMBIO DE BARRA ESTABILIZADORA O TRASERA</t>
  </si>
  <si>
    <t>3.8</t>
  </si>
  <si>
    <t>CAMBIO DE ROTULA SUPERIOR O INFERIOR.</t>
  </si>
  <si>
    <t>3.9</t>
  </si>
  <si>
    <t>CAMBIO BUJES BARRA ESTABILIZADORA DELANTERA</t>
  </si>
  <si>
    <t>3.10</t>
  </si>
  <si>
    <t>CAMBIO MUÑECOS ESTABILIZADORA DELANTERA</t>
  </si>
  <si>
    <t>3.11</t>
  </si>
  <si>
    <t>CAMBIO RODAMIENTOS DELANTEROS</t>
  </si>
  <si>
    <t>3.12</t>
  </si>
  <si>
    <t>AJUSTE Y ENGRASE RODAMIENTOS DELANTEROS</t>
  </si>
  <si>
    <t>3.13</t>
  </si>
  <si>
    <t>CAMBIO RETENEDOR BOCIN DELANTERO</t>
  </si>
  <si>
    <t>3.14</t>
  </si>
  <si>
    <t>CAMBIO BARRAS DE TORSION</t>
  </si>
  <si>
    <t>3.15</t>
  </si>
  <si>
    <t>CAMBIO ESPIRALES TRASEROS</t>
  </si>
  <si>
    <t>3.16</t>
  </si>
  <si>
    <t>CAMBIO DE BUJES TEMPLETES TRASEROS</t>
  </si>
  <si>
    <t>3.17</t>
  </si>
  <si>
    <t>CAMBIO TEMPLETES SUPERIORES TRASEROS</t>
  </si>
  <si>
    <t>3.18</t>
  </si>
  <si>
    <t>CAMBIO BUJES BARRA ESTABILIZADORA TRASERA</t>
  </si>
  <si>
    <t>3.19</t>
  </si>
  <si>
    <t>CAMBIO MUÑECOS ESTABILIZADORA TRASERA</t>
  </si>
  <si>
    <t>3.20</t>
  </si>
  <si>
    <t>CAMBIO TEMPLETES INFERIORES TRASERA</t>
  </si>
  <si>
    <t>3.21</t>
  </si>
  <si>
    <t>CAMBIO RETENEDOR EJE TRASERO</t>
  </si>
  <si>
    <t>3.22</t>
  </si>
  <si>
    <t>CAMBIO DE PORTA MANGUETAS DELANTERAS</t>
  </si>
  <si>
    <t>SISTEMA DE DIRECCION</t>
  </si>
  <si>
    <t>CAMBIO CAJA DE DIRECCION.</t>
  </si>
  <si>
    <t>CAMBIO TERMINAL DIRECCION</t>
  </si>
  <si>
    <t>CAMBIO BOMBA DIRECCION HIDRAULICO</t>
  </si>
  <si>
    <t>CAMBIO AXIAL POR RUEDA</t>
  </si>
  <si>
    <t>CAMBIO MANGUERAS BOMBA DIRECCION HIDRAULICO</t>
  </si>
  <si>
    <t>SISTEMA DE TRANSMISION</t>
  </si>
  <si>
    <t>CAMBIO RETENEDORES CAJA DE VELOCIDADES</t>
  </si>
  <si>
    <t>CAMBIO PALANCA SELECTORA.</t>
  </si>
  <si>
    <t>CAMBIO DE BUJES Y EMPAQUETADURA DE LA PALANCA SELECTORA.</t>
  </si>
  <si>
    <t>CAMBIO DE CARDAN TRASERO</t>
  </si>
  <si>
    <t>CAMBIO DE CARDAN DELANTERO</t>
  </si>
  <si>
    <t>CAMBIO CRUCETAS CARDAN.</t>
  </si>
  <si>
    <t>CAMBIO SENSOR VELOCIDAD</t>
  </si>
  <si>
    <t xml:space="preserve">CAMBIO SOPORTES CAJA VELOCIDADES </t>
  </si>
  <si>
    <t>CAMBIO EJES DE TRACCION TRASERA</t>
  </si>
  <si>
    <t>CAMBIO EJE DELANTERO</t>
  </si>
  <si>
    <t>CAMBIO GUARDAPOLVOS EJE DELANTERO</t>
  </si>
  <si>
    <t>CAMBIO RETENEDORES TRANSFERENCIA.</t>
  </si>
  <si>
    <t>CAMBIO RETENEDOR SPEED</t>
  </si>
  <si>
    <t>5.14</t>
  </si>
  <si>
    <t>CAMBIO RODAMIENTOS TRASEROS POR RUEDA</t>
  </si>
  <si>
    <t>5.15</t>
  </si>
  <si>
    <t>CAMBIO RODAMIENTOS DELANTERO POR RUEDA</t>
  </si>
  <si>
    <t>5.16</t>
  </si>
  <si>
    <t>AJUSTE Y ENGRASE DE RODAMIENTOS POR RUEDA</t>
  </si>
  <si>
    <t>CAMBIO DE BOMBAS PRINCIPAL Y / O AUXILIAR EMBRAGUE</t>
  </si>
  <si>
    <t>CAMBIO MANGUERA EMBRAGUE</t>
  </si>
  <si>
    <t>CAMBIO RETEN TRASERO CIGÜEÑAL CON CAMBIO DE EMBRAGUE</t>
  </si>
  <si>
    <t>CAMBIO RETEN TRASERO CIGÜEÑAL SIN CAMBIO DE EMBRAGUE</t>
  </si>
  <si>
    <t>SISTEMA ELECTRICO</t>
  </si>
  <si>
    <t>ESCANEAR MOTOR</t>
  </si>
  <si>
    <t>CAMBIO DE SENSOR CIGÜEÑAL O EJE LEVAS.</t>
  </si>
  <si>
    <t>CAMBIO DE ALTERNADOR.</t>
  </si>
  <si>
    <t>CAMBIO DE ARRANQUE.</t>
  </si>
  <si>
    <t>CAMBIO AUTOMATICO ARRANQUE</t>
  </si>
  <si>
    <t>CAMBIO BORNES O TERMINALES BATERIA</t>
  </si>
  <si>
    <t>CAMBIO BOMBILLOS HALOGENOS Y/O EXPLORADORA</t>
  </si>
  <si>
    <t>CAMBIO FAROLAS Y/O EXPLORADORAS</t>
  </si>
  <si>
    <t>CAMBIO DE LOS STOPS</t>
  </si>
  <si>
    <t>CAMBIO CONTROL LUCES Y/O DIRECCIONALES</t>
  </si>
  <si>
    <t>CAMBIO SWITCH ENCENDIDO</t>
  </si>
  <si>
    <t>CAMBIO JUEGO DE SWITCH ELEVAVIDRIOS</t>
  </si>
  <si>
    <t>CAMBIO MOTOVENTILADOR</t>
  </si>
  <si>
    <t>CAMBIO CONTROL LIMPIABRISAS</t>
  </si>
  <si>
    <t>CAMBIO MOTOR LIMPIABRISAS</t>
  </si>
  <si>
    <t>CAMBIO MOTOR DEPOSITO LAVA PARABRISAS</t>
  </si>
  <si>
    <t>SISTEMA A/A.</t>
  </si>
  <si>
    <t>REVISION Y RECARGA DEL SISTEMA DE A/A.</t>
  </si>
  <si>
    <t>CAMBIO DEL COMPRESOR DEL A/A.</t>
  </si>
  <si>
    <t>CAMBIO DE CORREA DE COMPRESOR A/A.</t>
  </si>
  <si>
    <t>CAMBIO DEL CONDENSADOR DEL A/A.</t>
  </si>
  <si>
    <t>CAMBIO DEL EVAPORADOR DEL A/A.</t>
  </si>
  <si>
    <t xml:space="preserve">MOTOR </t>
  </si>
  <si>
    <t>CAMBIO BOMBA Y/O FLOTADOR DE COMBUSTIBLE</t>
  </si>
  <si>
    <t>LIMPIEZA TANQUE COMBUSTIBLE</t>
  </si>
  <si>
    <t>CAMBIO FILTRO DE COMBUSTIBLE</t>
  </si>
  <si>
    <t>CAMBIO MANGUERA COMBUSTIBLE</t>
  </si>
  <si>
    <t>CAMBIO DE INYECTORES Y EMPAQUES</t>
  </si>
  <si>
    <t>CAMBIO DE SENSOR DE FLUJO DE AIRE.</t>
  </si>
  <si>
    <t>CAMBIO DE REGULADOR DE PRESION DE COMBUSTIBLE.</t>
  </si>
  <si>
    <t>CAMBIO BOBINA DE ENCENDIDO</t>
  </si>
  <si>
    <t>PRUEBAS DE COMPRESION.</t>
  </si>
  <si>
    <t>PRUEBAS DE FUGAS DEL MOTOR.</t>
  </si>
  <si>
    <t>REPARACION DE MOTOR (INCLUYE DESMONTAJE Y MONTAJE DE MOTOR)</t>
  </si>
  <si>
    <t xml:space="preserve">CAMBIO CULATA </t>
  </si>
  <si>
    <t xml:space="preserve">CAMBIO EMPAQUES CULATA </t>
  </si>
  <si>
    <t>CAMBIO EMPAQUES TAPA VALVULAS</t>
  </si>
  <si>
    <t>CAMBIO EMPAQUES MULTIPLES (ADMISION)</t>
  </si>
  <si>
    <t>CAMBIO TAPAS CORREA REPARTICION</t>
  </si>
  <si>
    <t>CAMBIO CORREAS (ALTERNADOR, HIDRÁULICO, AIRE ACONDICIONADO)</t>
  </si>
  <si>
    <t>CAMBIO SENSOR O PERA DE ACEITE</t>
  </si>
  <si>
    <t>CAMBIO SENSOR O PERAS TEMPERATURA</t>
  </si>
  <si>
    <t>CAMBIO SOPORTE MOTOR</t>
  </si>
  <si>
    <t>CAMBIO SILENCIADOR</t>
  </si>
  <si>
    <t>CAMBIO PRESILENCIADOR</t>
  </si>
  <si>
    <t>CAMBIO CATALIZADOR</t>
  </si>
  <si>
    <t xml:space="preserve">CAMBIO SOPORTES EXHOSTO </t>
  </si>
  <si>
    <t>CAMBIO BASE TERMOSTATO</t>
  </si>
  <si>
    <t>CAMBIO DE TERMOSTATO Y EMPAQUE</t>
  </si>
  <si>
    <t>CAMBIO DE RADIADOR.</t>
  </si>
  <si>
    <t>CAMBIO TANQUE AUXILIAR RADIADOR</t>
  </si>
  <si>
    <t>CAMBIO DE MANGUERA RADIADOR.</t>
  </si>
  <si>
    <t>CAMBIO FAN CLUTCH O VENTILADOR</t>
  </si>
  <si>
    <t>CAMBIO DE ENFOCADOR VENTILADOR</t>
  </si>
  <si>
    <t>REPARACION CAJA VELOCIDADES</t>
  </si>
  <si>
    <t>CAMBO EMPAQUE CARTER</t>
  </si>
  <si>
    <t xml:space="preserve">EMPACAR CAJA DIRECION </t>
  </si>
  <si>
    <t>ALISTAMIENTO REV. TECNICOMECANICA 0 VIAJE</t>
  </si>
  <si>
    <t>REPARACION DIFERENCIAL TRASERO</t>
  </si>
  <si>
    <t>INSTALACION RADIO</t>
  </si>
  <si>
    <t>INSTACION  ALARMA</t>
  </si>
  <si>
    <t>REPROGRAMAR  CONTROL VEHICULO</t>
  </si>
  <si>
    <t>RECTIFICACION ROSCA</t>
  </si>
  <si>
    <t>CAMBIO SENSOR  O ACTUADOR MOTOR</t>
  </si>
  <si>
    <t>MANTENIMIENTO ELEVAVIDRIOS  POR  PUERTA</t>
  </si>
  <si>
    <t>9.43</t>
  </si>
  <si>
    <t>CAMBIO ACTUADDOR O CHAPA PUERTA</t>
  </si>
  <si>
    <t>CAMIONETAS CAMPERO CAMIÓNES</t>
  </si>
  <si>
    <t>SINCRONIZACION (INCLUYE REVISION ,CALIBRACION Y LUBRICACION O CAMBIO DE GUAYAS, CALIBRACION DE VALVULAS, LIMPIEZA CUERPO DE ACELERACION YA SEA UN MOTOR INYECTADO O CARBURADO, LAVADO DE INYECTORES POR ULTRASONIDO, CAMBIO KIT DE CARBURACION, CAMBIO DE FILTROS, CAMBIO O MANTENIMIENTO DE BUJIAS, CALIBRACION DE SENSORES Y REVISION ELECTRICA GENERAL).</t>
  </si>
  <si>
    <t>MANTENIMIENTO GENERAL DE FRENOS (INCLUYE LIMPIEZA PROFUNDA DE MORDASAS Y/O CAMPANA, MANTENIMIENTO BOMBAS DE FRENO, MANTENIMIENTO DE CILINDROS CON CAMBIO DE O-RINGS, CAMBIO DE LIQUIDO DE FRENOS SEGUN CORRESPONDA, PURGA DE FRENOS,REVISION Y LUBRICACION DE GUAYAS, CAMBIO DE PASTILLAS SEGUN CORRESPONDA, CAMBIO O MANTENIMIENTO DE BANDAS SEGÚN CORRESPONDA.</t>
  </si>
  <si>
    <t>MANTENIMIENTO RAPIDO (INCLUYE LAVADO, LUBRICACION Y AJUSTE DE CADENA,REVISION Y LUBRICACION DE GUAYAS, AJUSTE DE FRENOS , CAMBIO DE ACEITE Y FILTROS DE ACEITE Y AIRE SI LO REQUIERE. INSPECCION DE REFRIGERANTE)</t>
  </si>
  <si>
    <t>MANTENIMIENTO COMPLETO (INCLUYE COMBOS SINCRONIZACION + MANTENIMIENTO GENERAL DE FRENOS + MANTENIMIENTO TREN DELANTERO + REVISION ELECTRICA + CORRECCION DE FUGAS Y AJUSTE DE MOTOR + CAMBIO DE ACEITE Y FILTROS).</t>
  </si>
  <si>
    <t>MANTENIMIENTO TREN DELANTERO (INCLUYE REVISION Y LUBRICACION DE GUAYAS, MANTENIMIENTO O CAMBIO DE CUNAS DE DIRECCION, LIMPIEZA Y ENGRASE DE EJE, REVISION Y CAMBIO DE RODAMIENTOS SI ES NECESARIO, MANTENIMIENTO DE BARRAS DE SUSPENSION CON CAMBIO DE ACEITE DE BARRAS Y SI ES NECESARIO CAMBIO DE RETENEDORES TELESCOPICOS.)</t>
  </si>
  <si>
    <t>MANTENIMENTO PREVENTIVO (INCLUYE SINCRONIZACION + MANTENIMIENTO GENERAL DE FRENOS)</t>
  </si>
  <si>
    <t>CAMBIO GUAYA ACELERADOR</t>
  </si>
  <si>
    <t>COMPROBACION NIVELES</t>
  </si>
  <si>
    <t>CAMBIO BOMBA COMBUSTIBLE</t>
  </si>
  <si>
    <t>MANTENIMIENTO BOMBA DE COMBUSTIBLE (INCUYE CAMBIO DE FILTRO)</t>
  </si>
  <si>
    <t>SENSOR O SENSORES SISTEMA FI</t>
  </si>
  <si>
    <t>CAMBIO BOBINA DE ALTA</t>
  </si>
  <si>
    <t>SINCRONIZACION</t>
  </si>
  <si>
    <t>DIAGNOSTICO MOTOR</t>
  </si>
  <si>
    <t>CAMBIO RETENEDOR BOMBA AGUA</t>
  </si>
  <si>
    <t>MANTENIMIENTO BOMBA DE AGUA (INCLUYE CAMBIO DE ACEITE Y EMPAQUE TAPA EMBRAGUE)</t>
  </si>
  <si>
    <t>CENTRADO, COBALADO Y BALANCEADO DE RINES (INCLUYE EL ARME Y DESARME)</t>
  </si>
  <si>
    <t>CAMBIO EMPAQUE TAPA EMBRAGUE</t>
  </si>
  <si>
    <t>CAMBIO DISCOS EMBRAGUE</t>
  </si>
  <si>
    <t>CAMBIO MANIGUETA EMBRAGUE</t>
  </si>
  <si>
    <t>CAMBIO GUAYA EMBRAGUE</t>
  </si>
  <si>
    <t>CAMBIO RETENEDOR PIÑON SALIDA</t>
  </si>
  <si>
    <t>CAMBIO KIT ARRASTRE</t>
  </si>
  <si>
    <t>CAMBIO RETENEDOR EJE DE SALIDA</t>
  </si>
  <si>
    <t>CAMBIO PERA NEUTRO</t>
  </si>
  <si>
    <t>CAMBIO CONJUNTO MANIJA EMBRAGUE</t>
  </si>
  <si>
    <t>DIAGNOSTICO GENERAL DE SISTEMA ELECTRICO Y ESCANER</t>
  </si>
  <si>
    <t>CAMBIO PITO</t>
  </si>
  <si>
    <t>CAMBIO AUTOMATICO (ARRANQUE)</t>
  </si>
  <si>
    <t>CAMBIAR MOTOR ARRANQUE</t>
  </si>
  <si>
    <t>VERIFICAR SISTEMA DE CARGA</t>
  </si>
  <si>
    <t>VERIFICAR SISTEMA DE ILUMINACIÓN (INCLUYE STROBERT)</t>
  </si>
  <si>
    <t>CAMBIAR COMANDO RH O LH</t>
  </si>
  <si>
    <t>VERIFICAR SISTEMA DE ENCENDIDO</t>
  </si>
  <si>
    <t>REVISION Y/O CAMBIO AMORTIGUADOR TRASERO</t>
  </si>
  <si>
    <t>CAMBIO RODAMIENTO TRASEROS</t>
  </si>
  <si>
    <t>CAMBIO BOMBA FRENOS</t>
  </si>
  <si>
    <t>CAMBIO DISCO FRENO DELANTEROS</t>
  </si>
  <si>
    <t>CAMBIO DISCO FRENO TRASEROS</t>
  </si>
  <si>
    <t>CAMBIO MORDAZA</t>
  </si>
  <si>
    <t>CAMBIO GUAYA FRENO</t>
  </si>
  <si>
    <t>CAMBIO PERA PEDAL FRENO</t>
  </si>
  <si>
    <t>CAMBIO MANIGUETA FRENO</t>
  </si>
  <si>
    <t>CAMBIO SENSORES SISTEMA ABS</t>
  </si>
  <si>
    <t>CAMBIO PERA FRENO DELANTERO</t>
  </si>
  <si>
    <t>8.6</t>
  </si>
  <si>
    <t>8.7</t>
  </si>
  <si>
    <t>8.8</t>
  </si>
  <si>
    <t>SISTEMA DE REFRIGERACION</t>
  </si>
  <si>
    <t>DIAGNOSTICO SISTEMA REFRIGERACION MOTOR</t>
  </si>
  <si>
    <t>CAMBIO TERMOSTATO</t>
  </si>
  <si>
    <t>CAMBIO MANGUERAS RADIADOR</t>
  </si>
  <si>
    <t>CAMBIO DE REFRIGERANTE</t>
  </si>
  <si>
    <t>CAMBIO SENSOR DE TEMPERATURA</t>
  </si>
  <si>
    <t>ACCESORIOS</t>
  </si>
  <si>
    <t>DESPINCHAR LLANTA</t>
  </si>
  <si>
    <t>TEMPARIO PARA ACTIVIDADES DE MANTENIMIENTO AUTOMOTORES</t>
  </si>
  <si>
    <t>ADBLUE (UREA)</t>
  </si>
  <si>
    <t>PISTÓN MORDAZA</t>
  </si>
  <si>
    <t>MORDAZA Y SU PASADOR</t>
  </si>
  <si>
    <t>CILINDRO FRENO TRASERO</t>
  </si>
  <si>
    <t>GRADUACION FRENO</t>
  </si>
  <si>
    <t>BUJE TIJERA  INFERIOR</t>
  </si>
  <si>
    <t>BUJE TIJERA  SUPERIOR</t>
  </si>
  <si>
    <t>ROTULA INFERIOR</t>
  </si>
  <si>
    <t>ROTULA SUPERIOR</t>
  </si>
  <si>
    <t>MUÑECO BARRA ESTABILIZADORA</t>
  </si>
  <si>
    <t>TIJERA INFERIOR DELANTERA</t>
  </si>
  <si>
    <t>TIJERA SUPERIOR DELANTERA</t>
  </si>
  <si>
    <t>JUEGO ESPIRALES DELANTEROS</t>
  </si>
  <si>
    <t>RODAMIENTO DELANTERO</t>
  </si>
  <si>
    <t>RETENEDOR BOCÍN DELANTERO</t>
  </si>
  <si>
    <t>GUARDAPOLVO AMORTIGUADOR DELANTERO</t>
  </si>
  <si>
    <t>JUEGO BUJES BALANCINES BALLESTAS X 8 UNIDADES</t>
  </si>
  <si>
    <t>BUJE BALLESTA DELANTERA</t>
  </si>
  <si>
    <t>PORTAMANGUETA</t>
  </si>
  <si>
    <t>BOCIN DELANTERO</t>
  </si>
  <si>
    <t>MUÑECO COMPLETO ESTABILIZADORA TRASERA</t>
  </si>
  <si>
    <t>RETENEDOR TRASERO</t>
  </si>
  <si>
    <t>RODAMIENTO TRASERO</t>
  </si>
  <si>
    <t>TERMINAL DE DIRECCIÓN</t>
  </si>
  <si>
    <t>ACEITE HIDRAULICO DIRECCION (CUARTO)</t>
  </si>
  <si>
    <t>BRAZO AXIAL</t>
  </si>
  <si>
    <t>GUARDAPOLVO BRAZO AXIAL</t>
  </si>
  <si>
    <t>SOPORTE CAJA DIRECCIÓN</t>
  </si>
  <si>
    <t>RETEN LATERAL CAJA TRANSVERSAL</t>
  </si>
  <si>
    <t>JUEGO BUJES PALANCA SELECTORA CAMBIOS. (KIT)</t>
  </si>
  <si>
    <t>SOPORTE CAJA VELOCIDADES</t>
  </si>
  <si>
    <t>RODAMIENTO ALTERNADOR</t>
  </si>
  <si>
    <t>FAROLA</t>
  </si>
  <si>
    <t>BUJE</t>
  </si>
  <si>
    <t>RODAMIENTO MOTOR DE ARRANQUE</t>
  </si>
  <si>
    <t>JUEGO ESCOBILLA ARRANQUE X 4 UNIDADES</t>
  </si>
  <si>
    <t>BORNE O TERMINAL BATERÍA</t>
  </si>
  <si>
    <t>RELEVO (DISYUNTOR)</t>
  </si>
  <si>
    <t>SOPORTE RADIADOR</t>
  </si>
  <si>
    <t>BUJIA PRECALENTAMIENTO</t>
  </si>
  <si>
    <t>EMPAQUE TAPA VÁLVULA</t>
  </si>
  <si>
    <t>EMPAQUE MÚLTIPLE (ESCAPE)</t>
  </si>
  <si>
    <t>KIT REPARTICIÓN</t>
  </si>
  <si>
    <t>KIT ACCESORIOS</t>
  </si>
  <si>
    <t>JUEGO EMPAQUETADURA MOTOR</t>
  </si>
  <si>
    <t>FILTRO ACEITE MOTOR</t>
  </si>
  <si>
    <t>FILTRO AIRE MOTOR</t>
  </si>
  <si>
    <t>BIELA DIRECCIÓN</t>
  </si>
  <si>
    <t>MÓDULO DE INYECCIÓN</t>
  </si>
  <si>
    <t xml:space="preserve">CUERPO DE ACELERACIÓN </t>
  </si>
  <si>
    <t xml:space="preserve">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</si>
</sst>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_(* #,##0_);_(* \(#,##0\);_(* &quot;-&quot;??_);_(@_)"/>
    <numFmt numFmtId="167" formatCode="_-&quot;$&quot;\ * #,##0_-;\-&quot;$&quot;\ * #,##0_-;_-&quot;$&quot;\ * &quot;-&quot;??_-;_-@_-"/>
    <numFmt numFmtId="168" formatCode="_-* #,##0\ &quot;€&quot;_-;\-* #,##0\ &quot;€&quot;_-;_-* &quot;-&quot;\ &quot;€&quot;_-;_-@_-"/>
    <numFmt numFmtId="169" formatCode="&quot;$&quot;\ #,##0"/>
    <numFmt numFmtId="170" formatCode="_ &quot;$&quot;\ * #,##0.00_ ;_ &quot;$&quot;\ * \-#,##0.00_ ;_ &quot;$&quot;\ * &quot;-&quot;??_ ;_ @_ "/>
    <numFmt numFmtId="171" formatCode="_ &quot;$&quot;\ * #,##0_ ;_ &quot;$&quot;\ * \-#,##0_ ;_ &quot;$&quot;\ * &quot;-&quot;??_ ;_ @_ "/>
    <numFmt numFmtId="172" formatCode="#,##0.0"/>
    <numFmt numFmtId="173" formatCode="&quot;$&quot;\ #,##0.00"/>
    <numFmt numFmtId="174" formatCode="_-&quot;$ &quot;* #,##0_-;&quot;-$ &quot;* #,##0_-;_-&quot;$ &quot;* \-??_-;_-@_-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Arial"/>
      <family val="2"/>
    </font>
    <font>
      <b/>
      <sz val="18"/>
      <color theme="0"/>
      <name val="Calibri"/>
      <family val="2"/>
      <scheme val="minor"/>
    </font>
    <font>
      <sz val="10"/>
      <color theme="1"/>
      <name val="Arial"/>
      <family val="2"/>
    </font>
    <font>
      <b/>
      <sz val="8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0"/>
      <name val="Calibri"/>
      <family val="2"/>
      <charset val="1"/>
    </font>
    <font>
      <sz val="10"/>
      <name val="Calibri"/>
      <charset val="134"/>
    </font>
    <font>
      <sz val="10"/>
      <name val="Calibri"/>
      <family val="2"/>
    </font>
  </fonts>
  <fills count="5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rgb="FFFFFF99"/>
        <bgColor indexed="31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87182226020086"/>
        <bgColor rgb="FFD9D9D9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5" applyNumberFormat="0" applyAlignment="0" applyProtection="0"/>
    <xf numFmtId="0" fontId="10" fillId="22" borderId="6" applyNumberFormat="0" applyAlignment="0" applyProtection="0"/>
    <xf numFmtId="0" fontId="11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13" fillId="29" borderId="5" applyNumberFormat="0" applyAlignment="0" applyProtection="0"/>
    <xf numFmtId="0" fontId="14" fillId="30" borderId="0" applyNumberFormat="0" applyBorder="0" applyAlignment="0" applyProtection="0"/>
    <xf numFmtId="0" fontId="15" fillId="31" borderId="0" applyNumberFormat="0" applyBorder="0" applyAlignment="0" applyProtection="0"/>
    <xf numFmtId="0" fontId="6" fillId="0" borderId="0"/>
    <xf numFmtId="0" fontId="6" fillId="32" borderId="8" applyNumberFormat="0" applyFont="0" applyAlignment="0" applyProtection="0"/>
    <xf numFmtId="0" fontId="16" fillId="21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12" fillId="0" borderId="11" applyNumberFormat="0" applyFill="0" applyAlignment="0" applyProtection="0"/>
    <xf numFmtId="0" fontId="21" fillId="0" borderId="12" applyNumberFormat="0" applyFill="0" applyAlignment="0" applyProtection="0"/>
    <xf numFmtId="0" fontId="23" fillId="0" borderId="0"/>
    <xf numFmtId="164" fontId="22" fillId="0" borderId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5" fillId="0" borderId="0"/>
    <xf numFmtId="43" fontId="25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2" fillId="0" borderId="0"/>
    <xf numFmtId="0" fontId="3" fillId="0" borderId="0"/>
    <xf numFmtId="44" fontId="45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22" fillId="0" borderId="0"/>
    <xf numFmtId="44" fontId="1" fillId="0" borderId="0" applyFont="0" applyFill="0" applyBorder="0" applyAlignment="0" applyProtection="0"/>
    <xf numFmtId="170" fontId="2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0">
    <xf numFmtId="0" fontId="0" fillId="0" borderId="0" xfId="0"/>
    <xf numFmtId="0" fontId="26" fillId="33" borderId="0" xfId="0" applyFont="1" applyFill="1"/>
    <xf numFmtId="0" fontId="26" fillId="0" borderId="1" xfId="42" applyFont="1" applyBorder="1" applyAlignment="1">
      <alignment horizontal="left" vertical="center"/>
    </xf>
    <xf numFmtId="0" fontId="26" fillId="33" borderId="0" xfId="0" applyFont="1" applyFill="1" applyAlignment="1">
      <alignment horizontal="left" vertical="center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horizontal="left" vertical="center"/>
    </xf>
    <xf numFmtId="3" fontId="26" fillId="0" borderId="1" xfId="0" applyNumberFormat="1" applyFont="1" applyBorder="1" applyAlignment="1">
      <alignment horizontal="left" vertical="center"/>
    </xf>
    <xf numFmtId="3" fontId="26" fillId="0" borderId="1" xfId="42" applyNumberFormat="1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/>
    </xf>
    <xf numFmtId="49" fontId="26" fillId="0" borderId="1" xfId="42" applyNumberFormat="1" applyFont="1" applyBorder="1" applyAlignment="1">
      <alignment horizontal="center" vertical="center"/>
    </xf>
    <xf numFmtId="0" fontId="26" fillId="33" borderId="1" xfId="42" applyFont="1" applyFill="1" applyBorder="1" applyAlignment="1">
      <alignment horizontal="left" vertical="center"/>
    </xf>
    <xf numFmtId="0" fontId="26" fillId="0" borderId="1" xfId="42" applyFont="1" applyBorder="1" applyAlignment="1">
      <alignment horizontal="center" vertical="center"/>
    </xf>
    <xf numFmtId="0" fontId="26" fillId="35" borderId="1" xfId="42" applyFont="1" applyFill="1" applyBorder="1" applyAlignment="1">
      <alignment horizontal="center" vertical="center" wrapText="1"/>
    </xf>
    <xf numFmtId="3" fontId="26" fillId="35" borderId="1" xfId="42" applyNumberFormat="1" applyFont="1" applyFill="1" applyBorder="1" applyAlignment="1">
      <alignment horizontal="left" vertical="center" wrapText="1"/>
    </xf>
    <xf numFmtId="0" fontId="26" fillId="33" borderId="0" xfId="42" applyFont="1" applyFill="1" applyAlignment="1">
      <alignment horizontal="left" vertical="center"/>
    </xf>
    <xf numFmtId="49" fontId="26" fillId="33" borderId="0" xfId="0" applyNumberFormat="1" applyFont="1" applyFill="1" applyAlignment="1">
      <alignment horizontal="center" vertical="center"/>
    </xf>
    <xf numFmtId="49" fontId="26" fillId="33" borderId="0" xfId="0" applyNumberFormat="1" applyFont="1" applyFill="1"/>
    <xf numFmtId="0" fontId="35" fillId="33" borderId="0" xfId="0" applyFont="1" applyFill="1" applyAlignment="1">
      <alignment horizontal="center" vertical="center"/>
    </xf>
    <xf numFmtId="0" fontId="27" fillId="33" borderId="0" xfId="0" applyFont="1" applyFill="1" applyAlignment="1">
      <alignment horizontal="center" vertical="center"/>
    </xf>
    <xf numFmtId="0" fontId="37" fillId="33" borderId="0" xfId="48" applyFont="1" applyFill="1" applyAlignment="1">
      <alignment vertical="center"/>
    </xf>
    <xf numFmtId="41" fontId="37" fillId="33" borderId="0" xfId="49" applyFont="1" applyFill="1" applyBorder="1" applyAlignment="1">
      <alignment vertical="center"/>
    </xf>
    <xf numFmtId="166" fontId="32" fillId="33" borderId="0" xfId="50" applyNumberFormat="1" applyFont="1" applyFill="1" applyBorder="1" applyAlignment="1" applyProtection="1">
      <alignment horizontal="center" vertical="center" wrapText="1"/>
      <protection locked="0"/>
    </xf>
    <xf numFmtId="49" fontId="32" fillId="45" borderId="1" xfId="48" applyNumberFormat="1" applyFont="1" applyFill="1" applyBorder="1" applyAlignment="1" applyProtection="1">
      <alignment horizontal="center" vertical="center"/>
      <protection locked="0"/>
    </xf>
    <xf numFmtId="41" fontId="32" fillId="45" borderId="1" xfId="49" applyFont="1" applyFill="1" applyBorder="1" applyAlignment="1">
      <alignment horizontal="center" vertical="center"/>
    </xf>
    <xf numFmtId="41" fontId="37" fillId="33" borderId="0" xfId="49" applyFont="1" applyFill="1" applyBorder="1" applyAlignment="1">
      <alignment horizontal="right" vertical="center"/>
    </xf>
    <xf numFmtId="0" fontId="32" fillId="45" borderId="1" xfId="48" applyFont="1" applyFill="1" applyBorder="1" applyAlignment="1" applyProtection="1">
      <alignment horizontal="center" vertical="center"/>
      <protection locked="0"/>
    </xf>
    <xf numFmtId="49" fontId="32" fillId="47" borderId="1" xfId="50" applyNumberFormat="1" applyFont="1" applyFill="1" applyBorder="1" applyAlignment="1">
      <alignment horizontal="left" vertical="center"/>
    </xf>
    <xf numFmtId="49" fontId="38" fillId="47" borderId="1" xfId="50" applyNumberFormat="1" applyFont="1" applyFill="1" applyBorder="1" applyAlignment="1">
      <alignment horizontal="left" vertical="center"/>
    </xf>
    <xf numFmtId="0" fontId="37" fillId="33" borderId="0" xfId="48" applyFont="1" applyFill="1" applyAlignment="1" applyProtection="1">
      <alignment horizontal="center" vertical="center"/>
      <protection locked="0"/>
    </xf>
    <xf numFmtId="0" fontId="32" fillId="33" borderId="0" xfId="48" applyFont="1" applyFill="1" applyAlignment="1">
      <alignment vertical="center"/>
    </xf>
    <xf numFmtId="0" fontId="32" fillId="36" borderId="3" xfId="0" applyFont="1" applyFill="1" applyBorder="1" applyAlignment="1">
      <alignment horizontal="left" vertical="center" wrapText="1"/>
    </xf>
    <xf numFmtId="3" fontId="27" fillId="41" borderId="1" xfId="42" applyNumberFormat="1" applyFont="1" applyFill="1" applyBorder="1" applyAlignment="1">
      <alignment horizontal="center" vertical="center" wrapText="1"/>
    </xf>
    <xf numFmtId="0" fontId="27" fillId="36" borderId="3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" fontId="26" fillId="33" borderId="0" xfId="0" applyNumberFormat="1" applyFont="1" applyFill="1" applyAlignment="1">
      <alignment horizontal="center" vertical="center"/>
    </xf>
    <xf numFmtId="167" fontId="10" fillId="42" borderId="1" xfId="53" applyNumberFormat="1" applyFont="1" applyFill="1" applyBorder="1" applyAlignment="1">
      <alignment horizontal="center" vertical="center"/>
    </xf>
    <xf numFmtId="167" fontId="30" fillId="42" borderId="1" xfId="53" applyNumberFormat="1" applyFont="1" applyFill="1" applyBorder="1" applyAlignment="1">
      <alignment horizontal="center" vertical="center"/>
    </xf>
    <xf numFmtId="49" fontId="38" fillId="47" borderId="1" xfId="50" applyNumberFormat="1" applyFont="1" applyFill="1" applyBorder="1" applyAlignment="1">
      <alignment horizontal="left" vertical="center" wrapText="1"/>
    </xf>
    <xf numFmtId="167" fontId="32" fillId="33" borderId="3" xfId="53" applyNumberFormat="1" applyFont="1" applyFill="1" applyBorder="1" applyAlignment="1">
      <alignment horizontal="left" vertical="center" wrapText="1"/>
    </xf>
    <xf numFmtId="167" fontId="36" fillId="46" borderId="1" xfId="53" applyNumberFormat="1" applyFont="1" applyFill="1" applyBorder="1" applyAlignment="1">
      <alignment vertical="center"/>
    </xf>
    <xf numFmtId="167" fontId="10" fillId="43" borderId="1" xfId="53" applyNumberFormat="1" applyFont="1" applyFill="1" applyBorder="1" applyAlignment="1">
      <alignment horizontal="center" vertical="center"/>
    </xf>
    <xf numFmtId="167" fontId="32" fillId="47" borderId="1" xfId="53" applyNumberFormat="1" applyFont="1" applyFill="1" applyBorder="1" applyAlignment="1">
      <alignment horizontal="left" vertical="center"/>
    </xf>
    <xf numFmtId="167" fontId="32" fillId="46" borderId="1" xfId="53" applyNumberFormat="1" applyFont="1" applyFill="1" applyBorder="1" applyAlignment="1">
      <alignment vertical="center"/>
    </xf>
    <xf numFmtId="0" fontId="32" fillId="33" borderId="0" xfId="48" applyFont="1" applyFill="1" applyAlignment="1" applyProtection="1">
      <alignment horizontal="center" vertical="center"/>
      <protection locked="0"/>
    </xf>
    <xf numFmtId="0" fontId="42" fillId="39" borderId="16" xfId="0" applyFont="1" applyFill="1" applyBorder="1" applyAlignment="1">
      <alignment horizontal="center" vertical="center" wrapText="1"/>
    </xf>
    <xf numFmtId="0" fontId="42" fillId="33" borderId="0" xfId="0" applyFont="1" applyFill="1" applyAlignment="1">
      <alignment vertical="center"/>
    </xf>
    <xf numFmtId="0" fontId="47" fillId="33" borderId="0" xfId="0" applyFont="1" applyFill="1" applyAlignment="1">
      <alignment vertical="center"/>
    </xf>
    <xf numFmtId="1" fontId="26" fillId="33" borderId="23" xfId="0" applyNumberFormat="1" applyFont="1" applyFill="1" applyBorder="1" applyAlignment="1">
      <alignment horizontal="center" vertical="center"/>
    </xf>
    <xf numFmtId="0" fontId="27" fillId="48" borderId="3" xfId="0" applyFont="1" applyFill="1" applyBorder="1" applyAlignment="1">
      <alignment horizontal="center" vertical="center" wrapText="1"/>
    </xf>
    <xf numFmtId="0" fontId="41" fillId="33" borderId="0" xfId="55" applyFont="1" applyFill="1" applyAlignment="1" applyProtection="1">
      <alignment vertical="center"/>
      <protection locked="0"/>
    </xf>
    <xf numFmtId="0" fontId="36" fillId="49" borderId="1" xfId="56" applyFont="1" applyFill="1" applyBorder="1" applyAlignment="1">
      <alignment horizontal="center" vertical="center" wrapText="1"/>
    </xf>
    <xf numFmtId="171" fontId="36" fillId="33" borderId="0" xfId="58" applyNumberFormat="1" applyFont="1" applyFill="1" applyBorder="1" applyAlignment="1" applyProtection="1">
      <alignment horizontal="center" vertical="center"/>
      <protection locked="0"/>
    </xf>
    <xf numFmtId="0" fontId="36" fillId="49" borderId="1" xfId="56" applyFont="1" applyFill="1" applyBorder="1" applyAlignment="1">
      <alignment horizontal="center" vertical="center"/>
    </xf>
    <xf numFmtId="0" fontId="22" fillId="0" borderId="1" xfId="56" applyBorder="1" applyAlignment="1">
      <alignment horizontal="center" vertical="center"/>
    </xf>
    <xf numFmtId="0" fontId="22" fillId="0" borderId="1" xfId="55" applyFont="1" applyBorder="1" applyAlignment="1">
      <alignment vertical="center" wrapText="1"/>
    </xf>
    <xf numFmtId="172" fontId="22" fillId="33" borderId="0" xfId="58" applyNumberFormat="1" applyFont="1" applyFill="1" applyBorder="1" applyAlignment="1" applyProtection="1">
      <alignment horizontal="center" vertical="center"/>
      <protection locked="0"/>
    </xf>
    <xf numFmtId="0" fontId="22" fillId="0" borderId="1" xfId="55" applyFont="1" applyBorder="1" applyAlignment="1">
      <alignment vertical="center"/>
    </xf>
    <xf numFmtId="0" fontId="36" fillId="49" borderId="1" xfId="55" applyFont="1" applyFill="1" applyBorder="1" applyAlignment="1">
      <alignment horizontal="center" vertical="center" wrapText="1"/>
    </xf>
    <xf numFmtId="3" fontId="22" fillId="33" borderId="0" xfId="58" applyNumberFormat="1" applyFont="1" applyFill="1" applyBorder="1" applyAlignment="1" applyProtection="1">
      <alignment horizontal="center" vertical="center"/>
      <protection locked="0"/>
    </xf>
    <xf numFmtId="0" fontId="41" fillId="0" borderId="1" xfId="55" applyFont="1" applyBorder="1" applyAlignment="1" applyProtection="1">
      <alignment vertical="center"/>
      <protection locked="0"/>
    </xf>
    <xf numFmtId="0" fontId="41" fillId="0" borderId="0" xfId="55" applyFont="1" applyAlignment="1" applyProtection="1">
      <alignment vertical="center"/>
      <protection locked="0"/>
    </xf>
    <xf numFmtId="0" fontId="36" fillId="49" borderId="13" xfId="56" applyFont="1" applyFill="1" applyBorder="1" applyAlignment="1">
      <alignment horizontal="center" vertical="center" wrapText="1"/>
    </xf>
    <xf numFmtId="0" fontId="22" fillId="0" borderId="1" xfId="55" applyFont="1" applyBorder="1" applyAlignment="1">
      <alignment horizontal="justify" vertical="center" wrapText="1"/>
    </xf>
    <xf numFmtId="0" fontId="36" fillId="49" borderId="13" xfId="56" applyFont="1" applyFill="1" applyBorder="1" applyAlignment="1">
      <alignment horizontal="center" vertical="center"/>
    </xf>
    <xf numFmtId="171" fontId="36" fillId="49" borderId="13" xfId="58" applyNumberFormat="1" applyFont="1" applyFill="1" applyBorder="1" applyAlignment="1" applyProtection="1">
      <alignment horizontal="center" vertical="center"/>
    </xf>
    <xf numFmtId="171" fontId="36" fillId="49" borderId="13" xfId="58" applyNumberFormat="1" applyFont="1" applyFill="1" applyBorder="1" applyAlignment="1" applyProtection="1">
      <alignment horizontal="center" vertical="center"/>
      <protection locked="0"/>
    </xf>
    <xf numFmtId="0" fontId="52" fillId="38" borderId="24" xfId="55" applyFont="1" applyFill="1" applyBorder="1" applyAlignment="1">
      <alignment horizontal="center" vertical="center"/>
    </xf>
    <xf numFmtId="0" fontId="52" fillId="38" borderId="25" xfId="55" applyFont="1" applyFill="1" applyBorder="1" applyAlignment="1">
      <alignment horizontal="center" vertical="center"/>
    </xf>
    <xf numFmtId="0" fontId="52" fillId="38" borderId="25" xfId="55" applyFont="1" applyFill="1" applyBorder="1" applyAlignment="1" applyProtection="1">
      <alignment horizontal="center" vertical="center" wrapText="1"/>
      <protection locked="0"/>
    </xf>
    <xf numFmtId="0" fontId="52" fillId="38" borderId="29" xfId="55" applyFont="1" applyFill="1" applyBorder="1" applyAlignment="1" applyProtection="1">
      <alignment horizontal="center" vertical="center" wrapText="1"/>
      <protection locked="0"/>
    </xf>
    <xf numFmtId="0" fontId="53" fillId="38" borderId="25" xfId="55" applyFont="1" applyFill="1" applyBorder="1" applyAlignment="1">
      <alignment horizontal="center" vertical="center"/>
    </xf>
    <xf numFmtId="171" fontId="44" fillId="49" borderId="13" xfId="58" applyNumberFormat="1" applyFont="1" applyFill="1" applyBorder="1" applyAlignment="1" applyProtection="1">
      <alignment horizontal="center" vertical="center"/>
    </xf>
    <xf numFmtId="172" fontId="43" fillId="0" borderId="1" xfId="58" applyNumberFormat="1" applyFont="1" applyBorder="1" applyAlignment="1" applyProtection="1">
      <alignment horizontal="center" vertical="center"/>
    </xf>
    <xf numFmtId="171" fontId="44" fillId="49" borderId="1" xfId="58" applyNumberFormat="1" applyFont="1" applyFill="1" applyBorder="1" applyAlignment="1" applyProtection="1">
      <alignment horizontal="center" vertical="center"/>
    </xf>
    <xf numFmtId="172" fontId="43" fillId="0" borderId="1" xfId="58" applyNumberFormat="1" applyFont="1" applyFill="1" applyBorder="1" applyAlignment="1" applyProtection="1">
      <alignment horizontal="center" vertical="center"/>
    </xf>
    <xf numFmtId="0" fontId="54" fillId="0" borderId="1" xfId="55" applyFont="1" applyBorder="1" applyAlignment="1" applyProtection="1">
      <alignment horizontal="center" vertical="center"/>
      <protection locked="0"/>
    </xf>
    <xf numFmtId="0" fontId="54" fillId="0" borderId="0" xfId="55" applyFont="1" applyAlignment="1" applyProtection="1">
      <alignment horizontal="center" vertical="center"/>
      <protection locked="0"/>
    </xf>
    <xf numFmtId="0" fontId="43" fillId="0" borderId="1" xfId="55" applyFont="1" applyBorder="1" applyAlignment="1" applyProtection="1">
      <alignment horizontal="center" vertical="center"/>
      <protection locked="0"/>
    </xf>
    <xf numFmtId="0" fontId="53" fillId="38" borderId="25" xfId="55" applyFont="1" applyFill="1" applyBorder="1" applyAlignment="1">
      <alignment horizontal="center" vertical="center" wrapText="1"/>
    </xf>
    <xf numFmtId="173" fontId="41" fillId="0" borderId="0" xfId="55" applyNumberFormat="1" applyFont="1" applyAlignment="1" applyProtection="1">
      <alignment vertical="center"/>
      <protection locked="0"/>
    </xf>
    <xf numFmtId="0" fontId="22" fillId="33" borderId="1" xfId="55" applyFont="1" applyFill="1" applyBorder="1" applyAlignment="1">
      <alignment horizontal="justify" vertical="center" wrapText="1"/>
    </xf>
    <xf numFmtId="0" fontId="22" fillId="33" borderId="1" xfId="55" applyFont="1" applyFill="1" applyBorder="1" applyAlignment="1">
      <alignment vertical="center" wrapText="1"/>
    </xf>
    <xf numFmtId="0" fontId="22" fillId="33" borderId="1" xfId="55" applyFont="1" applyFill="1" applyBorder="1" applyAlignment="1">
      <alignment vertical="center"/>
    </xf>
    <xf numFmtId="167" fontId="26" fillId="0" borderId="1" xfId="53" applyNumberFormat="1" applyFont="1" applyBorder="1" applyAlignment="1">
      <alignment horizontal="center" vertical="center"/>
    </xf>
    <xf numFmtId="167" fontId="10" fillId="42" borderId="27" xfId="53" applyNumberFormat="1" applyFont="1" applyFill="1" applyBorder="1" applyAlignment="1">
      <alignment horizontal="center" vertical="center"/>
    </xf>
    <xf numFmtId="167" fontId="26" fillId="37" borderId="1" xfId="53" applyNumberFormat="1" applyFont="1" applyFill="1" applyBorder="1" applyAlignment="1">
      <alignment horizontal="center" vertical="center"/>
    </xf>
    <xf numFmtId="167" fontId="26" fillId="37" borderId="22" xfId="53" applyNumberFormat="1" applyFont="1" applyFill="1" applyBorder="1" applyAlignment="1">
      <alignment horizontal="center" vertical="center"/>
    </xf>
    <xf numFmtId="167" fontId="26" fillId="37" borderId="34" xfId="53" applyNumberFormat="1" applyFont="1" applyFill="1" applyBorder="1" applyAlignment="1">
      <alignment horizontal="center" vertical="center"/>
    </xf>
    <xf numFmtId="167" fontId="26" fillId="33" borderId="1" xfId="53" applyNumberFormat="1" applyFont="1" applyFill="1" applyBorder="1" applyAlignment="1">
      <alignment horizontal="center" vertical="center"/>
    </xf>
    <xf numFmtId="3" fontId="26" fillId="33" borderId="1" xfId="0" applyNumberFormat="1" applyFont="1" applyFill="1" applyBorder="1" applyAlignment="1">
      <alignment horizontal="left" vertical="center"/>
    </xf>
    <xf numFmtId="3" fontId="26" fillId="33" borderId="1" xfId="0" applyNumberFormat="1" applyFont="1" applyFill="1" applyBorder="1" applyAlignment="1">
      <alignment horizontal="center" vertical="center"/>
    </xf>
    <xf numFmtId="167" fontId="26" fillId="0" borderId="34" xfId="53" applyNumberFormat="1" applyFont="1" applyBorder="1" applyAlignment="1">
      <alignment horizontal="center" vertical="center"/>
    </xf>
    <xf numFmtId="167" fontId="26" fillId="37" borderId="33" xfId="53" applyNumberFormat="1" applyFont="1" applyFill="1" applyBorder="1" applyAlignment="1">
      <alignment horizontal="center" vertical="center"/>
    </xf>
    <xf numFmtId="167" fontId="26" fillId="0" borderId="1" xfId="53" applyNumberFormat="1" applyFont="1" applyBorder="1" applyAlignment="1">
      <alignment horizontal="center" vertical="center"/>
    </xf>
    <xf numFmtId="167" fontId="26" fillId="0" borderId="34" xfId="53" applyNumberFormat="1" applyFont="1" applyBorder="1" applyAlignment="1">
      <alignment horizontal="center" vertical="center"/>
    </xf>
    <xf numFmtId="0" fontId="27" fillId="36" borderId="3" xfId="0" applyFont="1" applyFill="1" applyBorder="1" applyAlignment="1">
      <alignment horizontal="center" vertical="center" wrapText="1"/>
    </xf>
    <xf numFmtId="0" fontId="27" fillId="36" borderId="2" xfId="0" applyFont="1" applyFill="1" applyBorder="1" applyAlignment="1">
      <alignment horizontal="center" vertical="center" wrapText="1"/>
    </xf>
    <xf numFmtId="0" fontId="42" fillId="39" borderId="16" xfId="0" applyFont="1" applyFill="1" applyBorder="1" applyAlignment="1">
      <alignment horizontal="center" vertical="center" wrapText="1"/>
    </xf>
    <xf numFmtId="0" fontId="42" fillId="39" borderId="18" xfId="0" applyFont="1" applyFill="1" applyBorder="1" applyAlignment="1">
      <alignment horizontal="center" vertical="center" wrapText="1"/>
    </xf>
    <xf numFmtId="0" fontId="42" fillId="39" borderId="17" xfId="0" applyFont="1" applyFill="1" applyBorder="1" applyAlignment="1">
      <alignment horizontal="center" vertical="center" wrapText="1"/>
    </xf>
    <xf numFmtId="167" fontId="26" fillId="37" borderId="22" xfId="53" applyNumberFormat="1" applyFont="1" applyFill="1" applyBorder="1" applyAlignment="1">
      <alignment horizontal="center" vertical="center"/>
    </xf>
    <xf numFmtId="167" fontId="26" fillId="37" borderId="33" xfId="53" applyNumberFormat="1" applyFont="1" applyFill="1" applyBorder="1" applyAlignment="1">
      <alignment horizontal="center" vertical="center"/>
    </xf>
    <xf numFmtId="0" fontId="27" fillId="36" borderId="19" xfId="0" applyFont="1" applyFill="1" applyBorder="1" applyAlignment="1">
      <alignment horizontal="center" vertical="center" wrapText="1"/>
    </xf>
    <xf numFmtId="167" fontId="26" fillId="37" borderId="1" xfId="53" applyNumberFormat="1" applyFont="1" applyFill="1" applyBorder="1" applyAlignment="1">
      <alignment horizontal="center" vertical="center"/>
    </xf>
    <xf numFmtId="167" fontId="26" fillId="37" borderId="34" xfId="53" applyNumberFormat="1" applyFont="1" applyFill="1" applyBorder="1" applyAlignment="1">
      <alignment horizontal="center" vertical="center"/>
    </xf>
    <xf numFmtId="0" fontId="34" fillId="38" borderId="16" xfId="0" applyFont="1" applyFill="1" applyBorder="1" applyAlignment="1">
      <alignment horizontal="center" vertical="center" wrapText="1"/>
    </xf>
    <xf numFmtId="0" fontId="34" fillId="38" borderId="17" xfId="0" applyFont="1" applyFill="1" applyBorder="1" applyAlignment="1">
      <alignment horizontal="center" vertical="center"/>
    </xf>
    <xf numFmtId="0" fontId="34" fillId="38" borderId="18" xfId="0" applyFont="1" applyFill="1" applyBorder="1" applyAlignment="1">
      <alignment horizontal="center" vertical="center"/>
    </xf>
    <xf numFmtId="0" fontId="48" fillId="36" borderId="3" xfId="0" applyFont="1" applyFill="1" applyBorder="1" applyAlignment="1">
      <alignment horizontal="center" vertical="center"/>
    </xf>
    <xf numFmtId="0" fontId="48" fillId="36" borderId="19" xfId="0" applyFont="1" applyFill="1" applyBorder="1" applyAlignment="1">
      <alignment horizontal="center" vertical="center"/>
    </xf>
    <xf numFmtId="0" fontId="48" fillId="36" borderId="2" xfId="0" applyFont="1" applyFill="1" applyBorder="1" applyAlignment="1">
      <alignment horizontal="center" vertical="center"/>
    </xf>
    <xf numFmtId="0" fontId="48" fillId="36" borderId="3" xfId="0" applyFont="1" applyFill="1" applyBorder="1" applyAlignment="1">
      <alignment horizontal="center" vertical="center" wrapText="1"/>
    </xf>
    <xf numFmtId="0" fontId="48" fillId="36" borderId="19" xfId="0" applyFont="1" applyFill="1" applyBorder="1" applyAlignment="1">
      <alignment horizontal="center" vertical="center" wrapText="1"/>
    </xf>
    <xf numFmtId="0" fontId="48" fillId="36" borderId="2" xfId="0" applyFont="1" applyFill="1" applyBorder="1" applyAlignment="1">
      <alignment horizontal="center" vertical="center" wrapText="1"/>
    </xf>
    <xf numFmtId="167" fontId="10" fillId="42" borderId="28" xfId="53" applyNumberFormat="1" applyFont="1" applyFill="1" applyBorder="1" applyAlignment="1">
      <alignment horizontal="center" vertical="center"/>
    </xf>
    <xf numFmtId="167" fontId="10" fillId="42" borderId="31" xfId="53" applyNumberFormat="1" applyFont="1" applyFill="1" applyBorder="1" applyAlignment="1">
      <alignment horizontal="center" vertical="center"/>
    </xf>
    <xf numFmtId="167" fontId="10" fillId="42" borderId="30" xfId="53" applyNumberFormat="1" applyFont="1" applyFill="1" applyBorder="1" applyAlignment="1">
      <alignment horizontal="center" vertical="center"/>
    </xf>
    <xf numFmtId="0" fontId="34" fillId="38" borderId="16" xfId="0" applyFont="1" applyFill="1" applyBorder="1" applyAlignment="1">
      <alignment horizontal="left" vertical="center" wrapText="1"/>
    </xf>
    <xf numFmtId="0" fontId="34" fillId="38" borderId="17" xfId="0" applyFont="1" applyFill="1" applyBorder="1" applyAlignment="1">
      <alignment horizontal="left" vertical="center" wrapText="1"/>
    </xf>
    <xf numFmtId="0" fontId="34" fillId="38" borderId="18" xfId="0" applyFont="1" applyFill="1" applyBorder="1" applyAlignment="1">
      <alignment horizontal="left" vertical="center" wrapText="1"/>
    </xf>
    <xf numFmtId="167" fontId="10" fillId="42" borderId="32" xfId="53" applyNumberFormat="1" applyFont="1" applyFill="1" applyBorder="1" applyAlignment="1">
      <alignment horizontal="center" vertical="center"/>
    </xf>
    <xf numFmtId="167" fontId="26" fillId="33" borderId="1" xfId="53" applyNumberFormat="1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9" fillId="38" borderId="16" xfId="0" applyFont="1" applyFill="1" applyBorder="1" applyAlignment="1">
      <alignment horizontal="center" vertical="center"/>
    </xf>
    <xf numFmtId="0" fontId="29" fillId="38" borderId="18" xfId="0" applyFont="1" applyFill="1" applyBorder="1" applyAlignment="1">
      <alignment horizontal="center" vertical="center"/>
    </xf>
    <xf numFmtId="0" fontId="50" fillId="38" borderId="0" xfId="55" applyFont="1" applyFill="1" applyAlignment="1" applyProtection="1">
      <alignment horizontal="center" vertical="center"/>
      <protection locked="0"/>
    </xf>
    <xf numFmtId="169" fontId="49" fillId="0" borderId="1" xfId="57" applyNumberFormat="1" applyFont="1" applyBorder="1" applyAlignment="1" applyProtection="1">
      <alignment horizontal="center" vertical="center"/>
      <protection locked="0"/>
    </xf>
    <xf numFmtId="0" fontId="51" fillId="49" borderId="1" xfId="56" applyFont="1" applyFill="1" applyBorder="1" applyAlignment="1">
      <alignment horizontal="center" vertical="center" wrapText="1"/>
    </xf>
    <xf numFmtId="0" fontId="51" fillId="49" borderId="4" xfId="56" applyFont="1" applyFill="1" applyBorder="1" applyAlignment="1">
      <alignment horizontal="center" vertical="center" wrapText="1"/>
    </xf>
    <xf numFmtId="169" fontId="49" fillId="0" borderId="4" xfId="57" applyNumberFormat="1" applyFont="1" applyBorder="1" applyAlignment="1" applyProtection="1">
      <alignment horizontal="center" vertical="center"/>
      <protection locked="0"/>
    </xf>
    <xf numFmtId="169" fontId="49" fillId="0" borderId="3" xfId="57" applyNumberFormat="1" applyFont="1" applyBorder="1" applyAlignment="1" applyProtection="1">
      <alignment horizontal="center" vertical="center"/>
      <protection locked="0"/>
    </xf>
    <xf numFmtId="169" fontId="49" fillId="0" borderId="2" xfId="57" applyNumberFormat="1" applyFont="1" applyBorder="1" applyAlignment="1" applyProtection="1">
      <alignment horizontal="center" vertical="center"/>
      <protection locked="0"/>
    </xf>
    <xf numFmtId="1" fontId="27" fillId="39" borderId="1" xfId="0" applyNumberFormat="1" applyFont="1" applyFill="1" applyBorder="1" applyAlignment="1">
      <alignment horizontal="center" vertical="center"/>
    </xf>
    <xf numFmtId="0" fontId="33" fillId="43" borderId="3" xfId="48" applyFont="1" applyFill="1" applyBorder="1" applyAlignment="1">
      <alignment horizontal="center" vertical="center" wrapText="1"/>
    </xf>
    <xf numFmtId="0" fontId="33" fillId="43" borderId="19" xfId="48" applyFont="1" applyFill="1" applyBorder="1" applyAlignment="1">
      <alignment horizontal="center" vertical="center" wrapText="1"/>
    </xf>
    <xf numFmtId="165" fontId="31" fillId="42" borderId="3" xfId="47" applyNumberFormat="1" applyFont="1" applyFill="1" applyBorder="1" applyAlignment="1">
      <alignment horizontal="center" vertical="center"/>
    </xf>
    <xf numFmtId="165" fontId="31" fillId="42" borderId="2" xfId="47" applyNumberFormat="1" applyFont="1" applyFill="1" applyBorder="1" applyAlignment="1">
      <alignment horizontal="center" vertical="center"/>
    </xf>
    <xf numFmtId="0" fontId="40" fillId="44" borderId="16" xfId="48" applyFont="1" applyFill="1" applyBorder="1" applyAlignment="1" applyProtection="1">
      <alignment horizontal="center" vertical="center"/>
      <protection locked="0"/>
    </xf>
    <xf numFmtId="0" fontId="40" fillId="44" borderId="17" xfId="48" applyFont="1" applyFill="1" applyBorder="1" applyAlignment="1" applyProtection="1">
      <alignment horizontal="center" vertical="center"/>
      <protection locked="0"/>
    </xf>
    <xf numFmtId="0" fontId="40" fillId="44" borderId="18" xfId="48" applyFont="1" applyFill="1" applyBorder="1" applyAlignment="1" applyProtection="1">
      <alignment horizontal="center" vertical="center"/>
      <protection locked="0"/>
    </xf>
    <xf numFmtId="166" fontId="32" fillId="45" borderId="1" xfId="50" applyNumberFormat="1" applyFont="1" applyFill="1" applyBorder="1" applyAlignment="1" applyProtection="1">
      <alignment horizontal="center" vertical="center" wrapText="1"/>
      <protection locked="0"/>
    </xf>
    <xf numFmtId="0" fontId="40" fillId="44" borderId="14" xfId="48" applyFont="1" applyFill="1" applyBorder="1" applyAlignment="1" applyProtection="1">
      <alignment horizontal="center" vertical="center"/>
      <protection locked="0"/>
    </xf>
    <xf numFmtId="0" fontId="40" fillId="44" borderId="0" xfId="48" applyFont="1" applyFill="1" applyAlignment="1" applyProtection="1">
      <alignment horizontal="center" vertical="center"/>
      <protection locked="0"/>
    </xf>
    <xf numFmtId="0" fontId="40" fillId="44" borderId="15" xfId="48" applyFont="1" applyFill="1" applyBorder="1" applyAlignment="1" applyProtection="1">
      <alignment horizontal="center" vertical="center"/>
      <protection locked="0"/>
    </xf>
    <xf numFmtId="0" fontId="27" fillId="39" borderId="16" xfId="0" applyFont="1" applyFill="1" applyBorder="1" applyAlignment="1">
      <alignment horizontal="center" vertical="center"/>
    </xf>
    <xf numFmtId="0" fontId="27" fillId="39" borderId="17" xfId="0" applyFont="1" applyFill="1" applyBorder="1" applyAlignment="1">
      <alignment horizontal="center" vertical="center"/>
    </xf>
    <xf numFmtId="0" fontId="27" fillId="39" borderId="18" xfId="0" applyFont="1" applyFill="1" applyBorder="1" applyAlignment="1">
      <alignment horizontal="center" vertical="center"/>
    </xf>
    <xf numFmtId="0" fontId="27" fillId="37" borderId="1" xfId="0" applyFont="1" applyFill="1" applyBorder="1" applyAlignment="1">
      <alignment horizontal="left" vertical="center"/>
    </xf>
    <xf numFmtId="174" fontId="56" fillId="0" borderId="1" xfId="53" applyNumberFormat="1" applyFont="1" applyBorder="1" applyAlignment="1">
      <alignment horizontal="center" vertical="center"/>
    </xf>
    <xf numFmtId="174" fontId="56" fillId="0" borderId="1" xfId="53" applyNumberFormat="1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1" fontId="55" fillId="50" borderId="21" xfId="0" applyNumberFormat="1" applyFont="1" applyFill="1" applyBorder="1" applyAlignment="1">
      <alignment horizontal="center" vertical="center"/>
    </xf>
    <xf numFmtId="0" fontId="55" fillId="50" borderId="22" xfId="0" applyFont="1" applyFill="1" applyBorder="1" applyAlignment="1">
      <alignment horizontal="left" vertical="center"/>
    </xf>
    <xf numFmtId="1" fontId="27" fillId="37" borderId="23" xfId="0" applyNumberFormat="1" applyFont="1" applyFill="1" applyBorder="1" applyAlignment="1">
      <alignment horizontal="center" vertical="center"/>
    </xf>
    <xf numFmtId="1" fontId="38" fillId="39" borderId="35" xfId="0" applyNumberFormat="1" applyFont="1" applyFill="1" applyBorder="1" applyAlignment="1">
      <alignment horizontal="center" vertical="center"/>
    </xf>
    <xf numFmtId="1" fontId="38" fillId="39" borderId="36" xfId="0" applyNumberFormat="1" applyFont="1" applyFill="1" applyBorder="1" applyAlignment="1">
      <alignment horizontal="center" vertical="center"/>
    </xf>
    <xf numFmtId="1" fontId="38" fillId="39" borderId="36" xfId="0" applyNumberFormat="1" applyFont="1" applyFill="1" applyBorder="1" applyAlignment="1">
      <alignment horizontal="center" vertical="center"/>
    </xf>
    <xf numFmtId="167" fontId="10" fillId="42" borderId="36" xfId="53" applyNumberFormat="1" applyFont="1" applyFill="1" applyBorder="1" applyAlignment="1">
      <alignment horizontal="center" vertical="center"/>
    </xf>
    <xf numFmtId="167" fontId="10" fillId="42" borderId="36" xfId="53" applyNumberFormat="1" applyFont="1" applyFill="1" applyBorder="1" applyAlignment="1">
      <alignment horizontal="center" vertical="center"/>
    </xf>
    <xf numFmtId="167" fontId="10" fillId="42" borderId="37" xfId="53" applyNumberFormat="1" applyFont="1" applyFill="1" applyBorder="1" applyAlignment="1">
      <alignment horizontal="center" vertical="center"/>
    </xf>
    <xf numFmtId="174" fontId="56" fillId="0" borderId="34" xfId="53" applyNumberFormat="1" applyFont="1" applyBorder="1" applyAlignment="1">
      <alignment horizontal="center" vertical="center"/>
    </xf>
    <xf numFmtId="1" fontId="38" fillId="39" borderId="26" xfId="0" applyNumberFormat="1" applyFont="1" applyFill="1" applyBorder="1" applyAlignment="1">
      <alignment horizontal="center" vertical="center"/>
    </xf>
    <xf numFmtId="1" fontId="38" fillId="39" borderId="27" xfId="0" applyNumberFormat="1" applyFont="1" applyFill="1" applyBorder="1" applyAlignment="1">
      <alignment horizontal="center" vertical="center"/>
    </xf>
    <xf numFmtId="1" fontId="38" fillId="39" borderId="27" xfId="0" applyNumberFormat="1" applyFont="1" applyFill="1" applyBorder="1" applyAlignment="1">
      <alignment horizontal="center" vertical="center"/>
    </xf>
    <xf numFmtId="1" fontId="26" fillId="33" borderId="35" xfId="0" applyNumberFormat="1" applyFont="1" applyFill="1" applyBorder="1" applyAlignment="1">
      <alignment horizontal="center" vertical="center"/>
    </xf>
    <xf numFmtId="3" fontId="26" fillId="33" borderId="36" xfId="0" applyNumberFormat="1" applyFont="1" applyFill="1" applyBorder="1" applyAlignment="1">
      <alignment horizontal="left" vertical="center"/>
    </xf>
    <xf numFmtId="3" fontId="26" fillId="33" borderId="36" xfId="0" applyNumberFormat="1" applyFont="1" applyFill="1" applyBorder="1" applyAlignment="1">
      <alignment horizontal="center" vertical="center"/>
    </xf>
    <xf numFmtId="167" fontId="26" fillId="0" borderId="36" xfId="53" applyNumberFormat="1" applyFont="1" applyBorder="1" applyAlignment="1">
      <alignment horizontal="center" vertical="center"/>
    </xf>
    <xf numFmtId="167" fontId="26" fillId="0" borderId="37" xfId="53" applyNumberFormat="1" applyFont="1" applyBorder="1" applyAlignment="1">
      <alignment horizontal="center" vertical="center"/>
    </xf>
    <xf numFmtId="167" fontId="26" fillId="33" borderId="34" xfId="53" applyNumberFormat="1" applyFont="1" applyFill="1" applyBorder="1" applyAlignment="1">
      <alignment horizontal="center" vertical="center"/>
    </xf>
    <xf numFmtId="167" fontId="26" fillId="33" borderId="36" xfId="53" applyNumberFormat="1" applyFont="1" applyFill="1" applyBorder="1" applyAlignment="1">
      <alignment horizontal="center" vertical="center"/>
    </xf>
    <xf numFmtId="167" fontId="26" fillId="33" borderId="36" xfId="53" applyNumberFormat="1" applyFont="1" applyFill="1" applyBorder="1" applyAlignment="1">
      <alignment horizontal="center" vertical="center"/>
    </xf>
    <xf numFmtId="167" fontId="26" fillId="33" borderId="37" xfId="53" applyNumberFormat="1" applyFont="1" applyFill="1" applyBorder="1" applyAlignment="1">
      <alignment horizontal="center" vertical="center"/>
    </xf>
    <xf numFmtId="167" fontId="26" fillId="37" borderId="20" xfId="53" applyNumberFormat="1" applyFont="1" applyFill="1" applyBorder="1" applyAlignment="1">
      <alignment horizontal="center" vertical="center"/>
    </xf>
    <xf numFmtId="167" fontId="26" fillId="37" borderId="38" xfId="53" applyNumberFormat="1" applyFont="1" applyFill="1" applyBorder="1" applyAlignment="1">
      <alignment horizontal="center" vertical="center"/>
    </xf>
    <xf numFmtId="167" fontId="26" fillId="37" borderId="39" xfId="53" applyNumberFormat="1" applyFont="1" applyFill="1" applyBorder="1" applyAlignment="1">
      <alignment horizontal="center" vertical="center"/>
    </xf>
    <xf numFmtId="174" fontId="57" fillId="0" borderId="1" xfId="53" applyNumberFormat="1" applyFont="1" applyBorder="1" applyAlignment="1">
      <alignment horizontal="center" vertical="center"/>
    </xf>
    <xf numFmtId="174" fontId="57" fillId="0" borderId="1" xfId="53" applyNumberFormat="1" applyFont="1" applyBorder="1" applyAlignment="1">
      <alignment horizontal="center" vertical="center"/>
    </xf>
    <xf numFmtId="1" fontId="27" fillId="37" borderId="21" xfId="0" applyNumberFormat="1" applyFont="1" applyFill="1" applyBorder="1" applyAlignment="1">
      <alignment horizontal="center" vertical="center"/>
    </xf>
    <xf numFmtId="0" fontId="27" fillId="37" borderId="22" xfId="0" applyFont="1" applyFill="1" applyBorder="1" applyAlignment="1">
      <alignment horizontal="left" vertical="center"/>
    </xf>
    <xf numFmtId="174" fontId="57" fillId="0" borderId="34" xfId="53" applyNumberFormat="1" applyFont="1" applyBorder="1" applyAlignment="1">
      <alignment horizontal="center" vertical="center"/>
    </xf>
    <xf numFmtId="3" fontId="26" fillId="0" borderId="36" xfId="0" applyNumberFormat="1" applyFont="1" applyBorder="1" applyAlignment="1">
      <alignment horizontal="left" vertical="center"/>
    </xf>
    <xf numFmtId="3" fontId="26" fillId="0" borderId="36" xfId="0" applyNumberFormat="1" applyFont="1" applyBorder="1" applyAlignment="1">
      <alignment horizontal="center" vertical="center"/>
    </xf>
    <xf numFmtId="167" fontId="26" fillId="0" borderId="36" xfId="53" applyNumberFormat="1" applyFont="1" applyBorder="1" applyAlignment="1">
      <alignment horizontal="center" vertical="center"/>
    </xf>
    <xf numFmtId="167" fontId="26" fillId="0" borderId="37" xfId="53" applyNumberFormat="1" applyFont="1" applyBorder="1" applyAlignment="1">
      <alignment horizontal="center" vertical="center"/>
    </xf>
    <xf numFmtId="167" fontId="26" fillId="37" borderId="40" xfId="53" applyNumberFormat="1" applyFont="1" applyFill="1" applyBorder="1" applyAlignment="1">
      <alignment horizontal="center" vertical="center"/>
    </xf>
    <xf numFmtId="0" fontId="21" fillId="39" borderId="4" xfId="0" applyFont="1" applyFill="1" applyBorder="1" applyAlignment="1">
      <alignment horizontal="center" vertical="center" wrapText="1"/>
    </xf>
    <xf numFmtId="0" fontId="27" fillId="36" borderId="21" xfId="0" applyFont="1" applyFill="1" applyBorder="1" applyAlignment="1">
      <alignment horizontal="center" vertical="center"/>
    </xf>
    <xf numFmtId="3" fontId="27" fillId="40" borderId="22" xfId="42" applyNumberFormat="1" applyFont="1" applyFill="1" applyBorder="1" applyAlignment="1">
      <alignment horizontal="center" vertical="center" wrapText="1"/>
    </xf>
    <xf numFmtId="3" fontId="27" fillId="41" borderId="33" xfId="42" applyNumberFormat="1" applyFont="1" applyFill="1" applyBorder="1" applyAlignment="1">
      <alignment horizontal="center" vertical="center" wrapText="1"/>
    </xf>
    <xf numFmtId="0" fontId="27" fillId="34" borderId="23" xfId="0" applyFont="1" applyFill="1" applyBorder="1" applyAlignment="1">
      <alignment horizontal="center" vertical="center"/>
    </xf>
    <xf numFmtId="167" fontId="39" fillId="0" borderId="34" xfId="53" applyNumberFormat="1" applyFont="1" applyBorder="1" applyAlignment="1">
      <alignment horizontal="center" vertical="center"/>
    </xf>
    <xf numFmtId="0" fontId="27" fillId="34" borderId="35" xfId="0" applyFont="1" applyFill="1" applyBorder="1" applyAlignment="1">
      <alignment horizontal="center" vertical="center"/>
    </xf>
    <xf numFmtId="0" fontId="26" fillId="0" borderId="36" xfId="42" applyFont="1" applyBorder="1" applyAlignment="1">
      <alignment horizontal="left" vertical="center"/>
    </xf>
    <xf numFmtId="49" fontId="26" fillId="0" borderId="36" xfId="0" applyNumberFormat="1" applyFont="1" applyBorder="1" applyAlignment="1">
      <alignment horizontal="center" vertical="center"/>
    </xf>
    <xf numFmtId="167" fontId="39" fillId="0" borderId="37" xfId="53" applyNumberFormat="1" applyFont="1" applyBorder="1" applyAlignment="1">
      <alignment horizontal="center" vertical="center"/>
    </xf>
    <xf numFmtId="169" fontId="22" fillId="0" borderId="1" xfId="58" applyNumberFormat="1" applyFont="1" applyBorder="1" applyAlignment="1" applyProtection="1">
      <alignment horizontal="center" vertical="center"/>
    </xf>
    <xf numFmtId="169" fontId="36" fillId="49" borderId="1" xfId="58" applyNumberFormat="1" applyFont="1" applyFill="1" applyBorder="1" applyAlignment="1" applyProtection="1">
      <alignment horizontal="center" vertical="center"/>
    </xf>
    <xf numFmtId="169" fontId="41" fillId="0" borderId="1" xfId="55" applyNumberFormat="1" applyFont="1" applyBorder="1" applyAlignment="1" applyProtection="1">
      <alignment vertical="center"/>
      <protection locked="0"/>
    </xf>
    <xf numFmtId="169" fontId="41" fillId="0" borderId="0" xfId="55" applyNumberFormat="1" applyFont="1" applyAlignment="1" applyProtection="1">
      <alignment vertical="center"/>
      <protection locked="0"/>
    </xf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illares" xfId="47" builtinId="3"/>
    <cellStyle name="Millares [0] 2" xfId="49" xr:uid="{00000000-0005-0000-0000-000021000000}"/>
    <cellStyle name="Millares 2" xfId="43" xr:uid="{00000000-0005-0000-0000-000022000000}"/>
    <cellStyle name="Millares 3" xfId="45" xr:uid="{00000000-0005-0000-0000-000023000000}"/>
    <cellStyle name="Millares 4" xfId="50" xr:uid="{00000000-0005-0000-0000-000024000000}"/>
    <cellStyle name="Millares 5" xfId="59" xr:uid="{9CCB6572-2871-4897-9B8F-32ADEC41249D}"/>
    <cellStyle name="Moneda" xfId="53" builtinId="4"/>
    <cellStyle name="Moneda [0] 2" xfId="54" xr:uid="{D8C774C3-6CD1-4D1F-BF1E-F99D5A49AA13}"/>
    <cellStyle name="Moneda 2" xfId="57" xr:uid="{E8C87A89-D1EB-4C46-AA30-892C9C42A2FC}"/>
    <cellStyle name="Moneda 2 2" xfId="58" xr:uid="{66861CAF-F8CA-427D-89F5-62BC92B9AC64}"/>
    <cellStyle name="Neutral" xfId="32" builtinId="28" customBuiltin="1"/>
    <cellStyle name="Normal" xfId="0" builtinId="0"/>
    <cellStyle name="Normal 2" xfId="33" xr:uid="{00000000-0005-0000-0000-000028000000}"/>
    <cellStyle name="Normal 2 2" xfId="46" xr:uid="{00000000-0005-0000-0000-000029000000}"/>
    <cellStyle name="Normal 2 3" xfId="52" xr:uid="{00000000-0005-0000-0000-00002A000000}"/>
    <cellStyle name="Normal 2 4" xfId="56" xr:uid="{E5692650-4B25-4003-9DB6-A704C07BBFD2}"/>
    <cellStyle name="Normal 3" xfId="42" xr:uid="{00000000-0005-0000-0000-00002B000000}"/>
    <cellStyle name="Normal 4" xfId="44" xr:uid="{00000000-0005-0000-0000-00002C000000}"/>
    <cellStyle name="Normal 5" xfId="48" xr:uid="{00000000-0005-0000-0000-00002D000000}"/>
    <cellStyle name="Normal 6" xfId="51" xr:uid="{00000000-0005-0000-0000-00002E000000}"/>
    <cellStyle name="Normal 7" xfId="55" xr:uid="{F01BDD60-07FC-4F92-987E-D0E650126AB5}"/>
    <cellStyle name="Notas 2" xfId="34" xr:uid="{00000000-0005-0000-0000-00002F000000}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DCE6F1"/>
      <color rgb="FF1F497D"/>
      <color rgb="FFFFFF99"/>
      <color rgb="FFFFDA65"/>
      <color rgb="FFEFE7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4A2E43\01%20-%20Cotizacion%20-%20CARROS%20G&amp;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COTIZANTE"/>
      <sheetName val="Repuestos 1"/>
      <sheetName val="Repuestos 2"/>
      <sheetName val="Repuestos 3"/>
      <sheetName val="Repuestos 4"/>
      <sheetName val="Repuestos 5"/>
      <sheetName val="Repuestos 6"/>
      <sheetName val="Repuestos 7"/>
      <sheetName val="Repuestos Comunes"/>
      <sheetName val="Mano de Obra"/>
    </sheetNames>
    <sheetDataSet>
      <sheetData sheetId="0"/>
      <sheetData sheetId="1"/>
      <sheetData sheetId="2"/>
      <sheetData sheetId="3">
        <row r="9">
          <cell r="S9">
            <v>10000</v>
          </cell>
        </row>
        <row r="77">
          <cell r="S77">
            <v>10000</v>
          </cell>
        </row>
      </sheetData>
      <sheetData sheetId="4"/>
      <sheetData sheetId="5"/>
      <sheetData sheetId="6"/>
      <sheetData sheetId="7"/>
      <sheetData sheetId="8"/>
      <sheetData sheetId="9">
        <row r="11">
          <cell r="J11">
            <v>50000</v>
          </cell>
        </row>
        <row r="99">
          <cell r="J99">
            <v>100000</v>
          </cell>
        </row>
        <row r="131">
          <cell r="J131">
            <v>50000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B1:AL498"/>
  <sheetViews>
    <sheetView zoomScale="130" zoomScaleNormal="130" zoomScaleSheetLayoutView="70" workbookViewId="0"/>
  </sheetViews>
  <sheetFormatPr baseColWidth="10" defaultColWidth="11.42578125" defaultRowHeight="12.75" zeroHeight="1"/>
  <cols>
    <col min="1" max="1" width="6" style="46" customWidth="1"/>
    <col min="2" max="2" width="5.7109375" style="34" customWidth="1"/>
    <col min="3" max="3" width="54.5703125" style="3" bestFit="1" customWidth="1"/>
    <col min="4" max="4" width="9.28515625" style="3" bestFit="1" customWidth="1"/>
    <col min="5" max="6" width="13.7109375" style="46" customWidth="1"/>
    <col min="7" max="7" width="20.5703125" style="46" bestFit="1" customWidth="1"/>
    <col min="8" max="15" width="7.28515625" style="46" customWidth="1"/>
    <col min="16" max="16" width="15.85546875" style="46" bestFit="1" customWidth="1"/>
    <col min="17" max="20" width="7.28515625" style="46" customWidth="1"/>
    <col min="21" max="21" width="16.42578125" style="46" bestFit="1" customWidth="1"/>
    <col min="22" max="22" width="16.28515625" style="46" bestFit="1" customWidth="1"/>
    <col min="23" max="29" width="7.28515625" style="46" customWidth="1"/>
    <col min="30" max="36" width="13.7109375" style="46" customWidth="1"/>
    <col min="37" max="38" width="7.28515625" style="46" customWidth="1"/>
    <col min="39" max="16384" width="11.42578125" style="46"/>
  </cols>
  <sheetData>
    <row r="1" spans="2:38" s="4" customFormat="1" ht="14.1" customHeight="1">
      <c r="B1" s="33"/>
      <c r="C1" s="5"/>
      <c r="D1" s="5"/>
    </row>
    <row r="2" spans="2:38" s="4" customFormat="1" ht="74.25" customHeight="1">
      <c r="B2" s="105" t="s">
        <v>611</v>
      </c>
      <c r="C2" s="106"/>
      <c r="D2" s="107"/>
      <c r="E2" s="117" t="s">
        <v>610</v>
      </c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9"/>
      <c r="Q2" s="117" t="str">
        <f>+E2</f>
        <v xml:space="preserve">REPUESTOS AUTOMOTORES MULTIMARCA
(REPUESTOS)
MANTENIMIENTO CORRECTIVO
*** Incluye Costos Directos e Indirectos </v>
      </c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9"/>
      <c r="AD2" s="117" t="str">
        <f>+Q2</f>
        <v xml:space="preserve">REPUESTOS AUTOMOTORES MULTIMARCA
(REPUESTOS)
MANTENIMIENTO CORRECTIVO
*** Incluye Costos Directos e Indirectos </v>
      </c>
      <c r="AE2" s="118"/>
      <c r="AF2" s="118"/>
      <c r="AG2" s="118"/>
      <c r="AH2" s="118"/>
      <c r="AI2" s="118"/>
      <c r="AJ2" s="118"/>
      <c r="AK2" s="118"/>
      <c r="AL2" s="118"/>
    </row>
    <row r="3" spans="2:38" s="4" customFormat="1" ht="14.1" customHeight="1">
      <c r="B3" s="33"/>
      <c r="C3" s="5"/>
      <c r="D3" s="5"/>
    </row>
    <row r="4" spans="2:38" s="45" customFormat="1" ht="39.75" customHeight="1">
      <c r="B4" s="108" t="s">
        <v>2</v>
      </c>
      <c r="C4" s="109"/>
      <c r="D4" s="110"/>
      <c r="E4" s="32" t="s">
        <v>290</v>
      </c>
      <c r="F4" s="32" t="s">
        <v>292</v>
      </c>
      <c r="G4" s="32" t="s">
        <v>298</v>
      </c>
      <c r="H4" s="95" t="s">
        <v>293</v>
      </c>
      <c r="I4" s="102"/>
      <c r="J4" s="102"/>
      <c r="K4" s="102"/>
      <c r="L4" s="102"/>
      <c r="M4" s="96"/>
      <c r="N4" s="95" t="s">
        <v>294</v>
      </c>
      <c r="O4" s="96"/>
      <c r="P4" s="32" t="s">
        <v>295</v>
      </c>
      <c r="Q4" s="95" t="s">
        <v>296</v>
      </c>
      <c r="R4" s="96"/>
      <c r="S4" s="95" t="s">
        <v>3</v>
      </c>
      <c r="T4" s="96"/>
      <c r="U4" s="32" t="s">
        <v>297</v>
      </c>
      <c r="V4" s="32" t="s">
        <v>299</v>
      </c>
      <c r="W4" s="95" t="s">
        <v>4</v>
      </c>
      <c r="X4" s="102"/>
      <c r="Y4" s="102"/>
      <c r="Z4" s="102"/>
      <c r="AA4" s="102"/>
      <c r="AB4" s="95" t="s">
        <v>300</v>
      </c>
      <c r="AC4" s="96"/>
      <c r="AD4" s="32" t="s">
        <v>301</v>
      </c>
      <c r="AE4" s="32" t="s">
        <v>302</v>
      </c>
      <c r="AF4" s="32" t="s">
        <v>303</v>
      </c>
      <c r="AG4" s="32" t="s">
        <v>304</v>
      </c>
      <c r="AH4" s="32" t="s">
        <v>6</v>
      </c>
      <c r="AI4" s="32" t="s">
        <v>305</v>
      </c>
      <c r="AJ4" s="32" t="s">
        <v>306</v>
      </c>
      <c r="AK4" s="95" t="s">
        <v>5</v>
      </c>
      <c r="AL4" s="96" t="s">
        <v>7</v>
      </c>
    </row>
    <row r="5" spans="2:38" s="45" customFormat="1" ht="21" customHeight="1">
      <c r="B5" s="111" t="s">
        <v>8</v>
      </c>
      <c r="C5" s="112"/>
      <c r="D5" s="113"/>
      <c r="E5" s="32">
        <v>2006</v>
      </c>
      <c r="F5" s="32">
        <v>2012</v>
      </c>
      <c r="G5" s="32">
        <v>2008</v>
      </c>
      <c r="H5" s="32">
        <v>2008</v>
      </c>
      <c r="I5" s="32">
        <v>2009</v>
      </c>
      <c r="J5" s="32">
        <v>2012</v>
      </c>
      <c r="K5" s="32">
        <v>2013</v>
      </c>
      <c r="L5" s="32">
        <v>2014</v>
      </c>
      <c r="M5" s="32">
        <v>2016</v>
      </c>
      <c r="N5" s="32">
        <v>2010</v>
      </c>
      <c r="O5" s="32">
        <v>2012</v>
      </c>
      <c r="P5" s="32">
        <v>2011</v>
      </c>
      <c r="Q5" s="32">
        <v>2013</v>
      </c>
      <c r="R5" s="32">
        <v>2018</v>
      </c>
      <c r="S5" s="32">
        <v>2013</v>
      </c>
      <c r="T5" s="32">
        <v>2016</v>
      </c>
      <c r="U5" s="32">
        <v>2016</v>
      </c>
      <c r="V5" s="32">
        <v>2008</v>
      </c>
      <c r="W5" s="32">
        <v>2018</v>
      </c>
      <c r="X5" s="32">
        <v>2019</v>
      </c>
      <c r="Y5" s="32">
        <v>2023</v>
      </c>
      <c r="Z5" s="32">
        <v>2025</v>
      </c>
      <c r="AA5" s="32">
        <v>2027</v>
      </c>
      <c r="AB5" s="32">
        <v>2016</v>
      </c>
      <c r="AC5" s="32">
        <v>2017</v>
      </c>
      <c r="AD5" s="32">
        <v>2016</v>
      </c>
      <c r="AE5" s="32">
        <v>2016</v>
      </c>
      <c r="AF5" s="32">
        <v>2012</v>
      </c>
      <c r="AG5" s="32">
        <v>2008</v>
      </c>
      <c r="AH5" s="32">
        <v>2014</v>
      </c>
      <c r="AI5" s="32">
        <v>2015</v>
      </c>
      <c r="AJ5" s="32">
        <v>2012</v>
      </c>
      <c r="AK5" s="32">
        <v>2015</v>
      </c>
      <c r="AL5" s="32">
        <v>2025</v>
      </c>
    </row>
    <row r="6" spans="2:38" s="45" customFormat="1" ht="21" customHeight="1">
      <c r="B6" s="111" t="s">
        <v>229</v>
      </c>
      <c r="C6" s="112"/>
      <c r="D6" s="113"/>
      <c r="E6" s="32">
        <v>1</v>
      </c>
      <c r="F6" s="32">
        <v>1</v>
      </c>
      <c r="G6" s="32">
        <v>1</v>
      </c>
      <c r="H6" s="32">
        <v>2</v>
      </c>
      <c r="I6" s="32">
        <v>1</v>
      </c>
      <c r="J6" s="32">
        <v>3</v>
      </c>
      <c r="K6" s="32">
        <v>1</v>
      </c>
      <c r="L6" s="32">
        <v>3</v>
      </c>
      <c r="M6" s="32">
        <v>1</v>
      </c>
      <c r="N6" s="32">
        <v>1</v>
      </c>
      <c r="O6" s="32">
        <v>1</v>
      </c>
      <c r="P6" s="32">
        <v>1</v>
      </c>
      <c r="Q6" s="32">
        <v>4</v>
      </c>
      <c r="R6" s="32">
        <v>2</v>
      </c>
      <c r="S6" s="32">
        <v>1</v>
      </c>
      <c r="T6" s="32">
        <v>2</v>
      </c>
      <c r="U6" s="32">
        <v>1</v>
      </c>
      <c r="V6" s="32">
        <v>2</v>
      </c>
      <c r="W6" s="32">
        <v>5</v>
      </c>
      <c r="X6" s="32">
        <v>1</v>
      </c>
      <c r="Y6" s="32">
        <v>1</v>
      </c>
      <c r="Z6" s="32">
        <v>1</v>
      </c>
      <c r="AA6" s="32">
        <v>2</v>
      </c>
      <c r="AB6" s="32">
        <v>2</v>
      </c>
      <c r="AC6" s="32">
        <v>1</v>
      </c>
      <c r="AD6" s="32">
        <v>4</v>
      </c>
      <c r="AE6" s="32">
        <v>1</v>
      </c>
      <c r="AF6" s="32">
        <v>2</v>
      </c>
      <c r="AG6" s="32">
        <v>1</v>
      </c>
      <c r="AH6" s="32">
        <v>1</v>
      </c>
      <c r="AI6" s="32">
        <v>1</v>
      </c>
      <c r="AJ6" s="32">
        <v>1</v>
      </c>
      <c r="AK6" s="32">
        <v>4</v>
      </c>
      <c r="AL6" s="32">
        <v>10</v>
      </c>
    </row>
    <row r="7" spans="2:38" s="45" customFormat="1" ht="27" customHeight="1" thickBot="1">
      <c r="B7" s="144"/>
      <c r="C7" s="145"/>
      <c r="D7" s="146"/>
      <c r="E7" s="44" t="s">
        <v>307</v>
      </c>
      <c r="F7" s="44" t="s">
        <v>307</v>
      </c>
      <c r="G7" s="44" t="s">
        <v>307</v>
      </c>
      <c r="H7" s="97" t="s">
        <v>307</v>
      </c>
      <c r="I7" s="99"/>
      <c r="J7" s="99"/>
      <c r="K7" s="99"/>
      <c r="L7" s="99"/>
      <c r="M7" s="98"/>
      <c r="N7" s="97" t="s">
        <v>307</v>
      </c>
      <c r="O7" s="98"/>
      <c r="P7" s="44" t="s">
        <v>307</v>
      </c>
      <c r="Q7" s="97" t="s">
        <v>307</v>
      </c>
      <c r="R7" s="98"/>
      <c r="S7" s="97" t="s">
        <v>307</v>
      </c>
      <c r="T7" s="98"/>
      <c r="U7" s="44" t="s">
        <v>307</v>
      </c>
      <c r="V7" s="44" t="s">
        <v>307</v>
      </c>
      <c r="W7" s="97" t="s">
        <v>307</v>
      </c>
      <c r="X7" s="99"/>
      <c r="Y7" s="99"/>
      <c r="Z7" s="99"/>
      <c r="AA7" s="98"/>
      <c r="AB7" s="97" t="s">
        <v>307</v>
      </c>
      <c r="AC7" s="98"/>
      <c r="AD7" s="44" t="s">
        <v>307</v>
      </c>
      <c r="AE7" s="44" t="s">
        <v>307</v>
      </c>
      <c r="AF7" s="44" t="s">
        <v>307</v>
      </c>
      <c r="AG7" s="44" t="s">
        <v>307</v>
      </c>
      <c r="AH7" s="44" t="s">
        <v>307</v>
      </c>
      <c r="AI7" s="44" t="s">
        <v>307</v>
      </c>
      <c r="AJ7" s="44" t="s">
        <v>307</v>
      </c>
      <c r="AK7" s="97" t="s">
        <v>307</v>
      </c>
      <c r="AL7" s="99"/>
    </row>
    <row r="8" spans="2:38" ht="12" customHeight="1">
      <c r="B8" s="151" t="s">
        <v>216</v>
      </c>
      <c r="C8" s="152" t="s">
        <v>80</v>
      </c>
      <c r="D8" s="152" t="s">
        <v>291</v>
      </c>
      <c r="E8" s="86"/>
      <c r="F8" s="86"/>
      <c r="G8" s="86"/>
      <c r="H8" s="100"/>
      <c r="I8" s="100"/>
      <c r="J8" s="100"/>
      <c r="K8" s="100"/>
      <c r="L8" s="100"/>
      <c r="M8" s="100"/>
      <c r="N8" s="100"/>
      <c r="O8" s="100"/>
      <c r="P8" s="86"/>
      <c r="Q8" s="100"/>
      <c r="R8" s="100"/>
      <c r="S8" s="100"/>
      <c r="T8" s="100"/>
      <c r="U8" s="86"/>
      <c r="V8" s="86"/>
      <c r="W8" s="100"/>
      <c r="X8" s="100"/>
      <c r="Y8" s="100"/>
      <c r="Z8" s="100"/>
      <c r="AA8" s="100"/>
      <c r="AB8" s="100"/>
      <c r="AC8" s="100"/>
      <c r="AD8" s="86"/>
      <c r="AE8" s="86"/>
      <c r="AF8" s="86"/>
      <c r="AG8" s="86"/>
      <c r="AH8" s="86"/>
      <c r="AI8" s="86"/>
      <c r="AJ8" s="86"/>
      <c r="AK8" s="100"/>
      <c r="AL8" s="101"/>
    </row>
    <row r="9" spans="2:38" ht="12" customHeight="1">
      <c r="B9" s="47">
        <v>1</v>
      </c>
      <c r="C9" s="89" t="s">
        <v>308</v>
      </c>
      <c r="D9" s="90">
        <v>1</v>
      </c>
      <c r="E9" s="83">
        <v>398400</v>
      </c>
      <c r="F9" s="83">
        <v>390600</v>
      </c>
      <c r="G9" s="83">
        <v>349600</v>
      </c>
      <c r="H9" s="93">
        <v>348200</v>
      </c>
      <c r="I9" s="93">
        <v>0</v>
      </c>
      <c r="J9" s="93">
        <v>0</v>
      </c>
      <c r="K9" s="93">
        <v>0</v>
      </c>
      <c r="L9" s="93">
        <v>0</v>
      </c>
      <c r="M9" s="93">
        <v>0</v>
      </c>
      <c r="N9" s="93">
        <v>363100</v>
      </c>
      <c r="O9" s="93"/>
      <c r="P9" s="83">
        <v>362400</v>
      </c>
      <c r="Q9" s="93">
        <v>364400</v>
      </c>
      <c r="R9" s="93"/>
      <c r="S9" s="93">
        <v>384500</v>
      </c>
      <c r="T9" s="93"/>
      <c r="U9" s="83">
        <v>386800</v>
      </c>
      <c r="V9" s="83">
        <v>381800</v>
      </c>
      <c r="W9" s="93">
        <v>398000</v>
      </c>
      <c r="X9" s="93"/>
      <c r="Y9" s="93"/>
      <c r="Z9" s="93"/>
      <c r="AA9" s="93"/>
      <c r="AB9" s="93">
        <v>398000</v>
      </c>
      <c r="AC9" s="93"/>
      <c r="AD9" s="83">
        <v>399000</v>
      </c>
      <c r="AE9" s="83">
        <v>393600</v>
      </c>
      <c r="AF9" s="83">
        <v>372500</v>
      </c>
      <c r="AG9" s="83">
        <v>381800</v>
      </c>
      <c r="AH9" s="83">
        <v>395400</v>
      </c>
      <c r="AI9" s="83">
        <v>402600</v>
      </c>
      <c r="AJ9" s="83">
        <v>353600</v>
      </c>
      <c r="AK9" s="93">
        <v>364400</v>
      </c>
      <c r="AL9" s="94"/>
    </row>
    <row r="10" spans="2:38" ht="12" customHeight="1">
      <c r="B10" s="47">
        <v>2</v>
      </c>
      <c r="C10" s="89" t="s">
        <v>309</v>
      </c>
      <c r="D10" s="90">
        <v>1</v>
      </c>
      <c r="E10" s="83">
        <v>852200</v>
      </c>
      <c r="F10" s="83">
        <v>804000</v>
      </c>
      <c r="G10" s="83">
        <v>717000</v>
      </c>
      <c r="H10" s="93">
        <v>721000</v>
      </c>
      <c r="I10" s="93">
        <v>0</v>
      </c>
      <c r="J10" s="93">
        <v>0</v>
      </c>
      <c r="K10" s="93">
        <v>0</v>
      </c>
      <c r="L10" s="93">
        <v>0</v>
      </c>
      <c r="M10" s="93">
        <v>0</v>
      </c>
      <c r="N10" s="93">
        <v>763200</v>
      </c>
      <c r="O10" s="93"/>
      <c r="P10" s="83">
        <v>763200</v>
      </c>
      <c r="Q10" s="93">
        <v>763200</v>
      </c>
      <c r="R10" s="93"/>
      <c r="S10" s="93">
        <v>807800</v>
      </c>
      <c r="T10" s="93"/>
      <c r="U10" s="83">
        <v>811400</v>
      </c>
      <c r="V10" s="83">
        <v>781600</v>
      </c>
      <c r="W10" s="93">
        <v>810400</v>
      </c>
      <c r="X10" s="93"/>
      <c r="Y10" s="93"/>
      <c r="Z10" s="93"/>
      <c r="AA10" s="93"/>
      <c r="AB10" s="93">
        <v>810400</v>
      </c>
      <c r="AC10" s="93"/>
      <c r="AD10" s="83">
        <v>810400</v>
      </c>
      <c r="AE10" s="83">
        <v>810400</v>
      </c>
      <c r="AF10" s="83">
        <v>781600</v>
      </c>
      <c r="AG10" s="83">
        <v>781600</v>
      </c>
      <c r="AH10" s="83">
        <v>825400</v>
      </c>
      <c r="AI10" s="83">
        <v>822200</v>
      </c>
      <c r="AJ10" s="83">
        <v>775200</v>
      </c>
      <c r="AK10" s="93">
        <v>784800</v>
      </c>
      <c r="AL10" s="94"/>
    </row>
    <row r="11" spans="2:38" ht="12" customHeight="1">
      <c r="B11" s="47">
        <v>3</v>
      </c>
      <c r="C11" s="89" t="s">
        <v>851</v>
      </c>
      <c r="D11" s="90">
        <v>1</v>
      </c>
      <c r="E11" s="83">
        <v>258500</v>
      </c>
      <c r="F11" s="83">
        <v>288900</v>
      </c>
      <c r="G11" s="83">
        <v>253700</v>
      </c>
      <c r="H11" s="93">
        <v>265700</v>
      </c>
      <c r="I11" s="93">
        <v>0</v>
      </c>
      <c r="J11" s="93">
        <v>0</v>
      </c>
      <c r="K11" s="93">
        <v>0</v>
      </c>
      <c r="L11" s="93">
        <v>0</v>
      </c>
      <c r="M11" s="93">
        <v>0</v>
      </c>
      <c r="N11" s="93">
        <v>268300</v>
      </c>
      <c r="O11" s="93"/>
      <c r="P11" s="83">
        <v>268300</v>
      </c>
      <c r="Q11" s="93">
        <v>268300</v>
      </c>
      <c r="R11" s="93"/>
      <c r="S11" s="93">
        <v>288900</v>
      </c>
      <c r="T11" s="93"/>
      <c r="U11" s="83">
        <v>291100</v>
      </c>
      <c r="V11" s="83">
        <v>247700</v>
      </c>
      <c r="W11" s="93">
        <v>286300</v>
      </c>
      <c r="X11" s="93"/>
      <c r="Y11" s="93"/>
      <c r="Z11" s="93"/>
      <c r="AA11" s="93"/>
      <c r="AB11" s="93">
        <v>263500</v>
      </c>
      <c r="AC11" s="93"/>
      <c r="AD11" s="83">
        <v>263500</v>
      </c>
      <c r="AE11" s="83">
        <v>263500</v>
      </c>
      <c r="AF11" s="83">
        <v>282700</v>
      </c>
      <c r="AG11" s="83">
        <v>247700</v>
      </c>
      <c r="AH11" s="83">
        <v>292500</v>
      </c>
      <c r="AI11" s="83">
        <v>287500</v>
      </c>
      <c r="AJ11" s="83">
        <v>288900</v>
      </c>
      <c r="AK11" s="93">
        <v>298500</v>
      </c>
      <c r="AL11" s="94"/>
    </row>
    <row r="12" spans="2:38" ht="12" customHeight="1">
      <c r="B12" s="47">
        <v>4</v>
      </c>
      <c r="C12" s="89" t="s">
        <v>852</v>
      </c>
      <c r="D12" s="90">
        <v>1</v>
      </c>
      <c r="E12" s="83">
        <v>2135200</v>
      </c>
      <c r="F12" s="83">
        <v>1706200</v>
      </c>
      <c r="G12" s="83">
        <v>1556000</v>
      </c>
      <c r="H12" s="93">
        <v>1556000</v>
      </c>
      <c r="I12" s="93">
        <v>0</v>
      </c>
      <c r="J12" s="93">
        <v>0</v>
      </c>
      <c r="K12" s="93">
        <v>0</v>
      </c>
      <c r="L12" s="93">
        <v>0</v>
      </c>
      <c r="M12" s="93">
        <v>0</v>
      </c>
      <c r="N12" s="93">
        <v>1571600</v>
      </c>
      <c r="O12" s="93"/>
      <c r="P12" s="83">
        <v>1571600</v>
      </c>
      <c r="Q12" s="93">
        <v>1571600</v>
      </c>
      <c r="R12" s="93"/>
      <c r="S12" s="93">
        <v>1741200</v>
      </c>
      <c r="T12" s="93"/>
      <c r="U12" s="83">
        <v>1748400</v>
      </c>
      <c r="V12" s="83">
        <v>1704600</v>
      </c>
      <c r="W12" s="93">
        <v>1727400</v>
      </c>
      <c r="X12" s="93"/>
      <c r="Y12" s="93"/>
      <c r="Z12" s="93"/>
      <c r="AA12" s="93"/>
      <c r="AB12" s="93">
        <v>1727400</v>
      </c>
      <c r="AC12" s="93"/>
      <c r="AD12" s="83">
        <v>1727400</v>
      </c>
      <c r="AE12" s="83">
        <v>1727400</v>
      </c>
      <c r="AF12" s="83">
        <v>1791200</v>
      </c>
      <c r="AG12" s="83">
        <v>1704600</v>
      </c>
      <c r="AH12" s="83">
        <v>2054400</v>
      </c>
      <c r="AI12" s="83">
        <v>1801200</v>
      </c>
      <c r="AJ12" s="83">
        <v>1899200</v>
      </c>
      <c r="AK12" s="93">
        <v>1966400</v>
      </c>
      <c r="AL12" s="94"/>
    </row>
    <row r="13" spans="2:38" ht="12" customHeight="1">
      <c r="B13" s="47">
        <v>5</v>
      </c>
      <c r="C13" s="89" t="s">
        <v>310</v>
      </c>
      <c r="D13" s="90">
        <v>1</v>
      </c>
      <c r="E13" s="83">
        <v>220100</v>
      </c>
      <c r="F13" s="83">
        <v>250700</v>
      </c>
      <c r="G13" s="83">
        <v>217900</v>
      </c>
      <c r="H13" s="93">
        <v>217900</v>
      </c>
      <c r="I13" s="93">
        <v>0</v>
      </c>
      <c r="J13" s="93">
        <v>0</v>
      </c>
      <c r="K13" s="93">
        <v>0</v>
      </c>
      <c r="L13" s="93">
        <v>0</v>
      </c>
      <c r="M13" s="93">
        <v>0</v>
      </c>
      <c r="N13" s="93">
        <v>223900</v>
      </c>
      <c r="O13" s="93"/>
      <c r="P13" s="83">
        <v>223900</v>
      </c>
      <c r="Q13" s="93">
        <v>223900</v>
      </c>
      <c r="R13" s="93"/>
      <c r="S13" s="93">
        <v>257500</v>
      </c>
      <c r="T13" s="93"/>
      <c r="U13" s="83">
        <v>259900</v>
      </c>
      <c r="V13" s="83">
        <v>121700</v>
      </c>
      <c r="W13" s="93">
        <v>132900</v>
      </c>
      <c r="X13" s="93"/>
      <c r="Y13" s="93"/>
      <c r="Z13" s="93"/>
      <c r="AA13" s="93"/>
      <c r="AB13" s="93">
        <v>130900</v>
      </c>
      <c r="AC13" s="93"/>
      <c r="AD13" s="83">
        <v>130900</v>
      </c>
      <c r="AE13" s="83">
        <v>130900</v>
      </c>
      <c r="AF13" s="83">
        <v>216700</v>
      </c>
      <c r="AG13" s="83">
        <v>121700</v>
      </c>
      <c r="AH13" s="83">
        <v>244900</v>
      </c>
      <c r="AI13" s="83">
        <v>274100</v>
      </c>
      <c r="AJ13" s="83">
        <v>185900</v>
      </c>
      <c r="AK13" s="93">
        <v>188300</v>
      </c>
      <c r="AL13" s="94"/>
    </row>
    <row r="14" spans="2:38" ht="12" customHeight="1">
      <c r="B14" s="47">
        <v>6</v>
      </c>
      <c r="C14" s="89" t="s">
        <v>311</v>
      </c>
      <c r="D14" s="90">
        <v>1</v>
      </c>
      <c r="E14" s="83">
        <v>588000</v>
      </c>
      <c r="F14" s="83">
        <v>565400</v>
      </c>
      <c r="G14" s="83">
        <v>520300</v>
      </c>
      <c r="H14" s="93">
        <v>521300</v>
      </c>
      <c r="I14" s="93">
        <v>0</v>
      </c>
      <c r="J14" s="93">
        <v>0</v>
      </c>
      <c r="K14" s="93">
        <v>0</v>
      </c>
      <c r="L14" s="93">
        <v>0</v>
      </c>
      <c r="M14" s="93">
        <v>0</v>
      </c>
      <c r="N14" s="93">
        <v>552100</v>
      </c>
      <c r="O14" s="93"/>
      <c r="P14" s="83">
        <v>552100</v>
      </c>
      <c r="Q14" s="93">
        <v>552100</v>
      </c>
      <c r="R14" s="93"/>
      <c r="S14" s="93">
        <v>580100</v>
      </c>
      <c r="T14" s="93"/>
      <c r="U14" s="83">
        <v>591500</v>
      </c>
      <c r="V14" s="83">
        <v>553800</v>
      </c>
      <c r="W14" s="93">
        <v>590200</v>
      </c>
      <c r="X14" s="93"/>
      <c r="Y14" s="93"/>
      <c r="Z14" s="93"/>
      <c r="AA14" s="93"/>
      <c r="AB14" s="93">
        <v>590200</v>
      </c>
      <c r="AC14" s="93"/>
      <c r="AD14" s="83">
        <v>586000</v>
      </c>
      <c r="AE14" s="83">
        <v>589000</v>
      </c>
      <c r="AF14" s="83">
        <v>641100</v>
      </c>
      <c r="AG14" s="83">
        <v>554800</v>
      </c>
      <c r="AH14" s="83">
        <v>621300</v>
      </c>
      <c r="AI14" s="83">
        <v>615600</v>
      </c>
      <c r="AJ14" s="83">
        <v>608600</v>
      </c>
      <c r="AK14" s="93">
        <v>609000</v>
      </c>
      <c r="AL14" s="94"/>
    </row>
    <row r="15" spans="2:38" ht="12" customHeight="1">
      <c r="B15" s="47">
        <v>7</v>
      </c>
      <c r="C15" s="89" t="s">
        <v>312</v>
      </c>
      <c r="D15" s="90">
        <v>1</v>
      </c>
      <c r="E15" s="83">
        <v>164600</v>
      </c>
      <c r="F15" s="83">
        <v>176800</v>
      </c>
      <c r="G15" s="83">
        <v>163400</v>
      </c>
      <c r="H15" s="93">
        <v>167000</v>
      </c>
      <c r="I15" s="93">
        <v>0</v>
      </c>
      <c r="J15" s="93">
        <v>0</v>
      </c>
      <c r="K15" s="93">
        <v>0</v>
      </c>
      <c r="L15" s="93">
        <v>0</v>
      </c>
      <c r="M15" s="93">
        <v>0</v>
      </c>
      <c r="N15" s="93">
        <v>170800</v>
      </c>
      <c r="O15" s="93"/>
      <c r="P15" s="83">
        <v>170800</v>
      </c>
      <c r="Q15" s="93">
        <v>170800</v>
      </c>
      <c r="R15" s="93"/>
      <c r="S15" s="93">
        <v>176800</v>
      </c>
      <c r="T15" s="93"/>
      <c r="U15" s="83">
        <v>178700</v>
      </c>
      <c r="V15" s="83">
        <v>161600</v>
      </c>
      <c r="W15" s="93">
        <v>177500</v>
      </c>
      <c r="X15" s="93"/>
      <c r="Y15" s="93"/>
      <c r="Z15" s="93"/>
      <c r="AA15" s="93"/>
      <c r="AB15" s="93">
        <v>170900</v>
      </c>
      <c r="AC15" s="93"/>
      <c r="AD15" s="83">
        <v>170900</v>
      </c>
      <c r="AE15" s="83">
        <v>170900</v>
      </c>
      <c r="AF15" s="83">
        <v>175000</v>
      </c>
      <c r="AG15" s="83">
        <v>161600</v>
      </c>
      <c r="AH15" s="83">
        <v>183400</v>
      </c>
      <c r="AI15" s="83">
        <v>177500</v>
      </c>
      <c r="AJ15" s="83">
        <v>176800</v>
      </c>
      <c r="AK15" s="93">
        <v>182900</v>
      </c>
      <c r="AL15" s="94"/>
    </row>
    <row r="16" spans="2:38" ht="12" customHeight="1">
      <c r="B16" s="47">
        <v>8</v>
      </c>
      <c r="C16" s="89" t="s">
        <v>313</v>
      </c>
      <c r="D16" s="90">
        <v>1</v>
      </c>
      <c r="E16" s="83">
        <v>916900</v>
      </c>
      <c r="F16" s="83">
        <v>950600</v>
      </c>
      <c r="G16" s="83">
        <v>853700</v>
      </c>
      <c r="H16" s="93">
        <v>855700</v>
      </c>
      <c r="I16" s="93">
        <v>0</v>
      </c>
      <c r="J16" s="93">
        <v>0</v>
      </c>
      <c r="K16" s="93">
        <v>0</v>
      </c>
      <c r="L16" s="93">
        <v>0</v>
      </c>
      <c r="M16" s="93">
        <v>0</v>
      </c>
      <c r="N16" s="93">
        <v>923300</v>
      </c>
      <c r="O16" s="93"/>
      <c r="P16" s="83">
        <v>923300</v>
      </c>
      <c r="Q16" s="93">
        <v>923300</v>
      </c>
      <c r="R16" s="93"/>
      <c r="S16" s="93">
        <v>958700</v>
      </c>
      <c r="T16" s="93"/>
      <c r="U16" s="83">
        <v>975900</v>
      </c>
      <c r="V16" s="83">
        <v>923800</v>
      </c>
      <c r="W16" s="93">
        <v>978600</v>
      </c>
      <c r="X16" s="93"/>
      <c r="Y16" s="93"/>
      <c r="Z16" s="93"/>
      <c r="AA16" s="93"/>
      <c r="AB16" s="93">
        <v>978600</v>
      </c>
      <c r="AC16" s="93"/>
      <c r="AD16" s="83">
        <v>978600</v>
      </c>
      <c r="AE16" s="83">
        <v>978600</v>
      </c>
      <c r="AF16" s="83">
        <v>991200</v>
      </c>
      <c r="AG16" s="83">
        <v>919800</v>
      </c>
      <c r="AH16" s="83">
        <v>997000</v>
      </c>
      <c r="AI16" s="83">
        <v>1017000</v>
      </c>
      <c r="AJ16" s="83">
        <v>956600</v>
      </c>
      <c r="AK16" s="93">
        <v>983800</v>
      </c>
      <c r="AL16" s="94"/>
    </row>
    <row r="17" spans="2:38" ht="12" customHeight="1">
      <c r="B17" s="47">
        <v>9</v>
      </c>
      <c r="C17" s="89" t="s">
        <v>314</v>
      </c>
      <c r="D17" s="90">
        <v>1</v>
      </c>
      <c r="E17" s="83">
        <v>163200</v>
      </c>
      <c r="F17" s="83">
        <v>160500</v>
      </c>
      <c r="G17" s="83">
        <v>148000</v>
      </c>
      <c r="H17" s="93">
        <v>148000</v>
      </c>
      <c r="I17" s="93">
        <v>0</v>
      </c>
      <c r="J17" s="93">
        <v>0</v>
      </c>
      <c r="K17" s="93">
        <v>0</v>
      </c>
      <c r="L17" s="93">
        <v>0</v>
      </c>
      <c r="M17" s="93">
        <v>0</v>
      </c>
      <c r="N17" s="93">
        <v>154000</v>
      </c>
      <c r="O17" s="93"/>
      <c r="P17" s="83">
        <v>154000</v>
      </c>
      <c r="Q17" s="93">
        <v>154000</v>
      </c>
      <c r="R17" s="93"/>
      <c r="S17" s="93">
        <v>162200</v>
      </c>
      <c r="T17" s="93"/>
      <c r="U17" s="83">
        <v>164600</v>
      </c>
      <c r="V17" s="83">
        <v>153300</v>
      </c>
      <c r="W17" s="93">
        <v>161700</v>
      </c>
      <c r="X17" s="93"/>
      <c r="Y17" s="93"/>
      <c r="Z17" s="93"/>
      <c r="AA17" s="93"/>
      <c r="AB17" s="93">
        <v>161700</v>
      </c>
      <c r="AC17" s="93"/>
      <c r="AD17" s="83">
        <v>161700</v>
      </c>
      <c r="AE17" s="83">
        <v>161700</v>
      </c>
      <c r="AF17" s="83">
        <v>156800</v>
      </c>
      <c r="AG17" s="83">
        <v>153300</v>
      </c>
      <c r="AH17" s="83">
        <v>167000</v>
      </c>
      <c r="AI17" s="83">
        <v>164100</v>
      </c>
      <c r="AJ17" s="83">
        <v>154500</v>
      </c>
      <c r="AK17" s="93">
        <v>156900</v>
      </c>
      <c r="AL17" s="94"/>
    </row>
    <row r="18" spans="2:38" ht="12" customHeight="1">
      <c r="B18" s="47">
        <v>10</v>
      </c>
      <c r="C18" s="89" t="s">
        <v>315</v>
      </c>
      <c r="D18" s="90">
        <v>1</v>
      </c>
      <c r="E18" s="83">
        <v>45400</v>
      </c>
      <c r="F18" s="83">
        <v>48700</v>
      </c>
      <c r="G18" s="83">
        <v>44800</v>
      </c>
      <c r="H18" s="93">
        <v>46000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46300</v>
      </c>
      <c r="O18" s="93"/>
      <c r="P18" s="83">
        <v>46300</v>
      </c>
      <c r="Q18" s="93">
        <v>46300</v>
      </c>
      <c r="R18" s="93"/>
      <c r="S18" s="93">
        <v>48700</v>
      </c>
      <c r="T18" s="93"/>
      <c r="U18" s="83">
        <v>48900</v>
      </c>
      <c r="V18" s="83">
        <v>44200</v>
      </c>
      <c r="W18" s="93">
        <v>48300</v>
      </c>
      <c r="X18" s="93"/>
      <c r="Y18" s="93"/>
      <c r="Z18" s="93"/>
      <c r="AA18" s="93"/>
      <c r="AB18" s="93">
        <v>45900</v>
      </c>
      <c r="AC18" s="93"/>
      <c r="AD18" s="83">
        <v>45900</v>
      </c>
      <c r="AE18" s="83">
        <v>45900</v>
      </c>
      <c r="AF18" s="83">
        <v>48100</v>
      </c>
      <c r="AG18" s="83">
        <v>44200</v>
      </c>
      <c r="AH18" s="83">
        <v>51100</v>
      </c>
      <c r="AI18" s="83">
        <v>48300</v>
      </c>
      <c r="AJ18" s="83">
        <v>48700</v>
      </c>
      <c r="AK18" s="93">
        <v>50700</v>
      </c>
      <c r="AL18" s="94"/>
    </row>
    <row r="19" spans="2:38" ht="12" customHeight="1">
      <c r="B19" s="47">
        <v>11</v>
      </c>
      <c r="C19" s="89" t="s">
        <v>316</v>
      </c>
      <c r="D19" s="90">
        <v>1</v>
      </c>
      <c r="E19" s="83">
        <v>457200</v>
      </c>
      <c r="F19" s="83">
        <v>486400</v>
      </c>
      <c r="G19" s="83">
        <v>451800</v>
      </c>
      <c r="H19" s="93">
        <v>463200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466600</v>
      </c>
      <c r="O19" s="93"/>
      <c r="P19" s="83">
        <v>466600</v>
      </c>
      <c r="Q19" s="93">
        <v>466600</v>
      </c>
      <c r="R19" s="93"/>
      <c r="S19" s="93">
        <v>500600</v>
      </c>
      <c r="T19" s="93"/>
      <c r="U19" s="83">
        <v>503400</v>
      </c>
      <c r="V19" s="83">
        <v>447000</v>
      </c>
      <c r="W19" s="93">
        <v>484000</v>
      </c>
      <c r="X19" s="93"/>
      <c r="Y19" s="93"/>
      <c r="Z19" s="93"/>
      <c r="AA19" s="93"/>
      <c r="AB19" s="93">
        <v>463000</v>
      </c>
      <c r="AC19" s="93"/>
      <c r="AD19" s="83">
        <v>463000</v>
      </c>
      <c r="AE19" s="83">
        <v>463000</v>
      </c>
      <c r="AF19" s="83">
        <v>479800</v>
      </c>
      <c r="AG19" s="83">
        <v>447000</v>
      </c>
      <c r="AH19" s="83">
        <v>512400</v>
      </c>
      <c r="AI19" s="83">
        <v>501400</v>
      </c>
      <c r="AJ19" s="83">
        <v>509600</v>
      </c>
      <c r="AK19" s="93">
        <v>518600</v>
      </c>
      <c r="AL19" s="94"/>
    </row>
    <row r="20" spans="2:38" ht="12" customHeight="1">
      <c r="B20" s="47">
        <v>12</v>
      </c>
      <c r="C20" s="89" t="s">
        <v>317</v>
      </c>
      <c r="D20" s="90">
        <v>1</v>
      </c>
      <c r="E20" s="83">
        <v>388300</v>
      </c>
      <c r="F20" s="83">
        <v>310333.33333333337</v>
      </c>
      <c r="G20" s="83">
        <v>352200</v>
      </c>
      <c r="H20" s="93">
        <v>352200</v>
      </c>
      <c r="I20" s="93">
        <v>0</v>
      </c>
      <c r="J20" s="93">
        <v>0</v>
      </c>
      <c r="K20" s="93">
        <v>0</v>
      </c>
      <c r="L20" s="93">
        <v>0</v>
      </c>
      <c r="M20" s="93">
        <v>0</v>
      </c>
      <c r="N20" s="93">
        <v>359400</v>
      </c>
      <c r="O20" s="93"/>
      <c r="P20" s="83">
        <v>359400</v>
      </c>
      <c r="Q20" s="93">
        <v>359400</v>
      </c>
      <c r="R20" s="93"/>
      <c r="S20" s="93">
        <v>385200</v>
      </c>
      <c r="T20" s="93"/>
      <c r="U20" s="83">
        <v>392300</v>
      </c>
      <c r="V20" s="83">
        <v>372100</v>
      </c>
      <c r="W20" s="93">
        <v>382900</v>
      </c>
      <c r="X20" s="93"/>
      <c r="Y20" s="93"/>
      <c r="Z20" s="93"/>
      <c r="AA20" s="93"/>
      <c r="AB20" s="93">
        <v>382900</v>
      </c>
      <c r="AC20" s="93"/>
      <c r="AD20" s="83">
        <v>382900</v>
      </c>
      <c r="AE20" s="83">
        <v>382900</v>
      </c>
      <c r="AF20" s="83">
        <v>368100</v>
      </c>
      <c r="AG20" s="83">
        <v>372100</v>
      </c>
      <c r="AH20" s="83">
        <v>421100</v>
      </c>
      <c r="AI20" s="83">
        <v>397500</v>
      </c>
      <c r="AJ20" s="83">
        <v>361000</v>
      </c>
      <c r="AK20" s="93">
        <v>362100</v>
      </c>
      <c r="AL20" s="94"/>
    </row>
    <row r="21" spans="2:38" ht="12" customHeight="1">
      <c r="B21" s="47">
        <v>13</v>
      </c>
      <c r="C21" s="89" t="s">
        <v>853</v>
      </c>
      <c r="D21" s="90">
        <v>1</v>
      </c>
      <c r="E21" s="83">
        <v>310700</v>
      </c>
      <c r="F21" s="83">
        <v>285000</v>
      </c>
      <c r="G21" s="83">
        <v>292900</v>
      </c>
      <c r="H21" s="93">
        <v>292900</v>
      </c>
      <c r="I21" s="93">
        <v>0</v>
      </c>
      <c r="J21" s="93">
        <v>0</v>
      </c>
      <c r="K21" s="93">
        <v>0</v>
      </c>
      <c r="L21" s="93">
        <v>0</v>
      </c>
      <c r="M21" s="93">
        <v>0</v>
      </c>
      <c r="N21" s="93">
        <v>306100</v>
      </c>
      <c r="O21" s="93"/>
      <c r="P21" s="83">
        <v>306100</v>
      </c>
      <c r="Q21" s="93">
        <v>306100</v>
      </c>
      <c r="R21" s="93"/>
      <c r="S21" s="93">
        <v>316100</v>
      </c>
      <c r="T21" s="93"/>
      <c r="U21" s="83">
        <v>322700</v>
      </c>
      <c r="V21" s="83">
        <v>306300</v>
      </c>
      <c r="W21" s="93">
        <v>326100</v>
      </c>
      <c r="X21" s="93"/>
      <c r="Y21" s="93"/>
      <c r="Z21" s="93"/>
      <c r="AA21" s="93"/>
      <c r="AB21" s="93">
        <v>326100</v>
      </c>
      <c r="AC21" s="93"/>
      <c r="AD21" s="83">
        <v>326100</v>
      </c>
      <c r="AE21" s="83">
        <v>326100</v>
      </c>
      <c r="AF21" s="83">
        <v>308700</v>
      </c>
      <c r="AG21" s="83">
        <v>306300</v>
      </c>
      <c r="AH21" s="83">
        <v>321100</v>
      </c>
      <c r="AI21" s="83">
        <v>326100</v>
      </c>
      <c r="AJ21" s="83">
        <v>304900</v>
      </c>
      <c r="AK21" s="93">
        <v>311500</v>
      </c>
      <c r="AL21" s="94"/>
    </row>
    <row r="22" spans="2:38" ht="12" customHeight="1">
      <c r="B22" s="47">
        <v>14</v>
      </c>
      <c r="C22" s="89" t="s">
        <v>318</v>
      </c>
      <c r="D22" s="90">
        <v>1</v>
      </c>
      <c r="E22" s="83">
        <v>829600</v>
      </c>
      <c r="F22" s="83">
        <v>660333.33333333326</v>
      </c>
      <c r="G22" s="83">
        <v>774600</v>
      </c>
      <c r="H22" s="93">
        <v>774600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796200</v>
      </c>
      <c r="O22" s="93"/>
      <c r="P22" s="83">
        <v>796200</v>
      </c>
      <c r="Q22" s="93">
        <v>796200</v>
      </c>
      <c r="R22" s="93"/>
      <c r="S22" s="93">
        <v>842400</v>
      </c>
      <c r="T22" s="93"/>
      <c r="U22" s="83">
        <v>853200</v>
      </c>
      <c r="V22" s="83">
        <v>806600</v>
      </c>
      <c r="W22" s="93">
        <v>833000</v>
      </c>
      <c r="X22" s="93"/>
      <c r="Y22" s="93"/>
      <c r="Z22" s="93"/>
      <c r="AA22" s="93"/>
      <c r="AB22" s="93">
        <v>839000</v>
      </c>
      <c r="AC22" s="93"/>
      <c r="AD22" s="83">
        <v>851000</v>
      </c>
      <c r="AE22" s="83">
        <v>851000</v>
      </c>
      <c r="AF22" s="83">
        <v>814600</v>
      </c>
      <c r="AG22" s="83">
        <v>818600</v>
      </c>
      <c r="AH22" s="83">
        <v>857600</v>
      </c>
      <c r="AI22" s="83">
        <v>858800</v>
      </c>
      <c r="AJ22" s="83">
        <v>800000</v>
      </c>
      <c r="AK22" s="93">
        <v>797800</v>
      </c>
      <c r="AL22" s="94"/>
    </row>
    <row r="23" spans="2:38" ht="12" customHeight="1">
      <c r="B23" s="47">
        <v>15</v>
      </c>
      <c r="C23" s="89" t="s">
        <v>319</v>
      </c>
      <c r="D23" s="90">
        <v>1</v>
      </c>
      <c r="E23" s="83">
        <v>358500</v>
      </c>
      <c r="F23" s="83">
        <v>347700</v>
      </c>
      <c r="G23" s="83">
        <v>313500</v>
      </c>
      <c r="H23" s="93">
        <v>313500</v>
      </c>
      <c r="I23" s="93">
        <v>0</v>
      </c>
      <c r="J23" s="93">
        <v>0</v>
      </c>
      <c r="K23" s="93">
        <v>0</v>
      </c>
      <c r="L23" s="93">
        <v>0</v>
      </c>
      <c r="M23" s="93">
        <v>0</v>
      </c>
      <c r="N23" s="93">
        <v>319500</v>
      </c>
      <c r="O23" s="93"/>
      <c r="P23" s="83">
        <v>319500</v>
      </c>
      <c r="Q23" s="93">
        <v>319500</v>
      </c>
      <c r="R23" s="93"/>
      <c r="S23" s="93">
        <v>355100</v>
      </c>
      <c r="T23" s="93"/>
      <c r="U23" s="83">
        <v>358100</v>
      </c>
      <c r="V23" s="83">
        <v>360700</v>
      </c>
      <c r="W23" s="93">
        <v>369700</v>
      </c>
      <c r="X23" s="93"/>
      <c r="Y23" s="93"/>
      <c r="Z23" s="93"/>
      <c r="AA23" s="93"/>
      <c r="AB23" s="93">
        <v>369700</v>
      </c>
      <c r="AC23" s="93"/>
      <c r="AD23" s="83">
        <v>371700</v>
      </c>
      <c r="AE23" s="83">
        <v>371700</v>
      </c>
      <c r="AF23" s="83">
        <v>339100</v>
      </c>
      <c r="AG23" s="83">
        <v>362700</v>
      </c>
      <c r="AH23" s="83">
        <v>367700</v>
      </c>
      <c r="AI23" s="83">
        <v>372300</v>
      </c>
      <c r="AJ23" s="83">
        <v>334500</v>
      </c>
      <c r="AK23" s="93">
        <v>341500</v>
      </c>
      <c r="AL23" s="94"/>
    </row>
    <row r="24" spans="2:38" ht="12" customHeight="1">
      <c r="B24" s="47">
        <v>16</v>
      </c>
      <c r="C24" s="89" t="s">
        <v>320</v>
      </c>
      <c r="D24" s="90">
        <v>1</v>
      </c>
      <c r="E24" s="83">
        <v>308000</v>
      </c>
      <c r="F24" s="83">
        <v>384200</v>
      </c>
      <c r="G24" s="83">
        <v>280333.33333333337</v>
      </c>
      <c r="H24" s="93">
        <v>278666.66666666663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287333.33333333337</v>
      </c>
      <c r="O24" s="93"/>
      <c r="P24" s="83">
        <v>297333.33333333337</v>
      </c>
      <c r="Q24" s="93">
        <v>294000</v>
      </c>
      <c r="R24" s="93"/>
      <c r="S24" s="93">
        <v>334666.66666666663</v>
      </c>
      <c r="T24" s="93"/>
      <c r="U24" s="83">
        <v>344166.66666666663</v>
      </c>
      <c r="V24" s="83">
        <v>329000</v>
      </c>
      <c r="W24" s="93">
        <v>347000</v>
      </c>
      <c r="X24" s="93"/>
      <c r="Y24" s="93"/>
      <c r="Z24" s="93"/>
      <c r="AA24" s="93"/>
      <c r="AB24" s="93">
        <v>347000</v>
      </c>
      <c r="AC24" s="93"/>
      <c r="AD24" s="83">
        <v>347000</v>
      </c>
      <c r="AE24" s="83">
        <v>347000</v>
      </c>
      <c r="AF24" s="83">
        <v>308333.33333333337</v>
      </c>
      <c r="AG24" s="83">
        <v>329000</v>
      </c>
      <c r="AH24" s="83">
        <v>347333.33333333337</v>
      </c>
      <c r="AI24" s="83">
        <v>355000</v>
      </c>
      <c r="AJ24" s="83">
        <v>288333.33333333337</v>
      </c>
      <c r="AK24" s="93">
        <v>297666.66666666663</v>
      </c>
      <c r="AL24" s="94"/>
    </row>
    <row r="25" spans="2:38" ht="12" customHeight="1">
      <c r="B25" s="47">
        <v>17</v>
      </c>
      <c r="C25" s="89" t="s">
        <v>321</v>
      </c>
      <c r="D25" s="90">
        <v>1</v>
      </c>
      <c r="E25" s="83">
        <v>46100</v>
      </c>
      <c r="F25" s="83">
        <v>46100</v>
      </c>
      <c r="G25" s="83">
        <v>43700</v>
      </c>
      <c r="H25" s="93">
        <v>43700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44900</v>
      </c>
      <c r="O25" s="93"/>
      <c r="P25" s="83">
        <v>44900</v>
      </c>
      <c r="Q25" s="93">
        <v>44900</v>
      </c>
      <c r="R25" s="93"/>
      <c r="S25" s="93">
        <v>46500</v>
      </c>
      <c r="T25" s="93"/>
      <c r="U25" s="83">
        <v>47700</v>
      </c>
      <c r="V25" s="83">
        <v>44800</v>
      </c>
      <c r="W25" s="93">
        <v>47200</v>
      </c>
      <c r="X25" s="93"/>
      <c r="Y25" s="93"/>
      <c r="Z25" s="93"/>
      <c r="AA25" s="93"/>
      <c r="AB25" s="93">
        <v>47200</v>
      </c>
      <c r="AC25" s="93"/>
      <c r="AD25" s="83">
        <v>47200</v>
      </c>
      <c r="AE25" s="83">
        <v>47200</v>
      </c>
      <c r="AF25" s="83">
        <v>44800</v>
      </c>
      <c r="AG25" s="83">
        <v>44800</v>
      </c>
      <c r="AH25" s="83">
        <v>47200</v>
      </c>
      <c r="AI25" s="83">
        <v>47600</v>
      </c>
      <c r="AJ25" s="83">
        <v>43700</v>
      </c>
      <c r="AK25" s="93">
        <v>44900</v>
      </c>
      <c r="AL25" s="94"/>
    </row>
    <row r="26" spans="2:38" ht="12" customHeight="1">
      <c r="B26" s="47">
        <v>18</v>
      </c>
      <c r="C26" s="89" t="s">
        <v>854</v>
      </c>
      <c r="D26" s="90">
        <v>1</v>
      </c>
      <c r="E26" s="83">
        <v>76666.666666666657</v>
      </c>
      <c r="F26" s="83">
        <v>84000</v>
      </c>
      <c r="G26" s="83">
        <v>75666.666666666657</v>
      </c>
      <c r="H26" s="93">
        <v>78333.333333333343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79666.666666666657</v>
      </c>
      <c r="O26" s="93"/>
      <c r="P26" s="83">
        <v>79666.666666666657</v>
      </c>
      <c r="Q26" s="93">
        <v>79666.666666666657</v>
      </c>
      <c r="R26" s="93"/>
      <c r="S26" s="93">
        <v>84000</v>
      </c>
      <c r="T26" s="93"/>
      <c r="U26" s="83">
        <v>84666.666666666657</v>
      </c>
      <c r="V26" s="83">
        <v>74333.333333333343</v>
      </c>
      <c r="W26" s="93">
        <v>83666.666666666657</v>
      </c>
      <c r="X26" s="93"/>
      <c r="Y26" s="93"/>
      <c r="Z26" s="93"/>
      <c r="AA26" s="93"/>
      <c r="AB26" s="93">
        <v>79000</v>
      </c>
      <c r="AC26" s="93"/>
      <c r="AD26" s="83">
        <v>79000</v>
      </c>
      <c r="AE26" s="83">
        <v>79000</v>
      </c>
      <c r="AF26" s="83">
        <v>82666.666666666657</v>
      </c>
      <c r="AG26" s="83">
        <v>74333.333333333343</v>
      </c>
      <c r="AH26" s="83">
        <v>88666.666666666657</v>
      </c>
      <c r="AI26" s="83">
        <v>84000</v>
      </c>
      <c r="AJ26" s="83">
        <v>84000</v>
      </c>
      <c r="AK26" s="93">
        <v>87666.666666666657</v>
      </c>
      <c r="AL26" s="94"/>
    </row>
    <row r="27" spans="2:38" ht="12" customHeight="1">
      <c r="B27" s="153" t="s">
        <v>216</v>
      </c>
      <c r="C27" s="147" t="s">
        <v>181</v>
      </c>
      <c r="D27" s="147" t="s">
        <v>291</v>
      </c>
      <c r="E27" s="85"/>
      <c r="F27" s="85"/>
      <c r="G27" s="85"/>
      <c r="H27" s="103"/>
      <c r="I27" s="103"/>
      <c r="J27" s="103"/>
      <c r="K27" s="103"/>
      <c r="L27" s="103"/>
      <c r="M27" s="103"/>
      <c r="N27" s="103"/>
      <c r="O27" s="103"/>
      <c r="P27" s="85"/>
      <c r="Q27" s="103"/>
      <c r="R27" s="103"/>
      <c r="S27" s="103"/>
      <c r="T27" s="103"/>
      <c r="U27" s="85"/>
      <c r="V27" s="85"/>
      <c r="W27" s="103"/>
      <c r="X27" s="103"/>
      <c r="Y27" s="103"/>
      <c r="Z27" s="103"/>
      <c r="AA27" s="103"/>
      <c r="AB27" s="103"/>
      <c r="AC27" s="103"/>
      <c r="AD27" s="85"/>
      <c r="AE27" s="85"/>
      <c r="AF27" s="85"/>
      <c r="AG27" s="85"/>
      <c r="AH27" s="85"/>
      <c r="AI27" s="85"/>
      <c r="AJ27" s="85"/>
      <c r="AK27" s="103"/>
      <c r="AL27" s="104"/>
    </row>
    <row r="28" spans="2:38" ht="12" customHeight="1">
      <c r="B28" s="47">
        <v>1</v>
      </c>
      <c r="C28" s="89" t="s">
        <v>322</v>
      </c>
      <c r="D28" s="90">
        <v>1</v>
      </c>
      <c r="E28" s="83">
        <v>800400</v>
      </c>
      <c r="F28" s="83">
        <v>798200</v>
      </c>
      <c r="G28" s="83">
        <v>748800</v>
      </c>
      <c r="H28" s="93">
        <v>748800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3">
        <v>788400</v>
      </c>
      <c r="O28" s="93"/>
      <c r="P28" s="83">
        <v>788400</v>
      </c>
      <c r="Q28" s="93">
        <v>788400</v>
      </c>
      <c r="R28" s="93"/>
      <c r="S28" s="93">
        <v>794000</v>
      </c>
      <c r="T28" s="93"/>
      <c r="U28" s="83">
        <v>813200</v>
      </c>
      <c r="V28" s="83">
        <v>771600</v>
      </c>
      <c r="W28" s="93">
        <v>830400</v>
      </c>
      <c r="X28" s="93"/>
      <c r="Y28" s="93"/>
      <c r="Z28" s="93"/>
      <c r="AA28" s="93"/>
      <c r="AB28" s="93">
        <v>830400</v>
      </c>
      <c r="AC28" s="93"/>
      <c r="AD28" s="83">
        <v>830400</v>
      </c>
      <c r="AE28" s="83">
        <v>830400</v>
      </c>
      <c r="AF28" s="83">
        <v>803800</v>
      </c>
      <c r="AG28" s="83">
        <v>771600</v>
      </c>
      <c r="AH28" s="83">
        <v>832800</v>
      </c>
      <c r="AI28" s="83">
        <v>835800</v>
      </c>
      <c r="AJ28" s="83">
        <v>824000</v>
      </c>
      <c r="AK28" s="93">
        <v>843200</v>
      </c>
      <c r="AL28" s="94"/>
    </row>
    <row r="29" spans="2:38" ht="12" customHeight="1">
      <c r="B29" s="47">
        <v>2</v>
      </c>
      <c r="C29" s="89" t="s">
        <v>855</v>
      </c>
      <c r="D29" s="90">
        <v>1</v>
      </c>
      <c r="E29" s="83">
        <v>289600</v>
      </c>
      <c r="F29" s="83">
        <v>278400</v>
      </c>
      <c r="G29" s="83">
        <v>261200</v>
      </c>
      <c r="H29" s="93">
        <v>261200</v>
      </c>
      <c r="I29" s="93">
        <v>0</v>
      </c>
      <c r="J29" s="93">
        <v>0</v>
      </c>
      <c r="K29" s="93">
        <v>0</v>
      </c>
      <c r="L29" s="93">
        <v>0</v>
      </c>
      <c r="M29" s="93">
        <v>0</v>
      </c>
      <c r="N29" s="93">
        <v>262600</v>
      </c>
      <c r="O29" s="93"/>
      <c r="P29" s="83">
        <v>262600</v>
      </c>
      <c r="Q29" s="93">
        <v>262600</v>
      </c>
      <c r="R29" s="93"/>
      <c r="S29" s="93">
        <v>282400</v>
      </c>
      <c r="T29" s="93"/>
      <c r="U29" s="83">
        <v>283100</v>
      </c>
      <c r="V29" s="83">
        <v>283000</v>
      </c>
      <c r="W29" s="93">
        <v>285100</v>
      </c>
      <c r="X29" s="93"/>
      <c r="Y29" s="93"/>
      <c r="Z29" s="93"/>
      <c r="AA29" s="93"/>
      <c r="AB29" s="93">
        <v>285100</v>
      </c>
      <c r="AC29" s="93"/>
      <c r="AD29" s="83">
        <v>285100</v>
      </c>
      <c r="AE29" s="83">
        <v>285100</v>
      </c>
      <c r="AF29" s="83">
        <v>273800</v>
      </c>
      <c r="AG29" s="83">
        <v>283000</v>
      </c>
      <c r="AH29" s="83">
        <v>286000</v>
      </c>
      <c r="AI29" s="83">
        <v>287300</v>
      </c>
      <c r="AJ29" s="83">
        <v>272800</v>
      </c>
      <c r="AK29" s="93">
        <v>273500</v>
      </c>
      <c r="AL29" s="94"/>
    </row>
    <row r="30" spans="2:38" ht="12" customHeight="1">
      <c r="B30" s="47">
        <v>3</v>
      </c>
      <c r="C30" s="89" t="s">
        <v>856</v>
      </c>
      <c r="D30" s="90">
        <v>1</v>
      </c>
      <c r="E30" s="83">
        <v>307100</v>
      </c>
      <c r="F30" s="83">
        <v>296400</v>
      </c>
      <c r="G30" s="83">
        <v>278700</v>
      </c>
      <c r="H30" s="93">
        <v>278700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280600</v>
      </c>
      <c r="O30" s="93"/>
      <c r="P30" s="83">
        <v>280600</v>
      </c>
      <c r="Q30" s="93">
        <v>280600</v>
      </c>
      <c r="R30" s="93"/>
      <c r="S30" s="93">
        <v>300400</v>
      </c>
      <c r="T30" s="93"/>
      <c r="U30" s="83">
        <v>301100</v>
      </c>
      <c r="V30" s="83">
        <v>300500</v>
      </c>
      <c r="W30" s="93">
        <v>303100</v>
      </c>
      <c r="X30" s="93"/>
      <c r="Y30" s="93"/>
      <c r="Z30" s="93"/>
      <c r="AA30" s="93"/>
      <c r="AB30" s="93">
        <v>303100</v>
      </c>
      <c r="AC30" s="93"/>
      <c r="AD30" s="83">
        <v>303100</v>
      </c>
      <c r="AE30" s="83">
        <v>303100</v>
      </c>
      <c r="AF30" s="83">
        <v>291800</v>
      </c>
      <c r="AG30" s="83">
        <v>300500</v>
      </c>
      <c r="AH30" s="83">
        <v>304000</v>
      </c>
      <c r="AI30" s="83">
        <v>305300</v>
      </c>
      <c r="AJ30" s="83">
        <v>290800</v>
      </c>
      <c r="AK30" s="93">
        <v>291500</v>
      </c>
      <c r="AL30" s="94"/>
    </row>
    <row r="31" spans="2:38" ht="12" customHeight="1">
      <c r="B31" s="47">
        <v>4</v>
      </c>
      <c r="C31" s="89" t="s">
        <v>857</v>
      </c>
      <c r="D31" s="90">
        <v>1</v>
      </c>
      <c r="E31" s="83">
        <v>513300</v>
      </c>
      <c r="F31" s="83">
        <v>504500</v>
      </c>
      <c r="G31" s="83">
        <v>462700</v>
      </c>
      <c r="H31" s="93">
        <v>462700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475900</v>
      </c>
      <c r="O31" s="93"/>
      <c r="P31" s="83">
        <v>475900</v>
      </c>
      <c r="Q31" s="93">
        <v>475900</v>
      </c>
      <c r="R31" s="93"/>
      <c r="S31" s="93">
        <v>511900</v>
      </c>
      <c r="T31" s="93"/>
      <c r="U31" s="83">
        <v>518500</v>
      </c>
      <c r="V31" s="83">
        <v>503500</v>
      </c>
      <c r="W31" s="93">
        <v>523300</v>
      </c>
      <c r="X31" s="93"/>
      <c r="Y31" s="93"/>
      <c r="Z31" s="93"/>
      <c r="AA31" s="93"/>
      <c r="AB31" s="93">
        <v>523300</v>
      </c>
      <c r="AC31" s="93"/>
      <c r="AD31" s="83">
        <v>523300</v>
      </c>
      <c r="AE31" s="83">
        <v>523300</v>
      </c>
      <c r="AF31" s="83">
        <v>502500</v>
      </c>
      <c r="AG31" s="83">
        <v>503500</v>
      </c>
      <c r="AH31" s="83">
        <v>555300</v>
      </c>
      <c r="AI31" s="83">
        <v>526700</v>
      </c>
      <c r="AJ31" s="83">
        <v>507700</v>
      </c>
      <c r="AK31" s="93">
        <v>514300</v>
      </c>
      <c r="AL31" s="94"/>
    </row>
    <row r="32" spans="2:38" ht="12" customHeight="1">
      <c r="B32" s="47">
        <v>5</v>
      </c>
      <c r="C32" s="89" t="s">
        <v>858</v>
      </c>
      <c r="D32" s="90">
        <v>1</v>
      </c>
      <c r="E32" s="83">
        <v>381300</v>
      </c>
      <c r="F32" s="83">
        <v>401500</v>
      </c>
      <c r="G32" s="83">
        <v>379900</v>
      </c>
      <c r="H32" s="93">
        <v>382900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396100</v>
      </c>
      <c r="O32" s="93"/>
      <c r="P32" s="83">
        <v>396100</v>
      </c>
      <c r="Q32" s="93">
        <v>396100</v>
      </c>
      <c r="R32" s="93"/>
      <c r="S32" s="93">
        <v>401500</v>
      </c>
      <c r="T32" s="93"/>
      <c r="U32" s="83">
        <v>408100</v>
      </c>
      <c r="V32" s="83">
        <v>378500</v>
      </c>
      <c r="W32" s="93">
        <v>406900</v>
      </c>
      <c r="X32" s="93"/>
      <c r="Y32" s="93"/>
      <c r="Z32" s="93"/>
      <c r="AA32" s="93"/>
      <c r="AB32" s="93">
        <v>401100</v>
      </c>
      <c r="AC32" s="93"/>
      <c r="AD32" s="83">
        <v>401100</v>
      </c>
      <c r="AE32" s="83">
        <v>401100</v>
      </c>
      <c r="AF32" s="83">
        <v>399700</v>
      </c>
      <c r="AG32" s="83">
        <v>378500</v>
      </c>
      <c r="AH32" s="83">
        <v>406900</v>
      </c>
      <c r="AI32" s="83">
        <v>407300</v>
      </c>
      <c r="AJ32" s="83">
        <v>401500</v>
      </c>
      <c r="AK32" s="93">
        <v>411700</v>
      </c>
      <c r="AL32" s="94"/>
    </row>
    <row r="33" spans="2:38" ht="12" customHeight="1">
      <c r="B33" s="47">
        <v>6</v>
      </c>
      <c r="C33" s="89" t="s">
        <v>859</v>
      </c>
      <c r="D33" s="90">
        <v>1</v>
      </c>
      <c r="E33" s="83">
        <v>486000</v>
      </c>
      <c r="F33" s="83">
        <v>385200</v>
      </c>
      <c r="G33" s="83">
        <v>360800</v>
      </c>
      <c r="H33" s="93">
        <v>360800</v>
      </c>
      <c r="I33" s="93">
        <v>0</v>
      </c>
      <c r="J33" s="93">
        <v>0</v>
      </c>
      <c r="K33" s="93">
        <v>0</v>
      </c>
      <c r="L33" s="93">
        <v>0</v>
      </c>
      <c r="M33" s="93">
        <v>0</v>
      </c>
      <c r="N33" s="93">
        <v>365800</v>
      </c>
      <c r="O33" s="93"/>
      <c r="P33" s="83">
        <v>365800</v>
      </c>
      <c r="Q33" s="93">
        <v>365800</v>
      </c>
      <c r="R33" s="93"/>
      <c r="S33" s="93">
        <v>390400</v>
      </c>
      <c r="T33" s="93"/>
      <c r="U33" s="83">
        <v>392900</v>
      </c>
      <c r="V33" s="83">
        <v>385200</v>
      </c>
      <c r="W33" s="93">
        <v>392700</v>
      </c>
      <c r="X33" s="93"/>
      <c r="Y33" s="93"/>
      <c r="Z33" s="93"/>
      <c r="AA33" s="93"/>
      <c r="AB33" s="93">
        <v>392700</v>
      </c>
      <c r="AC33" s="93"/>
      <c r="AD33" s="83">
        <v>392700</v>
      </c>
      <c r="AE33" s="83">
        <v>392700</v>
      </c>
      <c r="AF33" s="83">
        <v>411400</v>
      </c>
      <c r="AG33" s="83">
        <v>385200</v>
      </c>
      <c r="AH33" s="83">
        <v>402600</v>
      </c>
      <c r="AI33" s="83">
        <v>396500</v>
      </c>
      <c r="AJ33" s="83">
        <v>445400</v>
      </c>
      <c r="AK33" s="93">
        <v>447900</v>
      </c>
      <c r="AL33" s="94"/>
    </row>
    <row r="34" spans="2:38" ht="12" customHeight="1">
      <c r="B34" s="47">
        <v>7</v>
      </c>
      <c r="C34" s="89" t="s">
        <v>323</v>
      </c>
      <c r="D34" s="90">
        <v>1</v>
      </c>
      <c r="E34" s="83">
        <v>287000</v>
      </c>
      <c r="F34" s="83">
        <v>280000</v>
      </c>
      <c r="G34" s="83">
        <v>264400</v>
      </c>
      <c r="H34" s="93">
        <v>264400</v>
      </c>
      <c r="I34" s="93">
        <v>0</v>
      </c>
      <c r="J34" s="93">
        <v>0</v>
      </c>
      <c r="K34" s="93">
        <v>0</v>
      </c>
      <c r="L34" s="93">
        <v>0</v>
      </c>
      <c r="M34" s="93">
        <v>0</v>
      </c>
      <c r="N34" s="93">
        <v>269400</v>
      </c>
      <c r="O34" s="93"/>
      <c r="P34" s="83">
        <v>269400</v>
      </c>
      <c r="Q34" s="93">
        <v>269400</v>
      </c>
      <c r="R34" s="93"/>
      <c r="S34" s="93">
        <v>282800</v>
      </c>
      <c r="T34" s="93"/>
      <c r="U34" s="83">
        <v>285300</v>
      </c>
      <c r="V34" s="83">
        <v>272400</v>
      </c>
      <c r="W34" s="93">
        <v>279900</v>
      </c>
      <c r="X34" s="93"/>
      <c r="Y34" s="93"/>
      <c r="Z34" s="93"/>
      <c r="AA34" s="93"/>
      <c r="AB34" s="93">
        <v>279900</v>
      </c>
      <c r="AC34" s="93"/>
      <c r="AD34" s="83">
        <v>279900</v>
      </c>
      <c r="AE34" s="83">
        <v>279900</v>
      </c>
      <c r="AF34" s="83">
        <v>275200</v>
      </c>
      <c r="AG34" s="83">
        <v>272400</v>
      </c>
      <c r="AH34" s="83">
        <v>285600</v>
      </c>
      <c r="AI34" s="83">
        <v>284100</v>
      </c>
      <c r="AJ34" s="83">
        <v>272800</v>
      </c>
      <c r="AK34" s="93">
        <v>275300</v>
      </c>
      <c r="AL34" s="94"/>
    </row>
    <row r="35" spans="2:38" ht="12" customHeight="1">
      <c r="B35" s="47">
        <v>8</v>
      </c>
      <c r="C35" s="89" t="s">
        <v>860</v>
      </c>
      <c r="D35" s="90">
        <v>1</v>
      </c>
      <c r="E35" s="83">
        <v>993100</v>
      </c>
      <c r="F35" s="83">
        <v>855500</v>
      </c>
      <c r="G35" s="83">
        <v>843500</v>
      </c>
      <c r="H35" s="93">
        <v>737300</v>
      </c>
      <c r="I35" s="93">
        <v>0</v>
      </c>
      <c r="J35" s="93">
        <v>0</v>
      </c>
      <c r="K35" s="93">
        <v>0</v>
      </c>
      <c r="L35" s="93">
        <v>0</v>
      </c>
      <c r="M35" s="93">
        <v>0</v>
      </c>
      <c r="N35" s="93">
        <v>748100</v>
      </c>
      <c r="O35" s="93"/>
      <c r="P35" s="83">
        <v>748100</v>
      </c>
      <c r="Q35" s="93">
        <v>748100</v>
      </c>
      <c r="R35" s="93"/>
      <c r="S35" s="93">
        <v>838100</v>
      </c>
      <c r="T35" s="93"/>
      <c r="U35" s="83">
        <v>843500</v>
      </c>
      <c r="V35" s="83">
        <v>787300</v>
      </c>
      <c r="W35" s="93">
        <v>803500</v>
      </c>
      <c r="X35" s="93"/>
      <c r="Y35" s="93"/>
      <c r="Z35" s="93"/>
      <c r="AA35" s="93"/>
      <c r="AB35" s="93">
        <v>803500</v>
      </c>
      <c r="AC35" s="93"/>
      <c r="AD35" s="83">
        <v>803500</v>
      </c>
      <c r="AE35" s="83">
        <v>803500</v>
      </c>
      <c r="AF35" s="83">
        <v>771700</v>
      </c>
      <c r="AG35" s="83">
        <v>787300</v>
      </c>
      <c r="AH35" s="83">
        <v>892300</v>
      </c>
      <c r="AI35" s="83">
        <v>862900</v>
      </c>
      <c r="AJ35" s="83">
        <v>737300</v>
      </c>
      <c r="AK35" s="93">
        <v>742700</v>
      </c>
      <c r="AL35" s="94"/>
    </row>
    <row r="36" spans="2:38" ht="12" customHeight="1">
      <c r="B36" s="47">
        <v>9</v>
      </c>
      <c r="C36" s="89" t="s">
        <v>861</v>
      </c>
      <c r="D36" s="90">
        <v>1</v>
      </c>
      <c r="E36" s="83">
        <v>552500</v>
      </c>
      <c r="F36" s="83">
        <v>790700</v>
      </c>
      <c r="G36" s="83">
        <v>755500</v>
      </c>
      <c r="H36" s="93">
        <v>755500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766300</v>
      </c>
      <c r="O36" s="93"/>
      <c r="P36" s="83">
        <v>766300</v>
      </c>
      <c r="Q36" s="93">
        <v>568900</v>
      </c>
      <c r="R36" s="93"/>
      <c r="S36" s="93">
        <v>586900</v>
      </c>
      <c r="T36" s="93"/>
      <c r="U36" s="83">
        <v>592300</v>
      </c>
      <c r="V36" s="83">
        <v>884700</v>
      </c>
      <c r="W36" s="93">
        <v>900900</v>
      </c>
      <c r="X36" s="93"/>
      <c r="Y36" s="93"/>
      <c r="Z36" s="93"/>
      <c r="AA36" s="93"/>
      <c r="AB36" s="93">
        <v>900900</v>
      </c>
      <c r="AC36" s="93"/>
      <c r="AD36" s="83">
        <v>900900</v>
      </c>
      <c r="AE36" s="83">
        <v>900900</v>
      </c>
      <c r="AF36" s="83">
        <v>580900</v>
      </c>
      <c r="AG36" s="83">
        <v>884700</v>
      </c>
      <c r="AH36" s="83">
        <v>604900</v>
      </c>
      <c r="AI36" s="83">
        <v>977700</v>
      </c>
      <c r="AJ36" s="83">
        <v>586900</v>
      </c>
      <c r="AK36" s="93">
        <v>604300</v>
      </c>
      <c r="AL36" s="94"/>
    </row>
    <row r="37" spans="2:38" ht="12" customHeight="1">
      <c r="B37" s="47">
        <v>10</v>
      </c>
      <c r="C37" s="89" t="s">
        <v>862</v>
      </c>
      <c r="D37" s="90">
        <v>1</v>
      </c>
      <c r="E37" s="83">
        <v>841400</v>
      </c>
      <c r="F37" s="83">
        <v>739800</v>
      </c>
      <c r="G37" s="83">
        <v>685000</v>
      </c>
      <c r="H37" s="93">
        <v>685000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710200</v>
      </c>
      <c r="O37" s="93"/>
      <c r="P37" s="83">
        <v>710200</v>
      </c>
      <c r="Q37" s="93">
        <v>710200</v>
      </c>
      <c r="R37" s="93"/>
      <c r="S37" s="93">
        <v>726000</v>
      </c>
      <c r="T37" s="93"/>
      <c r="U37" s="83">
        <v>738600</v>
      </c>
      <c r="V37" s="83">
        <v>779800</v>
      </c>
      <c r="W37" s="93">
        <v>817600</v>
      </c>
      <c r="X37" s="93"/>
      <c r="Y37" s="93"/>
      <c r="Z37" s="93"/>
      <c r="AA37" s="93"/>
      <c r="AB37" s="93">
        <v>817600</v>
      </c>
      <c r="AC37" s="93"/>
      <c r="AD37" s="83">
        <v>817600</v>
      </c>
      <c r="AE37" s="83">
        <v>817600</v>
      </c>
      <c r="AF37" s="83">
        <v>729800</v>
      </c>
      <c r="AG37" s="83">
        <v>779800</v>
      </c>
      <c r="AH37" s="83">
        <v>897600</v>
      </c>
      <c r="AI37" s="83">
        <v>825400</v>
      </c>
      <c r="AJ37" s="83">
        <v>763200</v>
      </c>
      <c r="AK37" s="93">
        <v>775800</v>
      </c>
      <c r="AL37" s="94"/>
    </row>
    <row r="38" spans="2:38" ht="12" customHeight="1">
      <c r="B38" s="47">
        <v>11</v>
      </c>
      <c r="C38" s="89" t="s">
        <v>324</v>
      </c>
      <c r="D38" s="90">
        <v>1</v>
      </c>
      <c r="E38" s="83">
        <v>362200</v>
      </c>
      <c r="F38" s="83">
        <v>353800</v>
      </c>
      <c r="G38" s="83">
        <v>329000</v>
      </c>
      <c r="H38" s="93">
        <v>329000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332000</v>
      </c>
      <c r="O38" s="93"/>
      <c r="P38" s="83">
        <v>332000</v>
      </c>
      <c r="Q38" s="93">
        <v>332000</v>
      </c>
      <c r="R38" s="93"/>
      <c r="S38" s="93">
        <v>359400</v>
      </c>
      <c r="T38" s="93"/>
      <c r="U38" s="83">
        <v>360900</v>
      </c>
      <c r="V38" s="83">
        <v>350800</v>
      </c>
      <c r="W38" s="93">
        <v>355300</v>
      </c>
      <c r="X38" s="93"/>
      <c r="Y38" s="93"/>
      <c r="Z38" s="93"/>
      <c r="AA38" s="93"/>
      <c r="AB38" s="93">
        <v>355300</v>
      </c>
      <c r="AC38" s="93"/>
      <c r="AD38" s="83">
        <v>355300</v>
      </c>
      <c r="AE38" s="83">
        <v>355300</v>
      </c>
      <c r="AF38" s="83">
        <v>340400</v>
      </c>
      <c r="AG38" s="83">
        <v>350800</v>
      </c>
      <c r="AH38" s="83">
        <v>377800</v>
      </c>
      <c r="AI38" s="83">
        <v>361700</v>
      </c>
      <c r="AJ38" s="83">
        <v>331400</v>
      </c>
      <c r="AK38" s="93">
        <v>332900</v>
      </c>
      <c r="AL38" s="94"/>
    </row>
    <row r="39" spans="2:38" ht="12" customHeight="1">
      <c r="B39" s="47">
        <v>12</v>
      </c>
      <c r="C39" s="89" t="s">
        <v>325</v>
      </c>
      <c r="D39" s="90">
        <v>1</v>
      </c>
      <c r="E39" s="83">
        <v>443100</v>
      </c>
      <c r="F39" s="83">
        <v>493100</v>
      </c>
      <c r="G39" s="83">
        <v>434700</v>
      </c>
      <c r="H39" s="93">
        <v>453900</v>
      </c>
      <c r="I39" s="93">
        <v>0</v>
      </c>
      <c r="J39" s="93">
        <v>0</v>
      </c>
      <c r="K39" s="93">
        <v>0</v>
      </c>
      <c r="L39" s="93">
        <v>0</v>
      </c>
      <c r="M39" s="93">
        <v>0</v>
      </c>
      <c r="N39" s="93">
        <v>458900</v>
      </c>
      <c r="O39" s="93"/>
      <c r="P39" s="83">
        <v>458900</v>
      </c>
      <c r="Q39" s="93">
        <v>458900</v>
      </c>
      <c r="R39" s="93"/>
      <c r="S39" s="93">
        <v>493100</v>
      </c>
      <c r="T39" s="93"/>
      <c r="U39" s="83">
        <v>495600</v>
      </c>
      <c r="V39" s="83">
        <v>425700</v>
      </c>
      <c r="W39" s="93">
        <v>488400</v>
      </c>
      <c r="X39" s="93"/>
      <c r="Y39" s="93"/>
      <c r="Z39" s="93"/>
      <c r="AA39" s="93"/>
      <c r="AB39" s="93">
        <v>451800</v>
      </c>
      <c r="AC39" s="93"/>
      <c r="AD39" s="83">
        <v>451800</v>
      </c>
      <c r="AE39" s="83">
        <v>451800</v>
      </c>
      <c r="AF39" s="83">
        <v>481700</v>
      </c>
      <c r="AG39" s="83">
        <v>425700</v>
      </c>
      <c r="AH39" s="83">
        <v>527300</v>
      </c>
      <c r="AI39" s="83">
        <v>490200</v>
      </c>
      <c r="AJ39" s="83">
        <v>493100</v>
      </c>
      <c r="AK39" s="93">
        <v>518400</v>
      </c>
      <c r="AL39" s="94"/>
    </row>
    <row r="40" spans="2:38" ht="12" customHeight="1">
      <c r="B40" s="47">
        <v>13</v>
      </c>
      <c r="C40" s="89" t="s">
        <v>863</v>
      </c>
      <c r="D40" s="90">
        <v>1</v>
      </c>
      <c r="E40" s="83">
        <v>501800</v>
      </c>
      <c r="F40" s="83">
        <v>465200</v>
      </c>
      <c r="G40" s="83">
        <v>425200</v>
      </c>
      <c r="H40" s="93">
        <v>425200</v>
      </c>
      <c r="I40" s="93">
        <v>0</v>
      </c>
      <c r="J40" s="93">
        <v>0</v>
      </c>
      <c r="K40" s="93">
        <v>0</v>
      </c>
      <c r="L40" s="93">
        <v>0</v>
      </c>
      <c r="M40" s="93">
        <v>0</v>
      </c>
      <c r="N40" s="93">
        <v>440800</v>
      </c>
      <c r="O40" s="93"/>
      <c r="P40" s="83">
        <v>440800</v>
      </c>
      <c r="Q40" s="93">
        <v>440800</v>
      </c>
      <c r="R40" s="93"/>
      <c r="S40" s="93">
        <v>471600</v>
      </c>
      <c r="T40" s="93"/>
      <c r="U40" s="83">
        <v>479400</v>
      </c>
      <c r="V40" s="83">
        <v>465200</v>
      </c>
      <c r="W40" s="93">
        <v>488600</v>
      </c>
      <c r="X40" s="93"/>
      <c r="Y40" s="93"/>
      <c r="Z40" s="93"/>
      <c r="AA40" s="93"/>
      <c r="AB40" s="93">
        <v>488600</v>
      </c>
      <c r="AC40" s="93"/>
      <c r="AD40" s="83">
        <v>488600</v>
      </c>
      <c r="AE40" s="83">
        <v>488600</v>
      </c>
      <c r="AF40" s="83">
        <v>463600</v>
      </c>
      <c r="AG40" s="83">
        <v>465200</v>
      </c>
      <c r="AH40" s="83">
        <v>481200</v>
      </c>
      <c r="AI40" s="83">
        <v>489400</v>
      </c>
      <c r="AJ40" s="83">
        <v>468000</v>
      </c>
      <c r="AK40" s="93">
        <v>475800</v>
      </c>
      <c r="AL40" s="94"/>
    </row>
    <row r="41" spans="2:38" ht="12" customHeight="1">
      <c r="B41" s="47">
        <v>14</v>
      </c>
      <c r="C41" s="89" t="s">
        <v>864</v>
      </c>
      <c r="D41" s="90">
        <v>1</v>
      </c>
      <c r="E41" s="83">
        <v>250000</v>
      </c>
      <c r="F41" s="83">
        <v>221800</v>
      </c>
      <c r="G41" s="83">
        <v>204600</v>
      </c>
      <c r="H41" s="93">
        <v>204600</v>
      </c>
      <c r="I41" s="93">
        <v>0</v>
      </c>
      <c r="J41" s="93">
        <v>0</v>
      </c>
      <c r="K41" s="93">
        <v>0</v>
      </c>
      <c r="L41" s="93">
        <v>0</v>
      </c>
      <c r="M41" s="93">
        <v>0</v>
      </c>
      <c r="N41" s="93">
        <v>210600</v>
      </c>
      <c r="O41" s="93"/>
      <c r="P41" s="83">
        <v>210600</v>
      </c>
      <c r="Q41" s="93">
        <v>210600</v>
      </c>
      <c r="R41" s="93"/>
      <c r="S41" s="93">
        <v>222600</v>
      </c>
      <c r="T41" s="93"/>
      <c r="U41" s="83">
        <v>225600</v>
      </c>
      <c r="V41" s="83">
        <v>215000</v>
      </c>
      <c r="W41" s="93">
        <v>224000</v>
      </c>
      <c r="X41" s="93"/>
      <c r="Y41" s="93"/>
      <c r="Z41" s="93"/>
      <c r="AA41" s="93"/>
      <c r="AB41" s="93">
        <v>224000</v>
      </c>
      <c r="AC41" s="93"/>
      <c r="AD41" s="83">
        <v>224000</v>
      </c>
      <c r="AE41" s="83">
        <v>224000</v>
      </c>
      <c r="AF41" s="83">
        <v>219400</v>
      </c>
      <c r="AG41" s="83">
        <v>215000</v>
      </c>
      <c r="AH41" s="83">
        <v>238600</v>
      </c>
      <c r="AI41" s="83">
        <v>230400</v>
      </c>
      <c r="AJ41" s="83">
        <v>223400</v>
      </c>
      <c r="AK41" s="93">
        <v>226400</v>
      </c>
      <c r="AL41" s="94"/>
    </row>
    <row r="42" spans="2:38" ht="12" customHeight="1">
      <c r="B42" s="47">
        <v>15</v>
      </c>
      <c r="C42" s="89" t="s">
        <v>865</v>
      </c>
      <c r="D42" s="90">
        <v>1</v>
      </c>
      <c r="E42" s="83">
        <v>280400</v>
      </c>
      <c r="F42" s="83">
        <v>284400</v>
      </c>
      <c r="G42" s="83">
        <v>266200</v>
      </c>
      <c r="H42" s="93">
        <v>266200</v>
      </c>
      <c r="I42" s="93">
        <v>0</v>
      </c>
      <c r="J42" s="93">
        <v>0</v>
      </c>
      <c r="K42" s="93">
        <v>0</v>
      </c>
      <c r="L42" s="93">
        <v>0</v>
      </c>
      <c r="M42" s="93">
        <v>0</v>
      </c>
      <c r="N42" s="93">
        <v>272800</v>
      </c>
      <c r="O42" s="93"/>
      <c r="P42" s="83">
        <v>272800</v>
      </c>
      <c r="Q42" s="93">
        <v>272800</v>
      </c>
      <c r="R42" s="93"/>
      <c r="S42" s="93">
        <v>287400</v>
      </c>
      <c r="T42" s="93"/>
      <c r="U42" s="83">
        <v>290600</v>
      </c>
      <c r="V42" s="83">
        <v>276400</v>
      </c>
      <c r="W42" s="93">
        <v>286200</v>
      </c>
      <c r="X42" s="93"/>
      <c r="Y42" s="93"/>
      <c r="Z42" s="93"/>
      <c r="AA42" s="93"/>
      <c r="AB42" s="93">
        <v>286200</v>
      </c>
      <c r="AC42" s="93"/>
      <c r="AD42" s="83">
        <v>286200</v>
      </c>
      <c r="AE42" s="83">
        <v>286200</v>
      </c>
      <c r="AF42" s="83">
        <v>271200</v>
      </c>
      <c r="AG42" s="83">
        <v>276400</v>
      </c>
      <c r="AH42" s="83">
        <v>291000</v>
      </c>
      <c r="AI42" s="83">
        <v>290200</v>
      </c>
      <c r="AJ42" s="83">
        <v>259800</v>
      </c>
      <c r="AK42" s="93">
        <v>263000</v>
      </c>
      <c r="AL42" s="94"/>
    </row>
    <row r="43" spans="2:38" ht="12" customHeight="1">
      <c r="B43" s="47">
        <v>16</v>
      </c>
      <c r="C43" s="89" t="s">
        <v>868</v>
      </c>
      <c r="D43" s="90">
        <v>1</v>
      </c>
      <c r="E43" s="83">
        <v>841900</v>
      </c>
      <c r="F43" s="83">
        <v>895500</v>
      </c>
      <c r="G43" s="83">
        <v>837300</v>
      </c>
      <c r="H43" s="93">
        <v>847500</v>
      </c>
      <c r="I43" s="93">
        <v>0</v>
      </c>
      <c r="J43" s="93">
        <v>0</v>
      </c>
      <c r="K43" s="93">
        <v>0</v>
      </c>
      <c r="L43" s="93">
        <v>0</v>
      </c>
      <c r="M43" s="93">
        <v>0</v>
      </c>
      <c r="N43" s="93">
        <v>877500</v>
      </c>
      <c r="O43" s="93"/>
      <c r="P43" s="83">
        <v>877500</v>
      </c>
      <c r="Q43" s="93">
        <v>877500</v>
      </c>
      <c r="R43" s="93"/>
      <c r="S43" s="93">
        <v>895500</v>
      </c>
      <c r="T43" s="93"/>
      <c r="U43" s="83">
        <v>910500</v>
      </c>
      <c r="V43" s="83">
        <v>832700</v>
      </c>
      <c r="W43" s="93">
        <v>906700</v>
      </c>
      <c r="X43" s="93"/>
      <c r="Y43" s="93"/>
      <c r="Z43" s="93"/>
      <c r="AA43" s="93"/>
      <c r="AB43" s="93">
        <v>887500</v>
      </c>
      <c r="AC43" s="93"/>
      <c r="AD43" s="83">
        <v>887500</v>
      </c>
      <c r="AE43" s="83">
        <v>887500</v>
      </c>
      <c r="AF43" s="83">
        <v>889500</v>
      </c>
      <c r="AG43" s="83">
        <v>832700</v>
      </c>
      <c r="AH43" s="83">
        <v>913500</v>
      </c>
      <c r="AI43" s="83">
        <v>907900</v>
      </c>
      <c r="AJ43" s="83">
        <v>895500</v>
      </c>
      <c r="AK43" s="93">
        <v>922500</v>
      </c>
      <c r="AL43" s="94"/>
    </row>
    <row r="44" spans="2:38" ht="12" customHeight="1">
      <c r="B44" s="47">
        <v>17</v>
      </c>
      <c r="C44" s="89" t="s">
        <v>869</v>
      </c>
      <c r="D44" s="90">
        <v>1</v>
      </c>
      <c r="E44" s="83">
        <v>770100</v>
      </c>
      <c r="F44" s="83">
        <v>795000</v>
      </c>
      <c r="G44" s="83">
        <v>768800</v>
      </c>
      <c r="H44" s="93">
        <v>771800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789800</v>
      </c>
      <c r="O44" s="93"/>
      <c r="P44" s="83">
        <v>789800</v>
      </c>
      <c r="Q44" s="93">
        <v>789800</v>
      </c>
      <c r="R44" s="93"/>
      <c r="S44" s="93">
        <v>795000</v>
      </c>
      <c r="T44" s="93"/>
      <c r="U44" s="83">
        <v>804000</v>
      </c>
      <c r="V44" s="83">
        <v>766900</v>
      </c>
      <c r="W44" s="93">
        <v>802900</v>
      </c>
      <c r="X44" s="93"/>
      <c r="Y44" s="93"/>
      <c r="Z44" s="93"/>
      <c r="AA44" s="93"/>
      <c r="AB44" s="93">
        <v>788800</v>
      </c>
      <c r="AC44" s="93"/>
      <c r="AD44" s="83">
        <v>788800</v>
      </c>
      <c r="AE44" s="83">
        <v>788800</v>
      </c>
      <c r="AF44" s="83">
        <v>793300</v>
      </c>
      <c r="AG44" s="83">
        <v>766900</v>
      </c>
      <c r="AH44" s="83">
        <v>800300</v>
      </c>
      <c r="AI44" s="83">
        <v>803200</v>
      </c>
      <c r="AJ44" s="83">
        <v>795000</v>
      </c>
      <c r="AK44" s="93">
        <v>807500</v>
      </c>
      <c r="AL44" s="94"/>
    </row>
    <row r="45" spans="2:38" ht="12" customHeight="1">
      <c r="B45" s="47">
        <v>18</v>
      </c>
      <c r="C45" s="89" t="s">
        <v>326</v>
      </c>
      <c r="D45" s="90">
        <v>1</v>
      </c>
      <c r="E45" s="83">
        <v>800400</v>
      </c>
      <c r="F45" s="83">
        <v>775000</v>
      </c>
      <c r="G45" s="83">
        <v>724200</v>
      </c>
      <c r="H45" s="93">
        <v>724200</v>
      </c>
      <c r="I45" s="93">
        <v>0</v>
      </c>
      <c r="J45" s="93">
        <v>0</v>
      </c>
      <c r="K45" s="93">
        <v>0</v>
      </c>
      <c r="L45" s="93">
        <v>0</v>
      </c>
      <c r="M45" s="93">
        <v>0</v>
      </c>
      <c r="N45" s="93">
        <v>754800</v>
      </c>
      <c r="O45" s="93"/>
      <c r="P45" s="83">
        <v>754800</v>
      </c>
      <c r="Q45" s="93">
        <v>754800</v>
      </c>
      <c r="R45" s="93"/>
      <c r="S45" s="93">
        <v>780200</v>
      </c>
      <c r="T45" s="93"/>
      <c r="U45" s="83">
        <v>783400</v>
      </c>
      <c r="V45" s="83">
        <v>757000</v>
      </c>
      <c r="W45" s="93">
        <v>790800</v>
      </c>
      <c r="X45" s="93"/>
      <c r="Y45" s="93"/>
      <c r="Z45" s="93"/>
      <c r="AA45" s="93"/>
      <c r="AB45" s="93">
        <v>790800</v>
      </c>
      <c r="AC45" s="93"/>
      <c r="AD45" s="83">
        <v>790800</v>
      </c>
      <c r="AE45" s="83">
        <v>790800</v>
      </c>
      <c r="AF45" s="83">
        <v>777800</v>
      </c>
      <c r="AG45" s="83">
        <v>757000</v>
      </c>
      <c r="AH45" s="83">
        <v>816000</v>
      </c>
      <c r="AI45" s="83">
        <v>791600</v>
      </c>
      <c r="AJ45" s="83">
        <v>786000</v>
      </c>
      <c r="AK45" s="93">
        <v>789200</v>
      </c>
      <c r="AL45" s="94"/>
    </row>
    <row r="46" spans="2:38" ht="12" customHeight="1">
      <c r="B46" s="47">
        <v>19</v>
      </c>
      <c r="C46" s="89" t="s">
        <v>327</v>
      </c>
      <c r="D46" s="90">
        <v>1</v>
      </c>
      <c r="E46" s="83">
        <v>837400</v>
      </c>
      <c r="F46" s="83">
        <v>735800</v>
      </c>
      <c r="G46" s="83">
        <v>681000</v>
      </c>
      <c r="H46" s="93">
        <v>681000</v>
      </c>
      <c r="I46" s="93">
        <v>0</v>
      </c>
      <c r="J46" s="93">
        <v>0</v>
      </c>
      <c r="K46" s="93">
        <v>0</v>
      </c>
      <c r="L46" s="93">
        <v>0</v>
      </c>
      <c r="M46" s="93">
        <v>0</v>
      </c>
      <c r="N46" s="93">
        <v>706200</v>
      </c>
      <c r="O46" s="93"/>
      <c r="P46" s="83">
        <v>706200</v>
      </c>
      <c r="Q46" s="93">
        <v>706200</v>
      </c>
      <c r="R46" s="93"/>
      <c r="S46" s="93">
        <v>722000</v>
      </c>
      <c r="T46" s="93"/>
      <c r="U46" s="83">
        <v>734600</v>
      </c>
      <c r="V46" s="83">
        <v>775800</v>
      </c>
      <c r="W46" s="93">
        <v>813600</v>
      </c>
      <c r="X46" s="93"/>
      <c r="Y46" s="93"/>
      <c r="Z46" s="93"/>
      <c r="AA46" s="93"/>
      <c r="AB46" s="93">
        <v>813600</v>
      </c>
      <c r="AC46" s="93"/>
      <c r="AD46" s="83">
        <v>813600</v>
      </c>
      <c r="AE46" s="83">
        <v>813600</v>
      </c>
      <c r="AF46" s="83">
        <v>725800</v>
      </c>
      <c r="AG46" s="83">
        <v>775800</v>
      </c>
      <c r="AH46" s="83">
        <v>893600</v>
      </c>
      <c r="AI46" s="83">
        <v>821400</v>
      </c>
      <c r="AJ46" s="83">
        <v>759200</v>
      </c>
      <c r="AK46" s="93">
        <v>771800</v>
      </c>
      <c r="AL46" s="94"/>
    </row>
    <row r="47" spans="2:38" ht="12" customHeight="1">
      <c r="B47" s="47">
        <v>20</v>
      </c>
      <c r="C47" s="89" t="s">
        <v>328</v>
      </c>
      <c r="D47" s="90">
        <v>1</v>
      </c>
      <c r="E47" s="83">
        <v>244800</v>
      </c>
      <c r="F47" s="83">
        <v>252600</v>
      </c>
      <c r="G47" s="83">
        <v>241000</v>
      </c>
      <c r="H47" s="93">
        <v>246000</v>
      </c>
      <c r="I47" s="93">
        <v>0</v>
      </c>
      <c r="J47" s="93">
        <v>0</v>
      </c>
      <c r="K47" s="93">
        <v>0</v>
      </c>
      <c r="L47" s="93">
        <v>0</v>
      </c>
      <c r="M47" s="93">
        <v>0</v>
      </c>
      <c r="N47" s="93">
        <v>249000</v>
      </c>
      <c r="O47" s="93"/>
      <c r="P47" s="83">
        <v>249000</v>
      </c>
      <c r="Q47" s="93">
        <v>249000</v>
      </c>
      <c r="R47" s="93"/>
      <c r="S47" s="93">
        <v>252600</v>
      </c>
      <c r="T47" s="93"/>
      <c r="U47" s="83">
        <v>254100</v>
      </c>
      <c r="V47" s="83">
        <v>235000</v>
      </c>
      <c r="W47" s="93">
        <v>253300</v>
      </c>
      <c r="X47" s="93"/>
      <c r="Y47" s="93"/>
      <c r="Z47" s="93"/>
      <c r="AA47" s="93"/>
      <c r="AB47" s="93">
        <v>249500</v>
      </c>
      <c r="AC47" s="93"/>
      <c r="AD47" s="83">
        <v>249500</v>
      </c>
      <c r="AE47" s="83">
        <v>249500</v>
      </c>
      <c r="AF47" s="83">
        <v>251400</v>
      </c>
      <c r="AG47" s="83">
        <v>235000</v>
      </c>
      <c r="AH47" s="83">
        <v>256200</v>
      </c>
      <c r="AI47" s="83">
        <v>253500</v>
      </c>
      <c r="AJ47" s="83">
        <v>252600</v>
      </c>
      <c r="AK47" s="93">
        <v>256500</v>
      </c>
      <c r="AL47" s="94"/>
    </row>
    <row r="48" spans="2:38" ht="12" customHeight="1">
      <c r="B48" s="47">
        <v>21</v>
      </c>
      <c r="C48" s="89" t="s">
        <v>870</v>
      </c>
      <c r="D48" s="90">
        <v>1</v>
      </c>
      <c r="E48" s="83">
        <v>404200</v>
      </c>
      <c r="F48" s="83">
        <v>308000</v>
      </c>
      <c r="G48" s="83">
        <v>279000</v>
      </c>
      <c r="H48" s="93">
        <v>279000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288600</v>
      </c>
      <c r="O48" s="93"/>
      <c r="P48" s="83">
        <v>288600</v>
      </c>
      <c r="Q48" s="93">
        <v>288600</v>
      </c>
      <c r="R48" s="93"/>
      <c r="S48" s="93">
        <v>313200</v>
      </c>
      <c r="T48" s="93"/>
      <c r="U48" s="83">
        <v>318000</v>
      </c>
      <c r="V48" s="83">
        <v>303400</v>
      </c>
      <c r="W48" s="93">
        <v>317800</v>
      </c>
      <c r="X48" s="93"/>
      <c r="Y48" s="93"/>
      <c r="Z48" s="93"/>
      <c r="AA48" s="93"/>
      <c r="AB48" s="93">
        <v>317800</v>
      </c>
      <c r="AC48" s="93"/>
      <c r="AD48" s="83">
        <v>317800</v>
      </c>
      <c r="AE48" s="83">
        <v>317800</v>
      </c>
      <c r="AF48" s="83">
        <v>334200</v>
      </c>
      <c r="AG48" s="83">
        <v>303400</v>
      </c>
      <c r="AH48" s="83">
        <v>325400</v>
      </c>
      <c r="AI48" s="83">
        <v>321600</v>
      </c>
      <c r="AJ48" s="83">
        <v>368200</v>
      </c>
      <c r="AK48" s="93">
        <v>373000</v>
      </c>
      <c r="AL48" s="94"/>
    </row>
    <row r="49" spans="2:38" ht="12" customHeight="1">
      <c r="B49" s="47">
        <v>22</v>
      </c>
      <c r="C49" s="89" t="s">
        <v>329</v>
      </c>
      <c r="D49" s="90">
        <v>1</v>
      </c>
      <c r="E49" s="83">
        <v>192600</v>
      </c>
      <c r="F49" s="83">
        <v>209600</v>
      </c>
      <c r="G49" s="83">
        <v>190200</v>
      </c>
      <c r="H49" s="93">
        <v>196200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201200</v>
      </c>
      <c r="O49" s="93"/>
      <c r="P49" s="83">
        <v>201200</v>
      </c>
      <c r="Q49" s="93">
        <v>201200</v>
      </c>
      <c r="R49" s="93"/>
      <c r="S49" s="93">
        <v>209600</v>
      </c>
      <c r="T49" s="93"/>
      <c r="U49" s="83">
        <v>212100</v>
      </c>
      <c r="V49" s="83">
        <v>187800</v>
      </c>
      <c r="W49" s="93">
        <v>209700</v>
      </c>
      <c r="X49" s="93"/>
      <c r="Y49" s="93"/>
      <c r="Z49" s="93"/>
      <c r="AA49" s="93"/>
      <c r="AB49" s="93">
        <v>200100</v>
      </c>
      <c r="AC49" s="93"/>
      <c r="AD49" s="83">
        <v>200100</v>
      </c>
      <c r="AE49" s="83">
        <v>200100</v>
      </c>
      <c r="AF49" s="83">
        <v>207200</v>
      </c>
      <c r="AG49" s="83">
        <v>187800</v>
      </c>
      <c r="AH49" s="83">
        <v>219200</v>
      </c>
      <c r="AI49" s="83">
        <v>210900</v>
      </c>
      <c r="AJ49" s="83">
        <v>209600</v>
      </c>
      <c r="AK49" s="93">
        <v>218100</v>
      </c>
      <c r="AL49" s="94"/>
    </row>
    <row r="50" spans="2:38" ht="12" customHeight="1">
      <c r="B50" s="47">
        <v>23</v>
      </c>
      <c r="C50" s="89" t="s">
        <v>871</v>
      </c>
      <c r="D50" s="90">
        <v>1</v>
      </c>
      <c r="E50" s="83">
        <v>258100</v>
      </c>
      <c r="F50" s="83">
        <v>229900</v>
      </c>
      <c r="G50" s="83">
        <v>212700</v>
      </c>
      <c r="H50" s="93">
        <v>212700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218700</v>
      </c>
      <c r="O50" s="93"/>
      <c r="P50" s="83">
        <v>218700</v>
      </c>
      <c r="Q50" s="93">
        <v>218700</v>
      </c>
      <c r="R50" s="93"/>
      <c r="S50" s="93">
        <v>230700</v>
      </c>
      <c r="T50" s="93"/>
      <c r="U50" s="83">
        <v>233700</v>
      </c>
      <c r="V50" s="83">
        <v>223100</v>
      </c>
      <c r="W50" s="93">
        <v>232100</v>
      </c>
      <c r="X50" s="93"/>
      <c r="Y50" s="93"/>
      <c r="Z50" s="93"/>
      <c r="AA50" s="93"/>
      <c r="AB50" s="93">
        <v>232100</v>
      </c>
      <c r="AC50" s="93"/>
      <c r="AD50" s="83">
        <v>232100</v>
      </c>
      <c r="AE50" s="83">
        <v>232100</v>
      </c>
      <c r="AF50" s="83">
        <v>227500</v>
      </c>
      <c r="AG50" s="83">
        <v>223100</v>
      </c>
      <c r="AH50" s="83">
        <v>246700</v>
      </c>
      <c r="AI50" s="83">
        <v>238500</v>
      </c>
      <c r="AJ50" s="83">
        <v>231500</v>
      </c>
      <c r="AK50" s="93">
        <v>234500</v>
      </c>
      <c r="AL50" s="94"/>
    </row>
    <row r="51" spans="2:38" ht="12" customHeight="1">
      <c r="B51" s="47">
        <v>24</v>
      </c>
      <c r="C51" s="89" t="s">
        <v>872</v>
      </c>
      <c r="D51" s="90">
        <v>1</v>
      </c>
      <c r="E51" s="83">
        <v>440600</v>
      </c>
      <c r="F51" s="83">
        <v>420400</v>
      </c>
      <c r="G51" s="83">
        <v>372200</v>
      </c>
      <c r="H51" s="93">
        <v>372200</v>
      </c>
      <c r="I51" s="93">
        <v>0</v>
      </c>
      <c r="J51" s="93">
        <v>0</v>
      </c>
      <c r="K51" s="93">
        <v>0</v>
      </c>
      <c r="L51" s="93">
        <v>0</v>
      </c>
      <c r="M51" s="93">
        <v>0</v>
      </c>
      <c r="N51" s="93">
        <v>383000</v>
      </c>
      <c r="O51" s="93"/>
      <c r="P51" s="83">
        <v>383000</v>
      </c>
      <c r="Q51" s="93">
        <v>383000</v>
      </c>
      <c r="R51" s="93"/>
      <c r="S51" s="93">
        <v>412000</v>
      </c>
      <c r="T51" s="93"/>
      <c r="U51" s="83">
        <v>417400</v>
      </c>
      <c r="V51" s="83">
        <v>398800</v>
      </c>
      <c r="W51" s="93">
        <v>415000</v>
      </c>
      <c r="X51" s="93"/>
      <c r="Y51" s="93"/>
      <c r="Z51" s="93"/>
      <c r="AA51" s="93"/>
      <c r="AB51" s="93">
        <v>415000</v>
      </c>
      <c r="AC51" s="93"/>
      <c r="AD51" s="83">
        <v>415000</v>
      </c>
      <c r="AE51" s="83">
        <v>415000</v>
      </c>
      <c r="AF51" s="83">
        <v>399200</v>
      </c>
      <c r="AG51" s="83">
        <v>398800</v>
      </c>
      <c r="AH51" s="83">
        <v>430000</v>
      </c>
      <c r="AI51" s="83">
        <v>420400</v>
      </c>
      <c r="AJ51" s="83">
        <v>397800</v>
      </c>
      <c r="AK51" s="93">
        <v>403200</v>
      </c>
      <c r="AL51" s="94"/>
    </row>
    <row r="52" spans="2:38" ht="12" customHeight="1">
      <c r="B52" s="153" t="s">
        <v>216</v>
      </c>
      <c r="C52" s="147" t="s">
        <v>186</v>
      </c>
      <c r="D52" s="147" t="s">
        <v>291</v>
      </c>
      <c r="E52" s="85"/>
      <c r="F52" s="85"/>
      <c r="G52" s="85"/>
      <c r="H52" s="103"/>
      <c r="I52" s="103"/>
      <c r="J52" s="103"/>
      <c r="K52" s="103"/>
      <c r="L52" s="103"/>
      <c r="M52" s="103"/>
      <c r="N52" s="103"/>
      <c r="O52" s="103"/>
      <c r="P52" s="85"/>
      <c r="Q52" s="103"/>
      <c r="R52" s="103"/>
      <c r="S52" s="103"/>
      <c r="T52" s="103"/>
      <c r="U52" s="85"/>
      <c r="V52" s="85"/>
      <c r="W52" s="103"/>
      <c r="X52" s="103"/>
      <c r="Y52" s="103"/>
      <c r="Z52" s="103"/>
      <c r="AA52" s="103"/>
      <c r="AB52" s="103"/>
      <c r="AC52" s="103"/>
      <c r="AD52" s="85"/>
      <c r="AE52" s="85"/>
      <c r="AF52" s="85"/>
      <c r="AG52" s="85"/>
      <c r="AH52" s="85"/>
      <c r="AI52" s="85"/>
      <c r="AJ52" s="85"/>
      <c r="AK52" s="103"/>
      <c r="AL52" s="104"/>
    </row>
    <row r="53" spans="2:38" ht="12" customHeight="1">
      <c r="B53" s="47">
        <v>1</v>
      </c>
      <c r="C53" s="6" t="s">
        <v>330</v>
      </c>
      <c r="D53" s="150">
        <v>1</v>
      </c>
      <c r="E53" s="83">
        <v>2732100</v>
      </c>
      <c r="F53" s="83">
        <v>2871300</v>
      </c>
      <c r="G53" s="83">
        <v>2620400</v>
      </c>
      <c r="H53" s="93">
        <v>2620400</v>
      </c>
      <c r="I53" s="93">
        <v>0</v>
      </c>
      <c r="J53" s="93">
        <v>0</v>
      </c>
      <c r="K53" s="93">
        <v>0</v>
      </c>
      <c r="L53" s="93">
        <v>0</v>
      </c>
      <c r="M53" s="93">
        <v>0</v>
      </c>
      <c r="N53" s="93">
        <v>2728400</v>
      </c>
      <c r="O53" s="93"/>
      <c r="P53" s="83">
        <v>2728400</v>
      </c>
      <c r="Q53" s="93">
        <v>2728400</v>
      </c>
      <c r="R53" s="93"/>
      <c r="S53" s="93">
        <v>2908500</v>
      </c>
      <c r="T53" s="93"/>
      <c r="U53" s="83">
        <v>2962500</v>
      </c>
      <c r="V53" s="83">
        <v>2724300</v>
      </c>
      <c r="W53" s="93">
        <v>2886300</v>
      </c>
      <c r="X53" s="93"/>
      <c r="Y53" s="93"/>
      <c r="Z53" s="93"/>
      <c r="AA53" s="93"/>
      <c r="AB53" s="93">
        <v>2886300</v>
      </c>
      <c r="AC53" s="93"/>
      <c r="AD53" s="83">
        <v>2886300</v>
      </c>
      <c r="AE53" s="83">
        <v>2886300</v>
      </c>
      <c r="AF53" s="83">
        <v>2805500</v>
      </c>
      <c r="AG53" s="83">
        <v>2724300</v>
      </c>
      <c r="AH53" s="83">
        <v>2944700</v>
      </c>
      <c r="AI53" s="83">
        <v>2944400</v>
      </c>
      <c r="AJ53" s="83">
        <v>2769800</v>
      </c>
      <c r="AK53" s="93">
        <v>2823800</v>
      </c>
      <c r="AL53" s="94"/>
    </row>
    <row r="54" spans="2:38" ht="12" customHeight="1">
      <c r="B54" s="47">
        <v>2</v>
      </c>
      <c r="C54" s="6" t="s">
        <v>331</v>
      </c>
      <c r="D54" s="150">
        <v>1</v>
      </c>
      <c r="E54" s="83">
        <v>957300</v>
      </c>
      <c r="F54" s="83">
        <v>958500</v>
      </c>
      <c r="G54" s="83">
        <v>859500</v>
      </c>
      <c r="H54" s="93">
        <v>859500</v>
      </c>
      <c r="I54" s="93">
        <v>0</v>
      </c>
      <c r="J54" s="93">
        <v>0</v>
      </c>
      <c r="K54" s="93">
        <v>0</v>
      </c>
      <c r="L54" s="93">
        <v>0</v>
      </c>
      <c r="M54" s="93">
        <v>0</v>
      </c>
      <c r="N54" s="93">
        <v>877500</v>
      </c>
      <c r="O54" s="93"/>
      <c r="P54" s="83">
        <v>877500</v>
      </c>
      <c r="Q54" s="93">
        <v>877500</v>
      </c>
      <c r="R54" s="93"/>
      <c r="S54" s="93">
        <v>979500</v>
      </c>
      <c r="T54" s="93"/>
      <c r="U54" s="83">
        <v>988500</v>
      </c>
      <c r="V54" s="83">
        <v>909900</v>
      </c>
      <c r="W54" s="93">
        <v>936900</v>
      </c>
      <c r="X54" s="93"/>
      <c r="Y54" s="93"/>
      <c r="Z54" s="93"/>
      <c r="AA54" s="93"/>
      <c r="AB54" s="93">
        <v>936900</v>
      </c>
      <c r="AC54" s="93"/>
      <c r="AD54" s="83">
        <v>936900</v>
      </c>
      <c r="AE54" s="83">
        <v>936900</v>
      </c>
      <c r="AF54" s="83">
        <v>899100</v>
      </c>
      <c r="AG54" s="83">
        <v>909900</v>
      </c>
      <c r="AH54" s="83">
        <v>1049100</v>
      </c>
      <c r="AI54" s="83">
        <v>973500</v>
      </c>
      <c r="AJ54" s="83">
        <v>855300</v>
      </c>
      <c r="AK54" s="93">
        <v>864300</v>
      </c>
      <c r="AL54" s="94"/>
    </row>
    <row r="55" spans="2:38" ht="12" customHeight="1">
      <c r="B55" s="47">
        <v>3</v>
      </c>
      <c r="C55" s="89" t="s">
        <v>332</v>
      </c>
      <c r="D55" s="90">
        <v>1</v>
      </c>
      <c r="E55" s="83">
        <v>265300</v>
      </c>
      <c r="F55" s="83">
        <v>237100</v>
      </c>
      <c r="G55" s="83">
        <v>215700</v>
      </c>
      <c r="H55" s="93">
        <v>215700</v>
      </c>
      <c r="I55" s="93">
        <v>0</v>
      </c>
      <c r="J55" s="93">
        <v>0</v>
      </c>
      <c r="K55" s="93">
        <v>0</v>
      </c>
      <c r="L55" s="93">
        <v>0</v>
      </c>
      <c r="M55" s="93">
        <v>0</v>
      </c>
      <c r="N55" s="93">
        <v>221700</v>
      </c>
      <c r="O55" s="93"/>
      <c r="P55" s="83">
        <v>221700</v>
      </c>
      <c r="Q55" s="93">
        <v>221700</v>
      </c>
      <c r="R55" s="93"/>
      <c r="S55" s="93">
        <v>241100</v>
      </c>
      <c r="T55" s="93"/>
      <c r="U55" s="83">
        <v>244100</v>
      </c>
      <c r="V55" s="83">
        <v>224700</v>
      </c>
      <c r="W55" s="93">
        <v>233700</v>
      </c>
      <c r="X55" s="93"/>
      <c r="Y55" s="93"/>
      <c r="Z55" s="93"/>
      <c r="AA55" s="93"/>
      <c r="AB55" s="93">
        <v>233700</v>
      </c>
      <c r="AC55" s="93"/>
      <c r="AD55" s="83">
        <v>233700</v>
      </c>
      <c r="AE55" s="83">
        <v>233700</v>
      </c>
      <c r="AF55" s="83">
        <v>247500</v>
      </c>
      <c r="AG55" s="83">
        <v>224700</v>
      </c>
      <c r="AH55" s="83">
        <v>250700</v>
      </c>
      <c r="AI55" s="83">
        <v>240900</v>
      </c>
      <c r="AJ55" s="83">
        <v>263100</v>
      </c>
      <c r="AK55" s="93">
        <v>266100</v>
      </c>
      <c r="AL55" s="94"/>
    </row>
    <row r="56" spans="2:38" ht="12" customHeight="1">
      <c r="B56" s="47">
        <v>4</v>
      </c>
      <c r="C56" s="89" t="s">
        <v>873</v>
      </c>
      <c r="D56" s="90">
        <v>1</v>
      </c>
      <c r="E56" s="83">
        <v>411300</v>
      </c>
      <c r="F56" s="83">
        <v>403900</v>
      </c>
      <c r="G56" s="83">
        <v>366900</v>
      </c>
      <c r="H56" s="93">
        <v>366900</v>
      </c>
      <c r="I56" s="93">
        <v>0</v>
      </c>
      <c r="J56" s="93">
        <v>0</v>
      </c>
      <c r="K56" s="93">
        <v>0</v>
      </c>
      <c r="L56" s="93">
        <v>0</v>
      </c>
      <c r="M56" s="93">
        <v>0</v>
      </c>
      <c r="N56" s="93">
        <v>380100</v>
      </c>
      <c r="O56" s="93"/>
      <c r="P56" s="83">
        <v>380100</v>
      </c>
      <c r="Q56" s="93">
        <v>380100</v>
      </c>
      <c r="R56" s="93"/>
      <c r="S56" s="93">
        <v>410100</v>
      </c>
      <c r="T56" s="93"/>
      <c r="U56" s="83">
        <v>416700</v>
      </c>
      <c r="V56" s="83">
        <v>383500</v>
      </c>
      <c r="W56" s="93">
        <v>403300</v>
      </c>
      <c r="X56" s="93"/>
      <c r="Y56" s="93"/>
      <c r="Z56" s="93"/>
      <c r="AA56" s="93"/>
      <c r="AB56" s="93">
        <v>403300</v>
      </c>
      <c r="AC56" s="93"/>
      <c r="AD56" s="83">
        <v>403300</v>
      </c>
      <c r="AE56" s="83">
        <v>403300</v>
      </c>
      <c r="AF56" s="83">
        <v>393100</v>
      </c>
      <c r="AG56" s="83">
        <v>383500</v>
      </c>
      <c r="AH56" s="83">
        <v>485300</v>
      </c>
      <c r="AI56" s="83">
        <v>413300</v>
      </c>
      <c r="AJ56" s="83">
        <v>387500</v>
      </c>
      <c r="AK56" s="93">
        <v>394100</v>
      </c>
      <c r="AL56" s="94"/>
    </row>
    <row r="57" spans="2:38" ht="12" customHeight="1">
      <c r="B57" s="47">
        <v>5</v>
      </c>
      <c r="C57" s="89" t="s">
        <v>874</v>
      </c>
      <c r="D57" s="90">
        <v>1</v>
      </c>
      <c r="E57" s="83">
        <v>57900</v>
      </c>
      <c r="F57" s="83">
        <v>60500</v>
      </c>
      <c r="G57" s="83">
        <v>57900</v>
      </c>
      <c r="H57" s="93">
        <v>57900</v>
      </c>
      <c r="I57" s="93">
        <v>0</v>
      </c>
      <c r="J57" s="93">
        <v>0</v>
      </c>
      <c r="K57" s="93">
        <v>0</v>
      </c>
      <c r="L57" s="93">
        <v>0</v>
      </c>
      <c r="M57" s="93">
        <v>0</v>
      </c>
      <c r="N57" s="93">
        <v>59100</v>
      </c>
      <c r="O57" s="93"/>
      <c r="P57" s="83">
        <v>59100</v>
      </c>
      <c r="Q57" s="93">
        <v>59100</v>
      </c>
      <c r="R57" s="93"/>
      <c r="S57" s="93">
        <v>59100</v>
      </c>
      <c r="T57" s="93"/>
      <c r="U57" s="83">
        <v>59700</v>
      </c>
      <c r="V57" s="83">
        <v>57900</v>
      </c>
      <c r="W57" s="93">
        <v>59700</v>
      </c>
      <c r="X57" s="93"/>
      <c r="Y57" s="93"/>
      <c r="Z57" s="93"/>
      <c r="AA57" s="93"/>
      <c r="AB57" s="93">
        <v>59700</v>
      </c>
      <c r="AC57" s="93"/>
      <c r="AD57" s="83">
        <v>59700</v>
      </c>
      <c r="AE57" s="83">
        <v>59700</v>
      </c>
      <c r="AF57" s="83">
        <v>57900</v>
      </c>
      <c r="AG57" s="83">
        <v>57900</v>
      </c>
      <c r="AH57" s="83">
        <v>60700</v>
      </c>
      <c r="AI57" s="83">
        <v>61600</v>
      </c>
      <c r="AJ57" s="83">
        <v>59100</v>
      </c>
      <c r="AK57" s="93">
        <v>59700</v>
      </c>
      <c r="AL57" s="94"/>
    </row>
    <row r="58" spans="2:38" ht="12" customHeight="1">
      <c r="B58" s="47">
        <v>6</v>
      </c>
      <c r="C58" s="89" t="s">
        <v>333</v>
      </c>
      <c r="D58" s="90">
        <v>1</v>
      </c>
      <c r="E58" s="83">
        <v>226000</v>
      </c>
      <c r="F58" s="83">
        <v>225600</v>
      </c>
      <c r="G58" s="83">
        <v>203400</v>
      </c>
      <c r="H58" s="93">
        <v>203400</v>
      </c>
      <c r="I58" s="93">
        <v>0</v>
      </c>
      <c r="J58" s="93">
        <v>0</v>
      </c>
      <c r="K58" s="93">
        <v>0</v>
      </c>
      <c r="L58" s="93">
        <v>0</v>
      </c>
      <c r="M58" s="93">
        <v>0</v>
      </c>
      <c r="N58" s="93">
        <v>210000</v>
      </c>
      <c r="O58" s="93"/>
      <c r="P58" s="83">
        <v>210000</v>
      </c>
      <c r="Q58" s="93">
        <v>210000</v>
      </c>
      <c r="R58" s="93"/>
      <c r="S58" s="93">
        <v>229800</v>
      </c>
      <c r="T58" s="93"/>
      <c r="U58" s="83">
        <v>233000</v>
      </c>
      <c r="V58" s="83">
        <v>221400</v>
      </c>
      <c r="W58" s="93">
        <v>231200</v>
      </c>
      <c r="X58" s="93"/>
      <c r="Y58" s="93"/>
      <c r="Z58" s="93"/>
      <c r="AA58" s="93"/>
      <c r="AB58" s="93">
        <v>231200</v>
      </c>
      <c r="AC58" s="93"/>
      <c r="AD58" s="83">
        <v>231200</v>
      </c>
      <c r="AE58" s="83">
        <v>231200</v>
      </c>
      <c r="AF58" s="83">
        <v>209400</v>
      </c>
      <c r="AG58" s="83">
        <v>221400</v>
      </c>
      <c r="AH58" s="83">
        <v>233000</v>
      </c>
      <c r="AI58" s="83">
        <v>234800</v>
      </c>
      <c r="AJ58" s="83">
        <v>195600</v>
      </c>
      <c r="AK58" s="93">
        <v>198800</v>
      </c>
      <c r="AL58" s="94"/>
    </row>
    <row r="59" spans="2:38" ht="12" customHeight="1">
      <c r="B59" s="47">
        <v>7</v>
      </c>
      <c r="C59" s="89" t="s">
        <v>334</v>
      </c>
      <c r="D59" s="90">
        <v>1</v>
      </c>
      <c r="E59" s="83">
        <v>200300</v>
      </c>
      <c r="F59" s="83">
        <v>217700</v>
      </c>
      <c r="G59" s="83">
        <v>198500</v>
      </c>
      <c r="H59" s="93">
        <v>203300</v>
      </c>
      <c r="I59" s="93">
        <v>0</v>
      </c>
      <c r="J59" s="93">
        <v>0</v>
      </c>
      <c r="K59" s="93">
        <v>0</v>
      </c>
      <c r="L59" s="93">
        <v>0</v>
      </c>
      <c r="M59" s="93">
        <v>0</v>
      </c>
      <c r="N59" s="93">
        <v>209900</v>
      </c>
      <c r="O59" s="93"/>
      <c r="P59" s="83">
        <v>209900</v>
      </c>
      <c r="Q59" s="93">
        <v>209900</v>
      </c>
      <c r="R59" s="93"/>
      <c r="S59" s="93">
        <v>217700</v>
      </c>
      <c r="T59" s="93"/>
      <c r="U59" s="83">
        <v>220900</v>
      </c>
      <c r="V59" s="83">
        <v>196100</v>
      </c>
      <c r="W59" s="93">
        <v>219100</v>
      </c>
      <c r="X59" s="93"/>
      <c r="Y59" s="93"/>
      <c r="Z59" s="93"/>
      <c r="AA59" s="93"/>
      <c r="AB59" s="93">
        <v>210700</v>
      </c>
      <c r="AC59" s="93"/>
      <c r="AD59" s="83">
        <v>210700</v>
      </c>
      <c r="AE59" s="83">
        <v>210700</v>
      </c>
      <c r="AF59" s="83">
        <v>215300</v>
      </c>
      <c r="AG59" s="83">
        <v>196100</v>
      </c>
      <c r="AH59" s="83">
        <v>226100</v>
      </c>
      <c r="AI59" s="83">
        <v>219700</v>
      </c>
      <c r="AJ59" s="83">
        <v>217700</v>
      </c>
      <c r="AK59" s="93">
        <v>226300</v>
      </c>
      <c r="AL59" s="94"/>
    </row>
    <row r="60" spans="2:38" ht="12" customHeight="1">
      <c r="B60" s="47">
        <v>8</v>
      </c>
      <c r="C60" s="89" t="s">
        <v>335</v>
      </c>
      <c r="D60" s="90">
        <v>1</v>
      </c>
      <c r="E60" s="83">
        <v>263750</v>
      </c>
      <c r="F60" s="83">
        <v>277500</v>
      </c>
      <c r="G60" s="83">
        <v>263750</v>
      </c>
      <c r="H60" s="93">
        <v>263750</v>
      </c>
      <c r="I60" s="93">
        <v>0</v>
      </c>
      <c r="J60" s="93">
        <v>0</v>
      </c>
      <c r="K60" s="93">
        <v>0</v>
      </c>
      <c r="L60" s="93">
        <v>0</v>
      </c>
      <c r="M60" s="93">
        <v>0</v>
      </c>
      <c r="N60" s="93">
        <v>277500</v>
      </c>
      <c r="O60" s="93"/>
      <c r="P60" s="83">
        <v>277500</v>
      </c>
      <c r="Q60" s="93">
        <v>277500</v>
      </c>
      <c r="R60" s="93"/>
      <c r="S60" s="93">
        <v>277500</v>
      </c>
      <c r="T60" s="93"/>
      <c r="U60" s="83">
        <v>284375</v>
      </c>
      <c r="V60" s="83">
        <v>263750</v>
      </c>
      <c r="W60" s="93">
        <v>284375</v>
      </c>
      <c r="X60" s="93"/>
      <c r="Y60" s="93"/>
      <c r="Z60" s="93"/>
      <c r="AA60" s="93"/>
      <c r="AB60" s="93">
        <v>284375</v>
      </c>
      <c r="AC60" s="93"/>
      <c r="AD60" s="83">
        <v>284375</v>
      </c>
      <c r="AE60" s="83">
        <v>284375</v>
      </c>
      <c r="AF60" s="83">
        <v>277500</v>
      </c>
      <c r="AG60" s="83">
        <v>263750</v>
      </c>
      <c r="AH60" s="83">
        <v>277500</v>
      </c>
      <c r="AI60" s="83">
        <v>284375</v>
      </c>
      <c r="AJ60" s="83">
        <v>277500</v>
      </c>
      <c r="AK60" s="93">
        <v>284375</v>
      </c>
      <c r="AL60" s="94"/>
    </row>
    <row r="61" spans="2:38" ht="12" customHeight="1">
      <c r="B61" s="47">
        <v>9</v>
      </c>
      <c r="C61" s="89" t="s">
        <v>875</v>
      </c>
      <c r="D61" s="90">
        <v>1</v>
      </c>
      <c r="E61" s="83">
        <v>451000</v>
      </c>
      <c r="F61" s="83">
        <v>433400</v>
      </c>
      <c r="G61" s="83">
        <v>390200</v>
      </c>
      <c r="H61" s="93">
        <v>390200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404600</v>
      </c>
      <c r="O61" s="93"/>
      <c r="P61" s="83">
        <v>404600</v>
      </c>
      <c r="Q61" s="93">
        <v>404600</v>
      </c>
      <c r="R61" s="93"/>
      <c r="S61" s="93">
        <v>440800</v>
      </c>
      <c r="T61" s="93"/>
      <c r="U61" s="83">
        <v>448000</v>
      </c>
      <c r="V61" s="83">
        <v>414200</v>
      </c>
      <c r="W61" s="93">
        <v>435800</v>
      </c>
      <c r="X61" s="93"/>
      <c r="Y61" s="93"/>
      <c r="Z61" s="93"/>
      <c r="AA61" s="93"/>
      <c r="AB61" s="93">
        <v>435800</v>
      </c>
      <c r="AC61" s="93"/>
      <c r="AD61" s="83">
        <v>435800</v>
      </c>
      <c r="AE61" s="83">
        <v>435800</v>
      </c>
      <c r="AF61" s="83">
        <v>420600</v>
      </c>
      <c r="AG61" s="83">
        <v>414200</v>
      </c>
      <c r="AH61" s="83">
        <v>444400</v>
      </c>
      <c r="AI61" s="83">
        <v>446200</v>
      </c>
      <c r="AJ61" s="83">
        <v>413800</v>
      </c>
      <c r="AK61" s="93">
        <v>421000</v>
      </c>
      <c r="AL61" s="94"/>
    </row>
    <row r="62" spans="2:38" ht="12" customHeight="1">
      <c r="B62" s="47">
        <v>10</v>
      </c>
      <c r="C62" s="89" t="s">
        <v>876</v>
      </c>
      <c r="D62" s="90">
        <v>1</v>
      </c>
      <c r="E62" s="83">
        <v>80200</v>
      </c>
      <c r="F62" s="83">
        <v>87400</v>
      </c>
      <c r="G62" s="83">
        <v>79600</v>
      </c>
      <c r="H62" s="93">
        <v>81400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83800</v>
      </c>
      <c r="O62" s="93"/>
      <c r="P62" s="83">
        <v>83800</v>
      </c>
      <c r="Q62" s="93">
        <v>83800</v>
      </c>
      <c r="R62" s="93"/>
      <c r="S62" s="93">
        <v>87400</v>
      </c>
      <c r="T62" s="93"/>
      <c r="U62" s="83">
        <v>88600</v>
      </c>
      <c r="V62" s="83">
        <v>78400</v>
      </c>
      <c r="W62" s="93">
        <v>88000</v>
      </c>
      <c r="X62" s="93"/>
      <c r="Y62" s="93"/>
      <c r="Z62" s="93"/>
      <c r="AA62" s="93"/>
      <c r="AB62" s="93">
        <v>83800</v>
      </c>
      <c r="AC62" s="93"/>
      <c r="AD62" s="83">
        <v>83800</v>
      </c>
      <c r="AE62" s="83">
        <v>83800</v>
      </c>
      <c r="AF62" s="83">
        <v>86200</v>
      </c>
      <c r="AG62" s="83">
        <v>78400</v>
      </c>
      <c r="AH62" s="83">
        <v>91000</v>
      </c>
      <c r="AI62" s="83">
        <v>88000</v>
      </c>
      <c r="AJ62" s="83">
        <v>87400</v>
      </c>
      <c r="AK62" s="93">
        <v>91000</v>
      </c>
      <c r="AL62" s="94"/>
    </row>
    <row r="63" spans="2:38" ht="12" customHeight="1">
      <c r="B63" s="47">
        <v>11</v>
      </c>
      <c r="C63" s="89" t="s">
        <v>336</v>
      </c>
      <c r="D63" s="90">
        <v>1</v>
      </c>
      <c r="E63" s="83">
        <v>631750</v>
      </c>
      <c r="F63" s="83">
        <v>658000</v>
      </c>
      <c r="G63" s="83">
        <v>631750</v>
      </c>
      <c r="H63" s="93">
        <v>631750</v>
      </c>
      <c r="I63" s="93">
        <v>0</v>
      </c>
      <c r="J63" s="93">
        <v>0</v>
      </c>
      <c r="K63" s="93">
        <v>0</v>
      </c>
      <c r="L63" s="93">
        <v>0</v>
      </c>
      <c r="M63" s="93">
        <v>0</v>
      </c>
      <c r="N63" s="93">
        <v>658000</v>
      </c>
      <c r="O63" s="93"/>
      <c r="P63" s="83">
        <v>658000</v>
      </c>
      <c r="Q63" s="93">
        <v>658000</v>
      </c>
      <c r="R63" s="93"/>
      <c r="S63" s="93">
        <v>658000</v>
      </c>
      <c r="T63" s="93"/>
      <c r="U63" s="83">
        <v>671125</v>
      </c>
      <c r="V63" s="83">
        <v>631750</v>
      </c>
      <c r="W63" s="93">
        <v>671125</v>
      </c>
      <c r="X63" s="93"/>
      <c r="Y63" s="93"/>
      <c r="Z63" s="93"/>
      <c r="AA63" s="93"/>
      <c r="AB63" s="93">
        <v>671125</v>
      </c>
      <c r="AC63" s="93"/>
      <c r="AD63" s="83">
        <v>671125</v>
      </c>
      <c r="AE63" s="83">
        <v>671125</v>
      </c>
      <c r="AF63" s="83">
        <v>658000</v>
      </c>
      <c r="AG63" s="83">
        <v>631750</v>
      </c>
      <c r="AH63" s="83">
        <v>658000</v>
      </c>
      <c r="AI63" s="83">
        <v>671125</v>
      </c>
      <c r="AJ63" s="83">
        <v>658000</v>
      </c>
      <c r="AK63" s="93">
        <v>671125</v>
      </c>
      <c r="AL63" s="94"/>
    </row>
    <row r="64" spans="2:38" ht="12" customHeight="1">
      <c r="B64" s="47">
        <v>12</v>
      </c>
      <c r="C64" s="89" t="s">
        <v>337</v>
      </c>
      <c r="D64" s="90">
        <v>1</v>
      </c>
      <c r="E64" s="83">
        <v>1154900</v>
      </c>
      <c r="F64" s="83">
        <v>1123200</v>
      </c>
      <c r="G64" s="83">
        <v>1063000</v>
      </c>
      <c r="H64" s="93">
        <v>1063000</v>
      </c>
      <c r="I64" s="93">
        <v>0</v>
      </c>
      <c r="J64" s="93">
        <v>0</v>
      </c>
      <c r="K64" s="93">
        <v>0</v>
      </c>
      <c r="L64" s="93">
        <v>0</v>
      </c>
      <c r="M64" s="93">
        <v>0</v>
      </c>
      <c r="N64" s="93">
        <v>1102600</v>
      </c>
      <c r="O64" s="93"/>
      <c r="P64" s="83">
        <v>1102600</v>
      </c>
      <c r="Q64" s="93">
        <v>1102600</v>
      </c>
      <c r="R64" s="93"/>
      <c r="S64" s="93">
        <v>1128600</v>
      </c>
      <c r="T64" s="93"/>
      <c r="U64" s="83">
        <v>1147800</v>
      </c>
      <c r="V64" s="83">
        <v>1088700</v>
      </c>
      <c r="W64" s="93">
        <v>1147500</v>
      </c>
      <c r="X64" s="93"/>
      <c r="Y64" s="93"/>
      <c r="Z64" s="93"/>
      <c r="AA64" s="93"/>
      <c r="AB64" s="93">
        <v>1147500</v>
      </c>
      <c r="AC64" s="93"/>
      <c r="AD64" s="83">
        <v>1147500</v>
      </c>
      <c r="AE64" s="83">
        <v>1147500</v>
      </c>
      <c r="AF64" s="83">
        <v>1120400</v>
      </c>
      <c r="AG64" s="83">
        <v>1088700</v>
      </c>
      <c r="AH64" s="83">
        <v>1129200</v>
      </c>
      <c r="AI64" s="83">
        <v>1151500</v>
      </c>
      <c r="AJ64" s="83">
        <v>1122600</v>
      </c>
      <c r="AK64" s="93">
        <v>1141800</v>
      </c>
      <c r="AL64" s="94"/>
    </row>
    <row r="65" spans="2:38" ht="12" customHeight="1">
      <c r="B65" s="47">
        <v>13</v>
      </c>
      <c r="C65" s="89" t="s">
        <v>338</v>
      </c>
      <c r="D65" s="90">
        <v>1</v>
      </c>
      <c r="E65" s="83">
        <v>320100</v>
      </c>
      <c r="F65" s="83">
        <v>328500</v>
      </c>
      <c r="G65" s="83">
        <v>319700</v>
      </c>
      <c r="H65" s="93">
        <v>320700</v>
      </c>
      <c r="I65" s="93">
        <v>0</v>
      </c>
      <c r="J65" s="93">
        <v>0</v>
      </c>
      <c r="K65" s="93">
        <v>0</v>
      </c>
      <c r="L65" s="93">
        <v>0</v>
      </c>
      <c r="M65" s="93">
        <v>0</v>
      </c>
      <c r="N65" s="93">
        <v>326700</v>
      </c>
      <c r="O65" s="93"/>
      <c r="P65" s="83">
        <v>326700</v>
      </c>
      <c r="Q65" s="93">
        <v>326700</v>
      </c>
      <c r="R65" s="93"/>
      <c r="S65" s="93">
        <v>328500</v>
      </c>
      <c r="T65" s="93"/>
      <c r="U65" s="83">
        <v>330900</v>
      </c>
      <c r="V65" s="83">
        <v>319200</v>
      </c>
      <c r="W65" s="93">
        <v>330500</v>
      </c>
      <c r="X65" s="93"/>
      <c r="Y65" s="93"/>
      <c r="Z65" s="93"/>
      <c r="AA65" s="93"/>
      <c r="AB65" s="93">
        <v>328600</v>
      </c>
      <c r="AC65" s="93"/>
      <c r="AD65" s="83">
        <v>328600</v>
      </c>
      <c r="AE65" s="83">
        <v>328600</v>
      </c>
      <c r="AF65" s="83">
        <v>327900</v>
      </c>
      <c r="AG65" s="83">
        <v>319200</v>
      </c>
      <c r="AH65" s="83">
        <v>330300</v>
      </c>
      <c r="AI65" s="83">
        <v>330600</v>
      </c>
      <c r="AJ65" s="83">
        <v>328500</v>
      </c>
      <c r="AK65" s="93">
        <v>332100</v>
      </c>
      <c r="AL65" s="94"/>
    </row>
    <row r="66" spans="2:38" ht="12" customHeight="1">
      <c r="B66" s="47">
        <v>14</v>
      </c>
      <c r="C66" s="89" t="s">
        <v>339</v>
      </c>
      <c r="D66" s="90">
        <v>1</v>
      </c>
      <c r="E66" s="83">
        <v>222100</v>
      </c>
      <c r="F66" s="83">
        <v>213000</v>
      </c>
      <c r="G66" s="83">
        <v>197700</v>
      </c>
      <c r="H66" s="93">
        <v>197700</v>
      </c>
      <c r="I66" s="93">
        <v>0</v>
      </c>
      <c r="J66" s="93">
        <v>0</v>
      </c>
      <c r="K66" s="93">
        <v>0</v>
      </c>
      <c r="L66" s="93">
        <v>0</v>
      </c>
      <c r="M66" s="93">
        <v>0</v>
      </c>
      <c r="N66" s="93">
        <v>203700</v>
      </c>
      <c r="O66" s="93"/>
      <c r="P66" s="83">
        <v>203700</v>
      </c>
      <c r="Q66" s="93">
        <v>203700</v>
      </c>
      <c r="R66" s="93"/>
      <c r="S66" s="93">
        <v>215400</v>
      </c>
      <c r="T66" s="93"/>
      <c r="U66" s="83">
        <v>217800</v>
      </c>
      <c r="V66" s="83">
        <v>209300</v>
      </c>
      <c r="W66" s="93">
        <v>217700</v>
      </c>
      <c r="X66" s="93"/>
      <c r="Y66" s="93"/>
      <c r="Z66" s="93"/>
      <c r="AA66" s="93"/>
      <c r="AB66" s="93">
        <v>217700</v>
      </c>
      <c r="AC66" s="93"/>
      <c r="AD66" s="83">
        <v>217700</v>
      </c>
      <c r="AE66" s="83">
        <v>217700</v>
      </c>
      <c r="AF66" s="83">
        <v>213900</v>
      </c>
      <c r="AG66" s="83">
        <v>209300</v>
      </c>
      <c r="AH66" s="83">
        <v>216400</v>
      </c>
      <c r="AI66" s="83">
        <v>219400</v>
      </c>
      <c r="AJ66" s="83">
        <v>217300</v>
      </c>
      <c r="AK66" s="93">
        <v>219700</v>
      </c>
      <c r="AL66" s="94"/>
    </row>
    <row r="67" spans="2:38" ht="12" customHeight="1">
      <c r="B67" s="47">
        <v>15</v>
      </c>
      <c r="C67" s="89" t="s">
        <v>877</v>
      </c>
      <c r="D67" s="90">
        <v>1</v>
      </c>
      <c r="E67" s="83">
        <v>282400</v>
      </c>
      <c r="F67" s="83">
        <v>305000</v>
      </c>
      <c r="G67" s="83">
        <v>278800</v>
      </c>
      <c r="H67" s="93">
        <v>287200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290600</v>
      </c>
      <c r="O67" s="93"/>
      <c r="P67" s="83">
        <v>290600</v>
      </c>
      <c r="Q67" s="93">
        <v>290600</v>
      </c>
      <c r="R67" s="93"/>
      <c r="S67" s="93">
        <v>305000</v>
      </c>
      <c r="T67" s="93"/>
      <c r="U67" s="83">
        <v>306800</v>
      </c>
      <c r="V67" s="83">
        <v>275200</v>
      </c>
      <c r="W67" s="93">
        <v>304400</v>
      </c>
      <c r="X67" s="93"/>
      <c r="Y67" s="93"/>
      <c r="Z67" s="93"/>
      <c r="AA67" s="93"/>
      <c r="AB67" s="93">
        <v>288800</v>
      </c>
      <c r="AC67" s="93"/>
      <c r="AD67" s="83">
        <v>288800</v>
      </c>
      <c r="AE67" s="83">
        <v>288800</v>
      </c>
      <c r="AF67" s="83">
        <v>300200</v>
      </c>
      <c r="AG67" s="83">
        <v>275200</v>
      </c>
      <c r="AH67" s="83">
        <v>319400</v>
      </c>
      <c r="AI67" s="83">
        <v>304400</v>
      </c>
      <c r="AJ67" s="83">
        <v>305000</v>
      </c>
      <c r="AK67" s="93">
        <v>316400</v>
      </c>
      <c r="AL67" s="94"/>
    </row>
    <row r="68" spans="2:38" ht="12" customHeight="1">
      <c r="B68" s="153" t="s">
        <v>216</v>
      </c>
      <c r="C68" s="147" t="s">
        <v>340</v>
      </c>
      <c r="D68" s="147" t="s">
        <v>291</v>
      </c>
      <c r="E68" s="85"/>
      <c r="F68" s="85"/>
      <c r="G68" s="85"/>
      <c r="H68" s="103"/>
      <c r="I68" s="103"/>
      <c r="J68" s="103"/>
      <c r="K68" s="103"/>
      <c r="L68" s="103"/>
      <c r="M68" s="103"/>
      <c r="N68" s="103"/>
      <c r="O68" s="103"/>
      <c r="P68" s="85"/>
      <c r="Q68" s="103"/>
      <c r="R68" s="103"/>
      <c r="S68" s="103"/>
      <c r="T68" s="103"/>
      <c r="U68" s="85"/>
      <c r="V68" s="85"/>
      <c r="W68" s="103"/>
      <c r="X68" s="103"/>
      <c r="Y68" s="103"/>
      <c r="Z68" s="103"/>
      <c r="AA68" s="103"/>
      <c r="AB68" s="103"/>
      <c r="AC68" s="103"/>
      <c r="AD68" s="85"/>
      <c r="AE68" s="85"/>
      <c r="AF68" s="85"/>
      <c r="AG68" s="85"/>
      <c r="AH68" s="85"/>
      <c r="AI68" s="85"/>
      <c r="AJ68" s="85"/>
      <c r="AK68" s="103"/>
      <c r="AL68" s="104"/>
    </row>
    <row r="69" spans="2:38" ht="12" customHeight="1">
      <c r="B69" s="47">
        <v>1</v>
      </c>
      <c r="C69" s="6" t="s">
        <v>341</v>
      </c>
      <c r="D69" s="150">
        <v>1</v>
      </c>
      <c r="E69" s="83">
        <v>3558600</v>
      </c>
      <c r="F69" s="83">
        <v>3551500</v>
      </c>
      <c r="G69" s="83">
        <v>3353800</v>
      </c>
      <c r="H69" s="93">
        <v>3409000</v>
      </c>
      <c r="I69" s="93">
        <v>0</v>
      </c>
      <c r="J69" s="93">
        <v>0</v>
      </c>
      <c r="K69" s="93">
        <v>0</v>
      </c>
      <c r="L69" s="93">
        <v>0</v>
      </c>
      <c r="M69" s="93">
        <v>0</v>
      </c>
      <c r="N69" s="93">
        <v>3454000</v>
      </c>
      <c r="O69" s="93"/>
      <c r="P69" s="83">
        <v>3454000</v>
      </c>
      <c r="Q69" s="93">
        <v>3454000</v>
      </c>
      <c r="R69" s="93"/>
      <c r="S69" s="93">
        <v>3551500</v>
      </c>
      <c r="T69" s="93"/>
      <c r="U69" s="83">
        <v>3574000</v>
      </c>
      <c r="V69" s="83">
        <v>3328900</v>
      </c>
      <c r="W69" s="93">
        <v>3553900</v>
      </c>
      <c r="X69" s="93"/>
      <c r="Y69" s="93"/>
      <c r="Z69" s="93"/>
      <c r="AA69" s="93"/>
      <c r="AB69" s="93">
        <v>3448900</v>
      </c>
      <c r="AC69" s="93"/>
      <c r="AD69" s="83">
        <v>3448900</v>
      </c>
      <c r="AE69" s="83">
        <v>3448900</v>
      </c>
      <c r="AF69" s="83">
        <v>3519000</v>
      </c>
      <c r="AG69" s="83">
        <v>3328900</v>
      </c>
      <c r="AH69" s="83">
        <v>3649000</v>
      </c>
      <c r="AI69" s="83">
        <v>3559400</v>
      </c>
      <c r="AJ69" s="83">
        <v>3551500</v>
      </c>
      <c r="AK69" s="93">
        <v>3639000</v>
      </c>
      <c r="AL69" s="94"/>
    </row>
    <row r="70" spans="2:38" ht="12" customHeight="1">
      <c r="B70" s="47">
        <v>2</v>
      </c>
      <c r="C70" s="6" t="s">
        <v>342</v>
      </c>
      <c r="D70" s="150">
        <v>1</v>
      </c>
      <c r="E70" s="83">
        <v>97800</v>
      </c>
      <c r="F70" s="83">
        <v>104800</v>
      </c>
      <c r="G70" s="83">
        <v>95600</v>
      </c>
      <c r="H70" s="93">
        <v>98600</v>
      </c>
      <c r="I70" s="93">
        <v>0</v>
      </c>
      <c r="J70" s="93">
        <v>0</v>
      </c>
      <c r="K70" s="93">
        <v>0</v>
      </c>
      <c r="L70" s="93">
        <v>0</v>
      </c>
      <c r="M70" s="93">
        <v>0</v>
      </c>
      <c r="N70" s="93">
        <v>99400</v>
      </c>
      <c r="O70" s="93"/>
      <c r="P70" s="83">
        <v>99400</v>
      </c>
      <c r="Q70" s="93">
        <v>99400</v>
      </c>
      <c r="R70" s="93"/>
      <c r="S70" s="93">
        <v>104800</v>
      </c>
      <c r="T70" s="93"/>
      <c r="U70" s="83">
        <v>105200</v>
      </c>
      <c r="V70" s="83">
        <v>94400</v>
      </c>
      <c r="W70" s="93">
        <v>104000</v>
      </c>
      <c r="X70" s="93"/>
      <c r="Y70" s="93"/>
      <c r="Z70" s="93"/>
      <c r="AA70" s="93"/>
      <c r="AB70" s="93">
        <v>98000</v>
      </c>
      <c r="AC70" s="93"/>
      <c r="AD70" s="83">
        <v>98000</v>
      </c>
      <c r="AE70" s="83">
        <v>98000</v>
      </c>
      <c r="AF70" s="83">
        <v>103000</v>
      </c>
      <c r="AG70" s="83">
        <v>94400</v>
      </c>
      <c r="AH70" s="83">
        <v>110200</v>
      </c>
      <c r="AI70" s="83">
        <v>104600</v>
      </c>
      <c r="AJ70" s="83">
        <v>104800</v>
      </c>
      <c r="AK70" s="93">
        <v>108800</v>
      </c>
      <c r="AL70" s="94"/>
    </row>
    <row r="71" spans="2:38" ht="12" customHeight="1">
      <c r="B71" s="47">
        <v>3</v>
      </c>
      <c r="C71" s="6" t="s">
        <v>343</v>
      </c>
      <c r="D71" s="150">
        <v>1</v>
      </c>
      <c r="E71" s="83">
        <v>93400</v>
      </c>
      <c r="F71" s="83">
        <v>104800</v>
      </c>
      <c r="G71" s="83">
        <v>95600</v>
      </c>
      <c r="H71" s="93">
        <v>98600</v>
      </c>
      <c r="I71" s="93">
        <v>0</v>
      </c>
      <c r="J71" s="93">
        <v>0</v>
      </c>
      <c r="K71" s="93">
        <v>0</v>
      </c>
      <c r="L71" s="93">
        <v>0</v>
      </c>
      <c r="M71" s="93">
        <v>0</v>
      </c>
      <c r="N71" s="93">
        <v>99400</v>
      </c>
      <c r="O71" s="93"/>
      <c r="P71" s="83">
        <v>99400</v>
      </c>
      <c r="Q71" s="93">
        <v>99400</v>
      </c>
      <c r="R71" s="93"/>
      <c r="S71" s="93">
        <v>104800</v>
      </c>
      <c r="T71" s="93"/>
      <c r="U71" s="83">
        <v>105200</v>
      </c>
      <c r="V71" s="83">
        <v>94400</v>
      </c>
      <c r="W71" s="93">
        <v>104000</v>
      </c>
      <c r="X71" s="93"/>
      <c r="Y71" s="93"/>
      <c r="Z71" s="93"/>
      <c r="AA71" s="93"/>
      <c r="AB71" s="93">
        <v>98000</v>
      </c>
      <c r="AC71" s="93"/>
      <c r="AD71" s="83">
        <v>98000</v>
      </c>
      <c r="AE71" s="83">
        <v>98000</v>
      </c>
      <c r="AF71" s="83">
        <v>103000</v>
      </c>
      <c r="AG71" s="83">
        <v>94400</v>
      </c>
      <c r="AH71" s="83">
        <v>110200</v>
      </c>
      <c r="AI71" s="83">
        <v>104600</v>
      </c>
      <c r="AJ71" s="83">
        <v>104800</v>
      </c>
      <c r="AK71" s="93">
        <v>108800</v>
      </c>
      <c r="AL71" s="94"/>
    </row>
    <row r="72" spans="2:38" ht="12" customHeight="1">
      <c r="B72" s="47">
        <v>4</v>
      </c>
      <c r="C72" s="6" t="s">
        <v>878</v>
      </c>
      <c r="D72" s="150">
        <v>1</v>
      </c>
      <c r="E72" s="83">
        <v>133000</v>
      </c>
      <c r="F72" s="83">
        <v>149700</v>
      </c>
      <c r="G72" s="83">
        <v>139300</v>
      </c>
      <c r="H72" s="93">
        <v>142900</v>
      </c>
      <c r="I72" s="93">
        <v>0</v>
      </c>
      <c r="J72" s="93">
        <v>0</v>
      </c>
      <c r="K72" s="93">
        <v>0</v>
      </c>
      <c r="L72" s="93">
        <v>0</v>
      </c>
      <c r="M72" s="93">
        <v>0</v>
      </c>
      <c r="N72" s="93">
        <v>143700</v>
      </c>
      <c r="O72" s="93"/>
      <c r="P72" s="83">
        <v>143700</v>
      </c>
      <c r="Q72" s="93">
        <v>143700</v>
      </c>
      <c r="R72" s="93"/>
      <c r="S72" s="93">
        <v>149700</v>
      </c>
      <c r="T72" s="93"/>
      <c r="U72" s="83">
        <v>150100</v>
      </c>
      <c r="V72" s="83">
        <v>137500</v>
      </c>
      <c r="W72" s="93">
        <v>148900</v>
      </c>
      <c r="X72" s="93"/>
      <c r="Y72" s="93"/>
      <c r="Z72" s="93"/>
      <c r="AA72" s="93"/>
      <c r="AB72" s="93">
        <v>142300</v>
      </c>
      <c r="AC72" s="93"/>
      <c r="AD72" s="83">
        <v>142300</v>
      </c>
      <c r="AE72" s="83">
        <v>142300</v>
      </c>
      <c r="AF72" s="83">
        <v>147900</v>
      </c>
      <c r="AG72" s="83">
        <v>137500</v>
      </c>
      <c r="AH72" s="83">
        <v>153800</v>
      </c>
      <c r="AI72" s="83">
        <v>148900</v>
      </c>
      <c r="AJ72" s="83">
        <v>149700</v>
      </c>
      <c r="AK72" s="93">
        <v>154300</v>
      </c>
      <c r="AL72" s="94"/>
    </row>
    <row r="73" spans="2:38" ht="12" customHeight="1">
      <c r="B73" s="47">
        <v>5</v>
      </c>
      <c r="C73" s="6" t="s">
        <v>344</v>
      </c>
      <c r="D73" s="150">
        <v>1</v>
      </c>
      <c r="E73" s="83">
        <v>60800</v>
      </c>
      <c r="F73" s="83">
        <v>66200</v>
      </c>
      <c r="G73" s="83">
        <v>58600</v>
      </c>
      <c r="H73" s="93">
        <v>61000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62000</v>
      </c>
      <c r="O73" s="93"/>
      <c r="P73" s="83">
        <v>62000</v>
      </c>
      <c r="Q73" s="93">
        <v>62000</v>
      </c>
      <c r="R73" s="93"/>
      <c r="S73" s="93">
        <v>66200</v>
      </c>
      <c r="T73" s="93"/>
      <c r="U73" s="83">
        <v>66600</v>
      </c>
      <c r="V73" s="83">
        <v>58000</v>
      </c>
      <c r="W73" s="93">
        <v>66000</v>
      </c>
      <c r="X73" s="93"/>
      <c r="Y73" s="93"/>
      <c r="Z73" s="93"/>
      <c r="AA73" s="93"/>
      <c r="AB73" s="93">
        <v>61200</v>
      </c>
      <c r="AC73" s="93"/>
      <c r="AD73" s="83">
        <v>61200</v>
      </c>
      <c r="AE73" s="83">
        <v>61200</v>
      </c>
      <c r="AF73" s="83">
        <v>65000</v>
      </c>
      <c r="AG73" s="83">
        <v>58000</v>
      </c>
      <c r="AH73" s="83">
        <v>70400</v>
      </c>
      <c r="AI73" s="83">
        <v>66000</v>
      </c>
      <c r="AJ73" s="83">
        <v>66200</v>
      </c>
      <c r="AK73" s="93">
        <v>69600</v>
      </c>
      <c r="AL73" s="94"/>
    </row>
    <row r="74" spans="2:38" ht="12" customHeight="1">
      <c r="B74" s="47">
        <v>6</v>
      </c>
      <c r="C74" s="6" t="s">
        <v>879</v>
      </c>
      <c r="D74" s="150">
        <v>1</v>
      </c>
      <c r="E74" s="83">
        <v>117400</v>
      </c>
      <c r="F74" s="83">
        <v>128700</v>
      </c>
      <c r="G74" s="83">
        <v>117700</v>
      </c>
      <c r="H74" s="93">
        <v>121300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122700</v>
      </c>
      <c r="O74" s="93"/>
      <c r="P74" s="83">
        <v>122700</v>
      </c>
      <c r="Q74" s="93">
        <v>122700</v>
      </c>
      <c r="R74" s="93"/>
      <c r="S74" s="93">
        <v>128700</v>
      </c>
      <c r="T74" s="93"/>
      <c r="U74" s="83">
        <v>129400</v>
      </c>
      <c r="V74" s="83">
        <v>115900</v>
      </c>
      <c r="W74" s="93">
        <v>128200</v>
      </c>
      <c r="X74" s="93"/>
      <c r="Y74" s="93"/>
      <c r="Z74" s="93"/>
      <c r="AA74" s="93"/>
      <c r="AB74" s="93">
        <v>121600</v>
      </c>
      <c r="AC74" s="93"/>
      <c r="AD74" s="83">
        <v>121600</v>
      </c>
      <c r="AE74" s="83">
        <v>121600</v>
      </c>
      <c r="AF74" s="83">
        <v>126900</v>
      </c>
      <c r="AG74" s="83">
        <v>115900</v>
      </c>
      <c r="AH74" s="83">
        <v>135300</v>
      </c>
      <c r="AI74" s="83">
        <v>128200</v>
      </c>
      <c r="AJ74" s="83">
        <v>128700</v>
      </c>
      <c r="AK74" s="93">
        <v>133600</v>
      </c>
      <c r="AL74" s="94"/>
    </row>
    <row r="75" spans="2:38" ht="12" customHeight="1">
      <c r="B75" s="47">
        <v>7</v>
      </c>
      <c r="C75" s="6" t="s">
        <v>345</v>
      </c>
      <c r="D75" s="150">
        <v>1</v>
      </c>
      <c r="E75" s="83">
        <v>441600</v>
      </c>
      <c r="F75" s="83">
        <v>423300</v>
      </c>
      <c r="G75" s="83">
        <v>396900</v>
      </c>
      <c r="H75" s="93">
        <v>396900</v>
      </c>
      <c r="I75" s="93">
        <v>0</v>
      </c>
      <c r="J75" s="93">
        <v>0</v>
      </c>
      <c r="K75" s="93">
        <v>0</v>
      </c>
      <c r="L75" s="93">
        <v>0</v>
      </c>
      <c r="M75" s="93">
        <v>0</v>
      </c>
      <c r="N75" s="93">
        <v>410100</v>
      </c>
      <c r="O75" s="93"/>
      <c r="P75" s="83">
        <v>410100</v>
      </c>
      <c r="Q75" s="93">
        <v>410100</v>
      </c>
      <c r="R75" s="93"/>
      <c r="S75" s="93">
        <v>424400</v>
      </c>
      <c r="T75" s="93"/>
      <c r="U75" s="83">
        <v>431000</v>
      </c>
      <c r="V75" s="83">
        <v>413400</v>
      </c>
      <c r="W75" s="93">
        <v>433200</v>
      </c>
      <c r="X75" s="93"/>
      <c r="Y75" s="93"/>
      <c r="Z75" s="93"/>
      <c r="AA75" s="93"/>
      <c r="AB75" s="93">
        <v>433200</v>
      </c>
      <c r="AC75" s="93"/>
      <c r="AD75" s="83">
        <v>433200</v>
      </c>
      <c r="AE75" s="83">
        <v>433200</v>
      </c>
      <c r="AF75" s="83">
        <v>420900</v>
      </c>
      <c r="AG75" s="83">
        <v>413400</v>
      </c>
      <c r="AH75" s="83">
        <v>434300</v>
      </c>
      <c r="AI75" s="83">
        <v>438400</v>
      </c>
      <c r="AJ75" s="83">
        <v>425600</v>
      </c>
      <c r="AK75" s="93">
        <v>432200</v>
      </c>
      <c r="AL75" s="94"/>
    </row>
    <row r="76" spans="2:38" ht="12" customHeight="1">
      <c r="B76" s="47">
        <v>8</v>
      </c>
      <c r="C76" s="6" t="s">
        <v>346</v>
      </c>
      <c r="D76" s="150">
        <v>1</v>
      </c>
      <c r="E76" s="83">
        <v>156200</v>
      </c>
      <c r="F76" s="83">
        <v>205750</v>
      </c>
      <c r="G76" s="83">
        <v>154400</v>
      </c>
      <c r="H76" s="93">
        <v>198250</v>
      </c>
      <c r="I76" s="93">
        <v>0</v>
      </c>
      <c r="J76" s="93">
        <v>0</v>
      </c>
      <c r="K76" s="93">
        <v>0</v>
      </c>
      <c r="L76" s="93">
        <v>0</v>
      </c>
      <c r="M76" s="93">
        <v>0</v>
      </c>
      <c r="N76" s="93">
        <v>205750</v>
      </c>
      <c r="O76" s="93"/>
      <c r="P76" s="83">
        <v>205750</v>
      </c>
      <c r="Q76" s="93">
        <v>205750</v>
      </c>
      <c r="R76" s="93"/>
      <c r="S76" s="93">
        <v>205750</v>
      </c>
      <c r="T76" s="93"/>
      <c r="U76" s="83">
        <v>209500</v>
      </c>
      <c r="V76" s="83">
        <v>152600</v>
      </c>
      <c r="W76" s="93">
        <v>209500</v>
      </c>
      <c r="X76" s="93"/>
      <c r="Y76" s="93"/>
      <c r="Z76" s="93"/>
      <c r="AA76" s="93"/>
      <c r="AB76" s="93">
        <v>209500</v>
      </c>
      <c r="AC76" s="93"/>
      <c r="AD76" s="83">
        <v>209500</v>
      </c>
      <c r="AE76" s="83">
        <v>209500</v>
      </c>
      <c r="AF76" s="83">
        <v>205750</v>
      </c>
      <c r="AG76" s="83">
        <v>152600</v>
      </c>
      <c r="AH76" s="83">
        <v>205750</v>
      </c>
      <c r="AI76" s="83">
        <v>209500</v>
      </c>
      <c r="AJ76" s="83">
        <v>205750</v>
      </c>
      <c r="AK76" s="93">
        <v>209500</v>
      </c>
      <c r="AL76" s="94"/>
    </row>
    <row r="77" spans="2:38" ht="12" customHeight="1">
      <c r="B77" s="47">
        <v>9</v>
      </c>
      <c r="C77" s="6" t="s">
        <v>351</v>
      </c>
      <c r="D77" s="150">
        <v>1</v>
      </c>
      <c r="E77" s="83">
        <v>176600</v>
      </c>
      <c r="F77" s="83">
        <v>202900</v>
      </c>
      <c r="G77" s="83">
        <v>189500</v>
      </c>
      <c r="H77" s="93">
        <v>189500</v>
      </c>
      <c r="I77" s="93">
        <v>0</v>
      </c>
      <c r="J77" s="93">
        <v>0</v>
      </c>
      <c r="K77" s="93">
        <v>0</v>
      </c>
      <c r="L77" s="93">
        <v>0</v>
      </c>
      <c r="M77" s="93">
        <v>0</v>
      </c>
      <c r="N77" s="93">
        <v>194300</v>
      </c>
      <c r="O77" s="93"/>
      <c r="P77" s="83">
        <v>194300</v>
      </c>
      <c r="Q77" s="93">
        <v>194300</v>
      </c>
      <c r="R77" s="93"/>
      <c r="S77" s="93">
        <v>205200</v>
      </c>
      <c r="T77" s="93"/>
      <c r="U77" s="83">
        <v>207600</v>
      </c>
      <c r="V77" s="83">
        <v>202300</v>
      </c>
      <c r="W77" s="93">
        <v>209500</v>
      </c>
      <c r="X77" s="93"/>
      <c r="Y77" s="93"/>
      <c r="Z77" s="93"/>
      <c r="AA77" s="93"/>
      <c r="AB77" s="93">
        <v>209500</v>
      </c>
      <c r="AC77" s="93"/>
      <c r="AD77" s="83">
        <v>209500</v>
      </c>
      <c r="AE77" s="83">
        <v>209500</v>
      </c>
      <c r="AF77" s="83">
        <v>199700</v>
      </c>
      <c r="AG77" s="83">
        <v>202300</v>
      </c>
      <c r="AH77" s="83">
        <v>210300</v>
      </c>
      <c r="AI77" s="83">
        <v>210300</v>
      </c>
      <c r="AJ77" s="83">
        <v>198300</v>
      </c>
      <c r="AK77" s="93">
        <v>200700</v>
      </c>
      <c r="AL77" s="94"/>
    </row>
    <row r="78" spans="2:38" ht="12" customHeight="1">
      <c r="B78" s="47">
        <v>10</v>
      </c>
      <c r="C78" s="6" t="s">
        <v>352</v>
      </c>
      <c r="D78" s="150">
        <v>1</v>
      </c>
      <c r="E78" s="83">
        <v>47400</v>
      </c>
      <c r="F78" s="83">
        <v>50900</v>
      </c>
      <c r="G78" s="83">
        <v>47400</v>
      </c>
      <c r="H78" s="93">
        <v>47400</v>
      </c>
      <c r="I78" s="93">
        <v>0</v>
      </c>
      <c r="J78" s="93">
        <v>0</v>
      </c>
      <c r="K78" s="93">
        <v>0</v>
      </c>
      <c r="L78" s="93">
        <v>0</v>
      </c>
      <c r="M78" s="93">
        <v>0</v>
      </c>
      <c r="N78" s="93">
        <v>50400</v>
      </c>
      <c r="O78" s="93"/>
      <c r="P78" s="83">
        <v>50400</v>
      </c>
      <c r="Q78" s="93">
        <v>50400</v>
      </c>
      <c r="R78" s="93"/>
      <c r="S78" s="93">
        <v>50400</v>
      </c>
      <c r="T78" s="93"/>
      <c r="U78" s="83">
        <v>51600</v>
      </c>
      <c r="V78" s="83">
        <v>47400</v>
      </c>
      <c r="W78" s="93">
        <v>51600</v>
      </c>
      <c r="X78" s="93"/>
      <c r="Y78" s="93"/>
      <c r="Z78" s="93"/>
      <c r="AA78" s="93"/>
      <c r="AB78" s="93">
        <v>51600</v>
      </c>
      <c r="AC78" s="93"/>
      <c r="AD78" s="83">
        <v>51600</v>
      </c>
      <c r="AE78" s="83">
        <v>51600</v>
      </c>
      <c r="AF78" s="83">
        <v>50200</v>
      </c>
      <c r="AG78" s="83">
        <v>47400</v>
      </c>
      <c r="AH78" s="83">
        <v>51100</v>
      </c>
      <c r="AI78" s="83">
        <v>52600</v>
      </c>
      <c r="AJ78" s="83">
        <v>50400</v>
      </c>
      <c r="AK78" s="93">
        <v>51600</v>
      </c>
      <c r="AL78" s="94"/>
    </row>
    <row r="79" spans="2:38" ht="12" customHeight="1">
      <c r="B79" s="47">
        <v>11</v>
      </c>
      <c r="C79" s="6" t="s">
        <v>353</v>
      </c>
      <c r="D79" s="150">
        <v>1</v>
      </c>
      <c r="E79" s="83">
        <v>126800</v>
      </c>
      <c r="F79" s="83">
        <v>123200</v>
      </c>
      <c r="G79" s="83">
        <v>117700</v>
      </c>
      <c r="H79" s="93">
        <v>117700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118900</v>
      </c>
      <c r="O79" s="93"/>
      <c r="P79" s="83">
        <v>118900</v>
      </c>
      <c r="Q79" s="93">
        <v>118900</v>
      </c>
      <c r="R79" s="93"/>
      <c r="S79" s="93">
        <v>124200</v>
      </c>
      <c r="T79" s="93"/>
      <c r="U79" s="83">
        <v>124800</v>
      </c>
      <c r="V79" s="83">
        <v>125400</v>
      </c>
      <c r="W79" s="93">
        <v>127200</v>
      </c>
      <c r="X79" s="93"/>
      <c r="Y79" s="93"/>
      <c r="Z79" s="93"/>
      <c r="AA79" s="93"/>
      <c r="AB79" s="93">
        <v>127200</v>
      </c>
      <c r="AC79" s="93"/>
      <c r="AD79" s="83">
        <v>127200</v>
      </c>
      <c r="AE79" s="83">
        <v>127200</v>
      </c>
      <c r="AF79" s="83">
        <v>123100</v>
      </c>
      <c r="AG79" s="83">
        <v>125400</v>
      </c>
      <c r="AH79" s="83">
        <v>126900</v>
      </c>
      <c r="AI79" s="83">
        <v>127000</v>
      </c>
      <c r="AJ79" s="83">
        <v>124200</v>
      </c>
      <c r="AK79" s="93">
        <v>124800</v>
      </c>
      <c r="AL79" s="94"/>
    </row>
    <row r="80" spans="2:38" ht="12" customHeight="1">
      <c r="B80" s="47">
        <v>12</v>
      </c>
      <c r="C80" s="6" t="s">
        <v>354</v>
      </c>
      <c r="D80" s="150">
        <v>1</v>
      </c>
      <c r="E80" s="83">
        <v>135600</v>
      </c>
      <c r="F80" s="83">
        <v>122100</v>
      </c>
      <c r="G80" s="83">
        <v>116900</v>
      </c>
      <c r="H80" s="93">
        <v>116900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118100</v>
      </c>
      <c r="O80" s="93"/>
      <c r="P80" s="83">
        <v>118100</v>
      </c>
      <c r="Q80" s="93">
        <v>118100</v>
      </c>
      <c r="R80" s="93"/>
      <c r="S80" s="93">
        <v>123100</v>
      </c>
      <c r="T80" s="93"/>
      <c r="U80" s="83">
        <v>123700</v>
      </c>
      <c r="V80" s="83">
        <v>122500</v>
      </c>
      <c r="W80" s="93">
        <v>124300</v>
      </c>
      <c r="X80" s="93"/>
      <c r="Y80" s="93"/>
      <c r="Z80" s="93"/>
      <c r="AA80" s="93"/>
      <c r="AB80" s="93">
        <v>124300</v>
      </c>
      <c r="AC80" s="93"/>
      <c r="AD80" s="83">
        <v>124300</v>
      </c>
      <c r="AE80" s="83">
        <v>124300</v>
      </c>
      <c r="AF80" s="83">
        <v>123200</v>
      </c>
      <c r="AG80" s="83">
        <v>122500</v>
      </c>
      <c r="AH80" s="83">
        <v>125700</v>
      </c>
      <c r="AI80" s="83">
        <v>124800</v>
      </c>
      <c r="AJ80" s="83">
        <v>125500</v>
      </c>
      <c r="AK80" s="93">
        <v>126100</v>
      </c>
      <c r="AL80" s="94"/>
    </row>
    <row r="81" spans="2:38" ht="12" customHeight="1">
      <c r="B81" s="47">
        <v>13</v>
      </c>
      <c r="C81" s="6" t="s">
        <v>880</v>
      </c>
      <c r="D81" s="150">
        <v>1</v>
      </c>
      <c r="E81" s="83">
        <v>461100</v>
      </c>
      <c r="F81" s="83">
        <v>484300</v>
      </c>
      <c r="G81" s="83">
        <v>448200</v>
      </c>
      <c r="H81" s="93">
        <v>448200</v>
      </c>
      <c r="I81" s="93">
        <v>0</v>
      </c>
      <c r="J81" s="93">
        <v>0</v>
      </c>
      <c r="K81" s="93">
        <v>0</v>
      </c>
      <c r="L81" s="93">
        <v>0</v>
      </c>
      <c r="M81" s="93">
        <v>0</v>
      </c>
      <c r="N81" s="93">
        <v>468600</v>
      </c>
      <c r="O81" s="93"/>
      <c r="P81" s="83">
        <v>468600</v>
      </c>
      <c r="Q81" s="93">
        <v>468600</v>
      </c>
      <c r="R81" s="93"/>
      <c r="S81" s="93">
        <v>488400</v>
      </c>
      <c r="T81" s="93"/>
      <c r="U81" s="83">
        <v>499200</v>
      </c>
      <c r="V81" s="83">
        <v>469200</v>
      </c>
      <c r="W81" s="93">
        <v>500400</v>
      </c>
      <c r="X81" s="93"/>
      <c r="Y81" s="93"/>
      <c r="Z81" s="93"/>
      <c r="AA81" s="93"/>
      <c r="AB81" s="93">
        <v>500400</v>
      </c>
      <c r="AC81" s="93"/>
      <c r="AD81" s="83">
        <v>500400</v>
      </c>
      <c r="AE81" s="83">
        <v>500400</v>
      </c>
      <c r="AF81" s="83">
        <v>472500</v>
      </c>
      <c r="AG81" s="83">
        <v>469200</v>
      </c>
      <c r="AH81" s="83">
        <v>503500</v>
      </c>
      <c r="AI81" s="83">
        <v>502800</v>
      </c>
      <c r="AJ81" s="83">
        <v>463500</v>
      </c>
      <c r="AK81" s="93">
        <v>474300</v>
      </c>
      <c r="AL81" s="94"/>
    </row>
    <row r="82" spans="2:38" ht="12" customHeight="1">
      <c r="B82" s="47">
        <v>14</v>
      </c>
      <c r="C82" s="6" t="s">
        <v>355</v>
      </c>
      <c r="D82" s="150">
        <v>1</v>
      </c>
      <c r="E82" s="83">
        <v>1348400</v>
      </c>
      <c r="F82" s="83">
        <v>1373200</v>
      </c>
      <c r="G82" s="83">
        <v>1306900</v>
      </c>
      <c r="H82" s="93">
        <v>1306900</v>
      </c>
      <c r="I82" s="93">
        <v>0</v>
      </c>
      <c r="J82" s="93">
        <v>0</v>
      </c>
      <c r="K82" s="93">
        <v>0</v>
      </c>
      <c r="L82" s="93">
        <v>0</v>
      </c>
      <c r="M82" s="93">
        <v>0</v>
      </c>
      <c r="N82" s="93">
        <v>1351300</v>
      </c>
      <c r="O82" s="93"/>
      <c r="P82" s="83">
        <v>1351300</v>
      </c>
      <c r="Q82" s="93">
        <v>1351300</v>
      </c>
      <c r="R82" s="93"/>
      <c r="S82" s="93">
        <v>1379000</v>
      </c>
      <c r="T82" s="93"/>
      <c r="U82" s="83">
        <v>1401800</v>
      </c>
      <c r="V82" s="83">
        <v>1324500</v>
      </c>
      <c r="W82" s="93">
        <v>1391700</v>
      </c>
      <c r="X82" s="93"/>
      <c r="Y82" s="93"/>
      <c r="Z82" s="93"/>
      <c r="AA82" s="93"/>
      <c r="AB82" s="93">
        <v>1391700</v>
      </c>
      <c r="AC82" s="93"/>
      <c r="AD82" s="83">
        <v>1391700</v>
      </c>
      <c r="AE82" s="83">
        <v>1391700</v>
      </c>
      <c r="AF82" s="83">
        <v>1366300</v>
      </c>
      <c r="AG82" s="83">
        <v>1324500</v>
      </c>
      <c r="AH82" s="83">
        <v>1406300</v>
      </c>
      <c r="AI82" s="83">
        <v>1399900</v>
      </c>
      <c r="AJ82" s="83">
        <v>1364300</v>
      </c>
      <c r="AK82" s="93">
        <v>1387100</v>
      </c>
      <c r="AL82" s="94"/>
    </row>
    <row r="83" spans="2:38" ht="12" customHeight="1">
      <c r="B83" s="47">
        <v>15</v>
      </c>
      <c r="C83" s="6" t="s">
        <v>356</v>
      </c>
      <c r="D83" s="150">
        <v>1</v>
      </c>
      <c r="E83" s="83">
        <v>1346400</v>
      </c>
      <c r="F83" s="83">
        <v>1393200</v>
      </c>
      <c r="G83" s="83">
        <v>1326900</v>
      </c>
      <c r="H83" s="93">
        <v>1326900</v>
      </c>
      <c r="I83" s="93">
        <v>0</v>
      </c>
      <c r="J83" s="93">
        <v>0</v>
      </c>
      <c r="K83" s="93">
        <v>0</v>
      </c>
      <c r="L83" s="93">
        <v>0</v>
      </c>
      <c r="M83" s="93">
        <v>0</v>
      </c>
      <c r="N83" s="93">
        <v>1371300</v>
      </c>
      <c r="O83" s="93"/>
      <c r="P83" s="83">
        <v>1371300</v>
      </c>
      <c r="Q83" s="93">
        <v>1371300</v>
      </c>
      <c r="R83" s="93"/>
      <c r="S83" s="93">
        <v>1399000</v>
      </c>
      <c r="T83" s="93"/>
      <c r="U83" s="83">
        <v>1421800</v>
      </c>
      <c r="V83" s="83">
        <v>1344500</v>
      </c>
      <c r="W83" s="93">
        <v>1411700</v>
      </c>
      <c r="X83" s="93"/>
      <c r="Y83" s="93"/>
      <c r="Z83" s="93"/>
      <c r="AA83" s="93"/>
      <c r="AB83" s="93">
        <v>1411700</v>
      </c>
      <c r="AC83" s="93"/>
      <c r="AD83" s="83">
        <v>1411700</v>
      </c>
      <c r="AE83" s="83">
        <v>1411700</v>
      </c>
      <c r="AF83" s="83">
        <v>1386300</v>
      </c>
      <c r="AG83" s="83">
        <v>1344500</v>
      </c>
      <c r="AH83" s="83">
        <v>1426300</v>
      </c>
      <c r="AI83" s="83">
        <v>1419900</v>
      </c>
      <c r="AJ83" s="83">
        <v>1384300</v>
      </c>
      <c r="AK83" s="93">
        <v>1407100</v>
      </c>
      <c r="AL83" s="94"/>
    </row>
    <row r="84" spans="2:38" ht="12" customHeight="1">
      <c r="B84" s="47">
        <v>16</v>
      </c>
      <c r="C84" s="6" t="s">
        <v>357</v>
      </c>
      <c r="D84" s="150">
        <v>1</v>
      </c>
      <c r="E84" s="83">
        <v>126125</v>
      </c>
      <c r="F84" s="83">
        <v>149125</v>
      </c>
      <c r="G84" s="83">
        <v>147375</v>
      </c>
      <c r="H84" s="93">
        <v>147375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149125</v>
      </c>
      <c r="O84" s="93"/>
      <c r="P84" s="83">
        <v>149125</v>
      </c>
      <c r="Q84" s="93">
        <v>149125</v>
      </c>
      <c r="R84" s="93"/>
      <c r="S84" s="93">
        <v>149125</v>
      </c>
      <c r="T84" s="93"/>
      <c r="U84" s="83">
        <v>150125</v>
      </c>
      <c r="V84" s="83">
        <v>147375</v>
      </c>
      <c r="W84" s="93">
        <v>150125</v>
      </c>
      <c r="X84" s="93"/>
      <c r="Y84" s="93"/>
      <c r="Z84" s="93"/>
      <c r="AA84" s="93"/>
      <c r="AB84" s="93">
        <v>150125</v>
      </c>
      <c r="AC84" s="93"/>
      <c r="AD84" s="83">
        <v>150125</v>
      </c>
      <c r="AE84" s="83">
        <v>150125</v>
      </c>
      <c r="AF84" s="83">
        <v>149125</v>
      </c>
      <c r="AG84" s="83">
        <v>147375</v>
      </c>
      <c r="AH84" s="83">
        <v>149125</v>
      </c>
      <c r="AI84" s="83">
        <v>150125</v>
      </c>
      <c r="AJ84" s="83">
        <v>149125</v>
      </c>
      <c r="AK84" s="93">
        <v>150125</v>
      </c>
      <c r="AL84" s="94"/>
    </row>
    <row r="85" spans="2:38" ht="12" customHeight="1">
      <c r="B85" s="153" t="s">
        <v>216</v>
      </c>
      <c r="C85" s="147" t="s">
        <v>359</v>
      </c>
      <c r="D85" s="147" t="s">
        <v>291</v>
      </c>
      <c r="E85" s="85"/>
      <c r="F85" s="85"/>
      <c r="G85" s="85"/>
      <c r="H85" s="103"/>
      <c r="I85" s="103"/>
      <c r="J85" s="103"/>
      <c r="K85" s="103"/>
      <c r="L85" s="103"/>
      <c r="M85" s="103"/>
      <c r="N85" s="103"/>
      <c r="O85" s="103"/>
      <c r="P85" s="85"/>
      <c r="Q85" s="103"/>
      <c r="R85" s="103"/>
      <c r="S85" s="103"/>
      <c r="T85" s="103"/>
      <c r="U85" s="85"/>
      <c r="V85" s="85"/>
      <c r="W85" s="103"/>
      <c r="X85" s="103"/>
      <c r="Y85" s="103"/>
      <c r="Z85" s="103"/>
      <c r="AA85" s="103"/>
      <c r="AB85" s="103"/>
      <c r="AC85" s="103"/>
      <c r="AD85" s="85"/>
      <c r="AE85" s="85"/>
      <c r="AF85" s="85"/>
      <c r="AG85" s="85"/>
      <c r="AH85" s="85"/>
      <c r="AI85" s="85"/>
      <c r="AJ85" s="85"/>
      <c r="AK85" s="103"/>
      <c r="AL85" s="104"/>
    </row>
    <row r="86" spans="2:38" ht="12" customHeight="1">
      <c r="B86" s="47">
        <v>1</v>
      </c>
      <c r="C86" s="6" t="s">
        <v>360</v>
      </c>
      <c r="D86" s="150">
        <v>1</v>
      </c>
      <c r="E86" s="83">
        <v>1229600</v>
      </c>
      <c r="F86" s="83">
        <v>1228200</v>
      </c>
      <c r="G86" s="83">
        <v>1187500</v>
      </c>
      <c r="H86" s="93">
        <v>1187500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1239100</v>
      </c>
      <c r="O86" s="93"/>
      <c r="P86" s="83">
        <v>1239100</v>
      </c>
      <c r="Q86" s="93">
        <v>1239100</v>
      </c>
      <c r="R86" s="93"/>
      <c r="S86" s="93">
        <v>1278300</v>
      </c>
      <c r="T86" s="93"/>
      <c r="U86" s="83">
        <v>1303500</v>
      </c>
      <c r="V86" s="83">
        <v>1242000</v>
      </c>
      <c r="W86" s="93">
        <v>1318800</v>
      </c>
      <c r="X86" s="93"/>
      <c r="Y86" s="93"/>
      <c r="Z86" s="93"/>
      <c r="AA86" s="93"/>
      <c r="AB86" s="93">
        <v>1318800</v>
      </c>
      <c r="AC86" s="93"/>
      <c r="AD86" s="83">
        <v>1318800</v>
      </c>
      <c r="AE86" s="83">
        <v>1318800</v>
      </c>
      <c r="AF86" s="83">
        <v>1261900</v>
      </c>
      <c r="AG86" s="83">
        <v>1242000</v>
      </c>
      <c r="AH86" s="83">
        <v>1283100</v>
      </c>
      <c r="AI86" s="83">
        <v>1318400</v>
      </c>
      <c r="AJ86" s="83">
        <v>1260800</v>
      </c>
      <c r="AK86" s="93">
        <v>1286000</v>
      </c>
      <c r="AL86" s="94"/>
    </row>
    <row r="87" spans="2:38" ht="12" customHeight="1">
      <c r="B87" s="47">
        <v>2</v>
      </c>
      <c r="C87" s="6" t="s">
        <v>361</v>
      </c>
      <c r="D87" s="150">
        <v>1</v>
      </c>
      <c r="E87" s="83">
        <v>521300</v>
      </c>
      <c r="F87" s="83">
        <v>435300</v>
      </c>
      <c r="G87" s="83">
        <v>398500</v>
      </c>
      <c r="H87" s="93">
        <v>411700</v>
      </c>
      <c r="I87" s="93">
        <v>0</v>
      </c>
      <c r="J87" s="93">
        <v>0</v>
      </c>
      <c r="K87" s="93">
        <v>0</v>
      </c>
      <c r="L87" s="93">
        <v>0</v>
      </c>
      <c r="M87" s="93">
        <v>0</v>
      </c>
      <c r="N87" s="93">
        <v>414900</v>
      </c>
      <c r="O87" s="93"/>
      <c r="P87" s="83">
        <v>414900</v>
      </c>
      <c r="Q87" s="93">
        <v>414900</v>
      </c>
      <c r="R87" s="93"/>
      <c r="S87" s="93">
        <v>438300</v>
      </c>
      <c r="T87" s="93"/>
      <c r="U87" s="83">
        <v>439900</v>
      </c>
      <c r="V87" s="83">
        <v>392500</v>
      </c>
      <c r="W87" s="93">
        <v>435100</v>
      </c>
      <c r="X87" s="93"/>
      <c r="Y87" s="93"/>
      <c r="Z87" s="93"/>
      <c r="AA87" s="93"/>
      <c r="AB87" s="93">
        <v>409900</v>
      </c>
      <c r="AC87" s="93"/>
      <c r="AD87" s="83">
        <v>409900</v>
      </c>
      <c r="AE87" s="83">
        <v>409900</v>
      </c>
      <c r="AF87" s="83">
        <v>543600</v>
      </c>
      <c r="AG87" s="83">
        <v>392500</v>
      </c>
      <c r="AH87" s="83">
        <v>528000</v>
      </c>
      <c r="AI87" s="83">
        <v>436300</v>
      </c>
      <c r="AJ87" s="83">
        <v>549400</v>
      </c>
      <c r="AK87" s="93">
        <v>559000</v>
      </c>
      <c r="AL87" s="94"/>
    </row>
    <row r="88" spans="2:38" ht="12" customHeight="1">
      <c r="B88" s="47">
        <v>3</v>
      </c>
      <c r="C88" s="6" t="s">
        <v>362</v>
      </c>
      <c r="D88" s="150">
        <v>1</v>
      </c>
      <c r="E88" s="83">
        <v>415000</v>
      </c>
      <c r="F88" s="83">
        <v>356900</v>
      </c>
      <c r="G88" s="83">
        <v>322900</v>
      </c>
      <c r="H88" s="93">
        <v>334300</v>
      </c>
      <c r="I88" s="93">
        <v>0</v>
      </c>
      <c r="J88" s="93">
        <v>0</v>
      </c>
      <c r="K88" s="93">
        <v>0</v>
      </c>
      <c r="L88" s="93">
        <v>0</v>
      </c>
      <c r="M88" s="93">
        <v>0</v>
      </c>
      <c r="N88" s="93">
        <v>337100</v>
      </c>
      <c r="O88" s="93"/>
      <c r="P88" s="83">
        <v>337100</v>
      </c>
      <c r="Q88" s="93">
        <v>337100</v>
      </c>
      <c r="R88" s="93"/>
      <c r="S88" s="93">
        <v>356900</v>
      </c>
      <c r="T88" s="93"/>
      <c r="U88" s="83">
        <v>358300</v>
      </c>
      <c r="V88" s="83">
        <v>318100</v>
      </c>
      <c r="W88" s="93">
        <v>354100</v>
      </c>
      <c r="X88" s="93"/>
      <c r="Y88" s="93"/>
      <c r="Z88" s="93"/>
      <c r="AA88" s="93"/>
      <c r="AB88" s="93">
        <v>333100</v>
      </c>
      <c r="AC88" s="93"/>
      <c r="AD88" s="83">
        <v>333100</v>
      </c>
      <c r="AE88" s="83">
        <v>333100</v>
      </c>
      <c r="AF88" s="83">
        <v>432300</v>
      </c>
      <c r="AG88" s="83">
        <v>318100</v>
      </c>
      <c r="AH88" s="83">
        <v>430100</v>
      </c>
      <c r="AI88" s="83">
        <v>355300</v>
      </c>
      <c r="AJ88" s="83">
        <v>436900</v>
      </c>
      <c r="AK88" s="93">
        <v>438300</v>
      </c>
      <c r="AL88" s="94"/>
    </row>
    <row r="89" spans="2:38" ht="12" customHeight="1">
      <c r="B89" s="47">
        <v>4</v>
      </c>
      <c r="C89" s="6" t="s">
        <v>363</v>
      </c>
      <c r="D89" s="150">
        <v>1</v>
      </c>
      <c r="E89" s="83">
        <v>128300</v>
      </c>
      <c r="F89" s="83">
        <v>138900</v>
      </c>
      <c r="G89" s="83">
        <v>126500</v>
      </c>
      <c r="H89" s="93">
        <v>130700</v>
      </c>
      <c r="I89" s="93">
        <v>0</v>
      </c>
      <c r="J89" s="93">
        <v>0</v>
      </c>
      <c r="K89" s="93">
        <v>0</v>
      </c>
      <c r="L89" s="93">
        <v>0</v>
      </c>
      <c r="M89" s="93">
        <v>0</v>
      </c>
      <c r="N89" s="93">
        <v>131700</v>
      </c>
      <c r="O89" s="93"/>
      <c r="P89" s="83">
        <v>131700</v>
      </c>
      <c r="Q89" s="93">
        <v>131700</v>
      </c>
      <c r="R89" s="93"/>
      <c r="S89" s="93">
        <v>138900</v>
      </c>
      <c r="T89" s="93"/>
      <c r="U89" s="83">
        <v>139300</v>
      </c>
      <c r="V89" s="83">
        <v>124700</v>
      </c>
      <c r="W89" s="93">
        <v>138100</v>
      </c>
      <c r="X89" s="93"/>
      <c r="Y89" s="93"/>
      <c r="Z89" s="93"/>
      <c r="AA89" s="93"/>
      <c r="AB89" s="93">
        <v>130300</v>
      </c>
      <c r="AC89" s="93"/>
      <c r="AD89" s="83">
        <v>130300</v>
      </c>
      <c r="AE89" s="83">
        <v>130300</v>
      </c>
      <c r="AF89" s="83">
        <v>136500</v>
      </c>
      <c r="AG89" s="83">
        <v>124700</v>
      </c>
      <c r="AH89" s="83">
        <v>143100</v>
      </c>
      <c r="AI89" s="83">
        <v>138100</v>
      </c>
      <c r="AJ89" s="83">
        <v>138900</v>
      </c>
      <c r="AK89" s="93">
        <v>144100</v>
      </c>
      <c r="AL89" s="94"/>
    </row>
    <row r="90" spans="2:38" ht="12" customHeight="1">
      <c r="B90" s="47">
        <v>5</v>
      </c>
      <c r="C90" s="6" t="s">
        <v>364</v>
      </c>
      <c r="D90" s="150">
        <v>1</v>
      </c>
      <c r="E90" s="83">
        <v>273300</v>
      </c>
      <c r="F90" s="83">
        <v>275900</v>
      </c>
      <c r="G90" s="83">
        <v>261700</v>
      </c>
      <c r="H90" s="93">
        <v>261700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268900</v>
      </c>
      <c r="O90" s="93"/>
      <c r="P90" s="83">
        <v>268900</v>
      </c>
      <c r="Q90" s="93">
        <v>268900</v>
      </c>
      <c r="R90" s="93"/>
      <c r="S90" s="93">
        <v>277700</v>
      </c>
      <c r="T90" s="93"/>
      <c r="U90" s="83">
        <v>281300</v>
      </c>
      <c r="V90" s="83">
        <v>264800</v>
      </c>
      <c r="W90" s="93">
        <v>275600</v>
      </c>
      <c r="X90" s="93"/>
      <c r="Y90" s="93"/>
      <c r="Z90" s="93"/>
      <c r="AA90" s="93"/>
      <c r="AB90" s="93">
        <v>275600</v>
      </c>
      <c r="AC90" s="93"/>
      <c r="AD90" s="83">
        <v>275600</v>
      </c>
      <c r="AE90" s="83">
        <v>275600</v>
      </c>
      <c r="AF90" s="83">
        <v>271600</v>
      </c>
      <c r="AG90" s="83">
        <v>264800</v>
      </c>
      <c r="AH90" s="83">
        <v>285700</v>
      </c>
      <c r="AI90" s="83">
        <v>279300</v>
      </c>
      <c r="AJ90" s="83">
        <v>268700</v>
      </c>
      <c r="AK90" s="93">
        <v>272300</v>
      </c>
      <c r="AL90" s="94"/>
    </row>
    <row r="91" spans="2:38" ht="12" customHeight="1">
      <c r="B91" s="47">
        <v>6</v>
      </c>
      <c r="C91" s="6" t="s">
        <v>365</v>
      </c>
      <c r="D91" s="150">
        <v>1</v>
      </c>
      <c r="E91" s="83">
        <v>248600</v>
      </c>
      <c r="F91" s="83">
        <v>255600</v>
      </c>
      <c r="G91" s="83">
        <v>238100</v>
      </c>
      <c r="H91" s="93">
        <v>238100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248900</v>
      </c>
      <c r="O91" s="93"/>
      <c r="P91" s="83">
        <v>248900</v>
      </c>
      <c r="Q91" s="93">
        <v>248900</v>
      </c>
      <c r="R91" s="93"/>
      <c r="S91" s="93">
        <v>257300</v>
      </c>
      <c r="T91" s="93"/>
      <c r="U91" s="83">
        <v>262700</v>
      </c>
      <c r="V91" s="83">
        <v>242000</v>
      </c>
      <c r="W91" s="93">
        <v>258200</v>
      </c>
      <c r="X91" s="93"/>
      <c r="Y91" s="93"/>
      <c r="Z91" s="93"/>
      <c r="AA91" s="93"/>
      <c r="AB91" s="93">
        <v>258200</v>
      </c>
      <c r="AC91" s="93"/>
      <c r="AD91" s="83">
        <v>258200</v>
      </c>
      <c r="AE91" s="83">
        <v>258200</v>
      </c>
      <c r="AF91" s="83">
        <v>249100</v>
      </c>
      <c r="AG91" s="83">
        <v>242000</v>
      </c>
      <c r="AH91" s="83">
        <v>264100</v>
      </c>
      <c r="AI91" s="83">
        <v>261300</v>
      </c>
      <c r="AJ91" s="83">
        <v>243600</v>
      </c>
      <c r="AK91" s="93">
        <v>249000</v>
      </c>
      <c r="AL91" s="94"/>
    </row>
    <row r="92" spans="2:38" ht="12" customHeight="1">
      <c r="B92" s="47">
        <v>7</v>
      </c>
      <c r="C92" s="6" t="s">
        <v>366</v>
      </c>
      <c r="D92" s="150">
        <v>1</v>
      </c>
      <c r="E92" s="83">
        <v>126000</v>
      </c>
      <c r="F92" s="83">
        <v>122700</v>
      </c>
      <c r="G92" s="83">
        <v>115900</v>
      </c>
      <c r="H92" s="93">
        <v>115900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119300</v>
      </c>
      <c r="O92" s="93"/>
      <c r="P92" s="83">
        <v>119300</v>
      </c>
      <c r="Q92" s="93">
        <v>119300</v>
      </c>
      <c r="R92" s="93"/>
      <c r="S92" s="93">
        <v>123500</v>
      </c>
      <c r="T92" s="93"/>
      <c r="U92" s="83">
        <v>125300</v>
      </c>
      <c r="V92" s="83">
        <v>118800</v>
      </c>
      <c r="W92" s="93">
        <v>124000</v>
      </c>
      <c r="X92" s="93"/>
      <c r="Y92" s="93"/>
      <c r="Z92" s="93"/>
      <c r="AA92" s="93"/>
      <c r="AB92" s="93">
        <v>124000</v>
      </c>
      <c r="AC92" s="93"/>
      <c r="AD92" s="83">
        <v>124000</v>
      </c>
      <c r="AE92" s="83">
        <v>124000</v>
      </c>
      <c r="AF92" s="83">
        <v>123100</v>
      </c>
      <c r="AG92" s="83">
        <v>118800</v>
      </c>
      <c r="AH92" s="83">
        <v>126700</v>
      </c>
      <c r="AI92" s="83">
        <v>125200</v>
      </c>
      <c r="AJ92" s="83">
        <v>124400</v>
      </c>
      <c r="AK92" s="93">
        <v>126200</v>
      </c>
      <c r="AL92" s="94"/>
    </row>
    <row r="93" spans="2:38" ht="12" customHeight="1">
      <c r="B93" s="47">
        <v>8</v>
      </c>
      <c r="C93" s="6" t="s">
        <v>367</v>
      </c>
      <c r="D93" s="150">
        <v>1</v>
      </c>
      <c r="E93" s="83">
        <v>199700</v>
      </c>
      <c r="F93" s="83">
        <v>207000</v>
      </c>
      <c r="G93" s="83">
        <v>192700</v>
      </c>
      <c r="H93" s="93">
        <v>192700</v>
      </c>
      <c r="I93" s="93">
        <v>0</v>
      </c>
      <c r="J93" s="93">
        <v>0</v>
      </c>
      <c r="K93" s="93">
        <v>0</v>
      </c>
      <c r="L93" s="93">
        <v>0</v>
      </c>
      <c r="M93" s="93">
        <v>0</v>
      </c>
      <c r="N93" s="93">
        <v>198700</v>
      </c>
      <c r="O93" s="93"/>
      <c r="P93" s="83">
        <v>198700</v>
      </c>
      <c r="Q93" s="93">
        <v>198700</v>
      </c>
      <c r="R93" s="93"/>
      <c r="S93" s="93">
        <v>209100</v>
      </c>
      <c r="T93" s="93"/>
      <c r="U93" s="83">
        <v>212100</v>
      </c>
      <c r="V93" s="83">
        <v>198900</v>
      </c>
      <c r="W93" s="93">
        <v>207900</v>
      </c>
      <c r="X93" s="93"/>
      <c r="Y93" s="93"/>
      <c r="Z93" s="93"/>
      <c r="AA93" s="93"/>
      <c r="AB93" s="93">
        <v>207900</v>
      </c>
      <c r="AC93" s="93"/>
      <c r="AD93" s="83">
        <v>207900</v>
      </c>
      <c r="AE93" s="83">
        <v>207900</v>
      </c>
      <c r="AF93" s="83">
        <v>201500</v>
      </c>
      <c r="AG93" s="83">
        <v>198900</v>
      </c>
      <c r="AH93" s="83">
        <v>208500</v>
      </c>
      <c r="AI93" s="83">
        <v>211200</v>
      </c>
      <c r="AJ93" s="83">
        <v>197600</v>
      </c>
      <c r="AK93" s="93">
        <v>200600</v>
      </c>
      <c r="AL93" s="94"/>
    </row>
    <row r="94" spans="2:38" ht="12" customHeight="1">
      <c r="B94" s="47">
        <v>9</v>
      </c>
      <c r="C94" s="6" t="s">
        <v>368</v>
      </c>
      <c r="D94" s="150">
        <v>1</v>
      </c>
      <c r="E94" s="83">
        <v>537000</v>
      </c>
      <c r="F94" s="83">
        <v>539600</v>
      </c>
      <c r="G94" s="83">
        <v>512300</v>
      </c>
      <c r="H94" s="93">
        <v>512300</v>
      </c>
      <c r="I94" s="93">
        <v>0</v>
      </c>
      <c r="J94" s="93">
        <v>0</v>
      </c>
      <c r="K94" s="93">
        <v>0</v>
      </c>
      <c r="L94" s="93">
        <v>0</v>
      </c>
      <c r="M94" s="93">
        <v>0</v>
      </c>
      <c r="N94" s="93">
        <v>539900</v>
      </c>
      <c r="O94" s="93"/>
      <c r="P94" s="83">
        <v>539900</v>
      </c>
      <c r="Q94" s="93">
        <v>539900</v>
      </c>
      <c r="R94" s="93"/>
      <c r="S94" s="93">
        <v>562300</v>
      </c>
      <c r="T94" s="93"/>
      <c r="U94" s="83">
        <v>575500</v>
      </c>
      <c r="V94" s="83">
        <v>530800</v>
      </c>
      <c r="W94" s="93">
        <v>571600</v>
      </c>
      <c r="X94" s="93"/>
      <c r="Y94" s="93"/>
      <c r="Z94" s="93"/>
      <c r="AA94" s="93"/>
      <c r="AB94" s="93">
        <v>571600</v>
      </c>
      <c r="AC94" s="93"/>
      <c r="AD94" s="83">
        <v>571600</v>
      </c>
      <c r="AE94" s="83">
        <v>571600</v>
      </c>
      <c r="AF94" s="83">
        <v>546300</v>
      </c>
      <c r="AG94" s="83">
        <v>530800</v>
      </c>
      <c r="AH94" s="83">
        <v>565600</v>
      </c>
      <c r="AI94" s="83">
        <v>576500</v>
      </c>
      <c r="AJ94" s="83">
        <v>538400</v>
      </c>
      <c r="AK94" s="93">
        <v>551600</v>
      </c>
      <c r="AL94" s="94"/>
    </row>
    <row r="95" spans="2:38" ht="12" customHeight="1">
      <c r="B95" s="153" t="s">
        <v>216</v>
      </c>
      <c r="C95" s="147" t="s">
        <v>199</v>
      </c>
      <c r="D95" s="147" t="s">
        <v>291</v>
      </c>
      <c r="E95" s="85"/>
      <c r="F95" s="85"/>
      <c r="G95" s="85"/>
      <c r="H95" s="103"/>
      <c r="I95" s="103"/>
      <c r="J95" s="103"/>
      <c r="K95" s="103"/>
      <c r="L95" s="103"/>
      <c r="M95" s="103"/>
      <c r="N95" s="103"/>
      <c r="O95" s="103"/>
      <c r="P95" s="85"/>
      <c r="Q95" s="103"/>
      <c r="R95" s="103"/>
      <c r="S95" s="103"/>
      <c r="T95" s="103"/>
      <c r="U95" s="85"/>
      <c r="V95" s="85"/>
      <c r="W95" s="103"/>
      <c r="X95" s="103"/>
      <c r="Y95" s="103"/>
      <c r="Z95" s="103"/>
      <c r="AA95" s="103"/>
      <c r="AB95" s="103"/>
      <c r="AC95" s="103"/>
      <c r="AD95" s="85"/>
      <c r="AE95" s="85"/>
      <c r="AF95" s="85"/>
      <c r="AG95" s="85"/>
      <c r="AH95" s="85"/>
      <c r="AI95" s="85"/>
      <c r="AJ95" s="85"/>
      <c r="AK95" s="103"/>
      <c r="AL95" s="104"/>
    </row>
    <row r="96" spans="2:38" ht="12" customHeight="1">
      <c r="B96" s="47">
        <v>1</v>
      </c>
      <c r="C96" s="6" t="s">
        <v>369</v>
      </c>
      <c r="D96" s="150">
        <v>1</v>
      </c>
      <c r="E96" s="83">
        <v>3974200</v>
      </c>
      <c r="F96" s="83">
        <v>4031300</v>
      </c>
      <c r="G96" s="83">
        <v>3741100</v>
      </c>
      <c r="H96" s="93">
        <v>3741100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3891100</v>
      </c>
      <c r="O96" s="93"/>
      <c r="P96" s="83">
        <v>3891100</v>
      </c>
      <c r="Q96" s="93">
        <v>3891100</v>
      </c>
      <c r="R96" s="93"/>
      <c r="S96" s="93">
        <v>4067800</v>
      </c>
      <c r="T96" s="93"/>
      <c r="U96" s="83">
        <v>4142800</v>
      </c>
      <c r="V96" s="83">
        <v>3795400</v>
      </c>
      <c r="W96" s="93">
        <v>4020400</v>
      </c>
      <c r="X96" s="93"/>
      <c r="Y96" s="93"/>
      <c r="Z96" s="93"/>
      <c r="AA96" s="93"/>
      <c r="AB96" s="93">
        <v>4020400</v>
      </c>
      <c r="AC96" s="93"/>
      <c r="AD96" s="83">
        <v>4020400</v>
      </c>
      <c r="AE96" s="83">
        <v>4020400</v>
      </c>
      <c r="AF96" s="83">
        <v>3904700</v>
      </c>
      <c r="AG96" s="83">
        <v>3795400</v>
      </c>
      <c r="AH96" s="83">
        <v>4127000</v>
      </c>
      <c r="AI96" s="83">
        <v>4097000</v>
      </c>
      <c r="AJ96" s="83">
        <v>3801200</v>
      </c>
      <c r="AK96" s="93">
        <v>3876200</v>
      </c>
      <c r="AL96" s="94"/>
    </row>
    <row r="97" spans="2:38" ht="12" customHeight="1">
      <c r="B97" s="47">
        <v>2</v>
      </c>
      <c r="C97" s="6" t="s">
        <v>370</v>
      </c>
      <c r="D97" s="150">
        <v>1</v>
      </c>
      <c r="E97" s="83">
        <v>1302000</v>
      </c>
      <c r="F97" s="83">
        <v>1351400</v>
      </c>
      <c r="G97" s="83">
        <v>1268000</v>
      </c>
      <c r="H97" s="93">
        <v>1268000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1322000</v>
      </c>
      <c r="O97" s="93"/>
      <c r="P97" s="83">
        <v>1322000</v>
      </c>
      <c r="Q97" s="93">
        <v>1322000</v>
      </c>
      <c r="R97" s="93"/>
      <c r="S97" s="93">
        <v>1359100</v>
      </c>
      <c r="T97" s="93"/>
      <c r="U97" s="83">
        <v>1386100</v>
      </c>
      <c r="V97" s="83">
        <v>1294200</v>
      </c>
      <c r="W97" s="93">
        <v>1375200</v>
      </c>
      <c r="X97" s="93"/>
      <c r="Y97" s="93"/>
      <c r="Z97" s="93"/>
      <c r="AA97" s="93"/>
      <c r="AB97" s="93">
        <v>1375200</v>
      </c>
      <c r="AC97" s="93"/>
      <c r="AD97" s="83">
        <v>1375200</v>
      </c>
      <c r="AE97" s="83">
        <v>1375200</v>
      </c>
      <c r="AF97" s="83">
        <v>1326800</v>
      </c>
      <c r="AG97" s="83">
        <v>1294200</v>
      </c>
      <c r="AH97" s="83">
        <v>1344800</v>
      </c>
      <c r="AI97" s="83">
        <v>1385200</v>
      </c>
      <c r="AJ97" s="83">
        <v>1307300</v>
      </c>
      <c r="AK97" s="93">
        <v>1334300</v>
      </c>
      <c r="AL97" s="94"/>
    </row>
    <row r="98" spans="2:38" ht="12" customHeight="1">
      <c r="B98" s="47">
        <v>3</v>
      </c>
      <c r="C98" s="6" t="s">
        <v>212</v>
      </c>
      <c r="D98" s="150">
        <v>1</v>
      </c>
      <c r="E98" s="83">
        <v>180400</v>
      </c>
      <c r="F98" s="83">
        <v>183700</v>
      </c>
      <c r="G98" s="83">
        <v>169400</v>
      </c>
      <c r="H98" s="93">
        <v>169400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175400</v>
      </c>
      <c r="O98" s="93"/>
      <c r="P98" s="83">
        <v>175400</v>
      </c>
      <c r="Q98" s="93">
        <v>175400</v>
      </c>
      <c r="R98" s="93"/>
      <c r="S98" s="93">
        <v>185800</v>
      </c>
      <c r="T98" s="93"/>
      <c r="U98" s="83">
        <v>188200</v>
      </c>
      <c r="V98" s="83">
        <v>176800</v>
      </c>
      <c r="W98" s="93">
        <v>185200</v>
      </c>
      <c r="X98" s="93"/>
      <c r="Y98" s="93"/>
      <c r="Z98" s="93"/>
      <c r="AA98" s="93"/>
      <c r="AB98" s="93">
        <v>185200</v>
      </c>
      <c r="AC98" s="93"/>
      <c r="AD98" s="83">
        <v>185200</v>
      </c>
      <c r="AE98" s="83">
        <v>185200</v>
      </c>
      <c r="AF98" s="83">
        <v>181100</v>
      </c>
      <c r="AG98" s="83">
        <v>176800</v>
      </c>
      <c r="AH98" s="83">
        <v>197600</v>
      </c>
      <c r="AI98" s="83">
        <v>188000</v>
      </c>
      <c r="AJ98" s="83">
        <v>180400</v>
      </c>
      <c r="AK98" s="93">
        <v>182800</v>
      </c>
      <c r="AL98" s="94"/>
    </row>
    <row r="99" spans="2:38" ht="12" customHeight="1">
      <c r="B99" s="47">
        <v>4</v>
      </c>
      <c r="C99" s="89" t="s">
        <v>881</v>
      </c>
      <c r="D99" s="90">
        <v>1</v>
      </c>
      <c r="E99" s="83">
        <v>122900</v>
      </c>
      <c r="F99" s="83">
        <v>128300</v>
      </c>
      <c r="G99" s="83">
        <v>121500</v>
      </c>
      <c r="H99" s="93">
        <v>123700</v>
      </c>
      <c r="I99" s="93">
        <v>0</v>
      </c>
      <c r="J99" s="93">
        <v>0</v>
      </c>
      <c r="K99" s="93">
        <v>0</v>
      </c>
      <c r="L99" s="93">
        <v>0</v>
      </c>
      <c r="M99" s="93">
        <v>0</v>
      </c>
      <c r="N99" s="93">
        <v>126300</v>
      </c>
      <c r="O99" s="93"/>
      <c r="P99" s="83">
        <v>126300</v>
      </c>
      <c r="Q99" s="93">
        <v>126300</v>
      </c>
      <c r="R99" s="93"/>
      <c r="S99" s="93">
        <v>128300</v>
      </c>
      <c r="T99" s="93"/>
      <c r="U99" s="83">
        <v>129600</v>
      </c>
      <c r="V99" s="83">
        <v>117900</v>
      </c>
      <c r="W99" s="93">
        <v>129200</v>
      </c>
      <c r="X99" s="93"/>
      <c r="Y99" s="93"/>
      <c r="Z99" s="93"/>
      <c r="AA99" s="93"/>
      <c r="AB99" s="93">
        <v>127000</v>
      </c>
      <c r="AC99" s="93"/>
      <c r="AD99" s="83">
        <v>127000</v>
      </c>
      <c r="AE99" s="83">
        <v>127000</v>
      </c>
      <c r="AF99" s="83">
        <v>127700</v>
      </c>
      <c r="AG99" s="83">
        <v>117900</v>
      </c>
      <c r="AH99" s="83">
        <v>130500</v>
      </c>
      <c r="AI99" s="83">
        <v>129200</v>
      </c>
      <c r="AJ99" s="83">
        <v>128300</v>
      </c>
      <c r="AK99" s="93">
        <v>131000</v>
      </c>
      <c r="AL99" s="94"/>
    </row>
    <row r="100" spans="2:38" ht="12" customHeight="1">
      <c r="B100" s="47">
        <v>5</v>
      </c>
      <c r="C100" s="89" t="s">
        <v>371</v>
      </c>
      <c r="D100" s="90">
        <v>1</v>
      </c>
      <c r="E100" s="83">
        <v>294800</v>
      </c>
      <c r="F100" s="83">
        <v>299900</v>
      </c>
      <c r="G100" s="83">
        <v>272100</v>
      </c>
      <c r="H100" s="93">
        <v>272100</v>
      </c>
      <c r="I100" s="93">
        <v>0</v>
      </c>
      <c r="J100" s="93">
        <v>0</v>
      </c>
      <c r="K100" s="93">
        <v>0</v>
      </c>
      <c r="L100" s="93">
        <v>0</v>
      </c>
      <c r="M100" s="93">
        <v>0</v>
      </c>
      <c r="N100" s="93">
        <v>282900</v>
      </c>
      <c r="O100" s="93"/>
      <c r="P100" s="83">
        <v>282900</v>
      </c>
      <c r="Q100" s="93">
        <v>282900</v>
      </c>
      <c r="R100" s="93"/>
      <c r="S100" s="93">
        <v>304300</v>
      </c>
      <c r="T100" s="93"/>
      <c r="U100" s="83">
        <v>309700</v>
      </c>
      <c r="V100" s="83">
        <v>283900</v>
      </c>
      <c r="W100" s="93">
        <v>300100</v>
      </c>
      <c r="X100" s="93"/>
      <c r="Y100" s="93"/>
      <c r="Z100" s="93"/>
      <c r="AA100" s="93"/>
      <c r="AB100" s="93">
        <v>300100</v>
      </c>
      <c r="AC100" s="93"/>
      <c r="AD100" s="83">
        <v>300100</v>
      </c>
      <c r="AE100" s="83">
        <v>300100</v>
      </c>
      <c r="AF100" s="83">
        <v>281900</v>
      </c>
      <c r="AG100" s="83">
        <v>283900</v>
      </c>
      <c r="AH100" s="83">
        <v>309500</v>
      </c>
      <c r="AI100" s="83">
        <v>307200</v>
      </c>
      <c r="AJ100" s="83">
        <v>266400</v>
      </c>
      <c r="AK100" s="93">
        <v>271800</v>
      </c>
      <c r="AL100" s="94"/>
    </row>
    <row r="101" spans="2:38" ht="12" customHeight="1">
      <c r="B101" s="47">
        <v>6</v>
      </c>
      <c r="C101" s="89" t="s">
        <v>372</v>
      </c>
      <c r="D101" s="90">
        <v>1</v>
      </c>
      <c r="E101" s="83">
        <v>370300</v>
      </c>
      <c r="F101" s="83">
        <v>366500</v>
      </c>
      <c r="G101" s="83">
        <v>337700</v>
      </c>
      <c r="H101" s="93">
        <v>337700</v>
      </c>
      <c r="I101" s="93">
        <v>0</v>
      </c>
      <c r="J101" s="93">
        <v>0</v>
      </c>
      <c r="K101" s="93">
        <v>0</v>
      </c>
      <c r="L101" s="93">
        <v>0</v>
      </c>
      <c r="M101" s="93">
        <v>0</v>
      </c>
      <c r="N101" s="93">
        <v>350900</v>
      </c>
      <c r="O101" s="93"/>
      <c r="P101" s="83">
        <v>350900</v>
      </c>
      <c r="Q101" s="93">
        <v>350900</v>
      </c>
      <c r="R101" s="93"/>
      <c r="S101" s="93">
        <v>370600</v>
      </c>
      <c r="T101" s="93"/>
      <c r="U101" s="83">
        <v>377200</v>
      </c>
      <c r="V101" s="83">
        <v>355400</v>
      </c>
      <c r="W101" s="93">
        <v>375200</v>
      </c>
      <c r="X101" s="93"/>
      <c r="Y101" s="93"/>
      <c r="Z101" s="93"/>
      <c r="AA101" s="93"/>
      <c r="AB101" s="93">
        <v>375200</v>
      </c>
      <c r="AC101" s="93"/>
      <c r="AD101" s="83">
        <v>375200</v>
      </c>
      <c r="AE101" s="83">
        <v>375200</v>
      </c>
      <c r="AF101" s="83">
        <v>367100</v>
      </c>
      <c r="AG101" s="83">
        <v>355400</v>
      </c>
      <c r="AH101" s="83">
        <v>381100</v>
      </c>
      <c r="AI101" s="83">
        <v>379000</v>
      </c>
      <c r="AJ101" s="83">
        <v>371800</v>
      </c>
      <c r="AK101" s="93">
        <v>378400</v>
      </c>
      <c r="AL101" s="94"/>
    </row>
    <row r="102" spans="2:38" ht="12" customHeight="1">
      <c r="B102" s="47">
        <v>7</v>
      </c>
      <c r="C102" s="89" t="s">
        <v>882</v>
      </c>
      <c r="D102" s="90">
        <v>1</v>
      </c>
      <c r="E102" s="83">
        <v>1139700</v>
      </c>
      <c r="F102" s="83">
        <v>1026700</v>
      </c>
      <c r="G102" s="83">
        <v>904900</v>
      </c>
      <c r="H102" s="93">
        <v>904900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937300</v>
      </c>
      <c r="O102" s="93"/>
      <c r="P102" s="83">
        <v>937300</v>
      </c>
      <c r="Q102" s="93">
        <v>937300</v>
      </c>
      <c r="R102" s="93"/>
      <c r="S102" s="93">
        <v>1049900</v>
      </c>
      <c r="T102" s="93"/>
      <c r="U102" s="83">
        <v>1066700</v>
      </c>
      <c r="V102" s="83">
        <v>997700</v>
      </c>
      <c r="W102" s="93">
        <v>1046900</v>
      </c>
      <c r="X102" s="93"/>
      <c r="Y102" s="93"/>
      <c r="Z102" s="93"/>
      <c r="AA102" s="93"/>
      <c r="AB102" s="93">
        <v>1046900</v>
      </c>
      <c r="AC102" s="93"/>
      <c r="AD102" s="83">
        <v>1046900</v>
      </c>
      <c r="AE102" s="83">
        <v>1046900</v>
      </c>
      <c r="AF102" s="83">
        <v>972500</v>
      </c>
      <c r="AG102" s="83">
        <v>997700</v>
      </c>
      <c r="AH102" s="83">
        <v>1108100</v>
      </c>
      <c r="AI102" s="83">
        <v>1071700</v>
      </c>
      <c r="AJ102" s="83">
        <v>935700</v>
      </c>
      <c r="AK102" s="93">
        <v>952500</v>
      </c>
      <c r="AL102" s="94"/>
    </row>
    <row r="103" spans="2:38" ht="12" customHeight="1">
      <c r="B103" s="47">
        <v>8</v>
      </c>
      <c r="C103" s="89" t="s">
        <v>373</v>
      </c>
      <c r="D103" s="90">
        <v>1</v>
      </c>
      <c r="E103" s="83">
        <v>228800</v>
      </c>
      <c r="F103" s="83">
        <v>235800</v>
      </c>
      <c r="G103" s="83">
        <v>216100</v>
      </c>
      <c r="H103" s="93">
        <v>216100</v>
      </c>
      <c r="I103" s="93">
        <v>0</v>
      </c>
      <c r="J103" s="93">
        <v>0</v>
      </c>
      <c r="K103" s="93">
        <v>0</v>
      </c>
      <c r="L103" s="93">
        <v>0</v>
      </c>
      <c r="M103" s="93">
        <v>0</v>
      </c>
      <c r="N103" s="93">
        <v>226900</v>
      </c>
      <c r="O103" s="93"/>
      <c r="P103" s="83">
        <v>226900</v>
      </c>
      <c r="Q103" s="93">
        <v>226900</v>
      </c>
      <c r="R103" s="93"/>
      <c r="S103" s="93">
        <v>238100</v>
      </c>
      <c r="T103" s="93"/>
      <c r="U103" s="83">
        <v>243500</v>
      </c>
      <c r="V103" s="83">
        <v>231700</v>
      </c>
      <c r="W103" s="93">
        <v>247900</v>
      </c>
      <c r="X103" s="93"/>
      <c r="Y103" s="93"/>
      <c r="Z103" s="93"/>
      <c r="AA103" s="93"/>
      <c r="AB103" s="93">
        <v>247900</v>
      </c>
      <c r="AC103" s="93"/>
      <c r="AD103" s="83">
        <v>247900</v>
      </c>
      <c r="AE103" s="83">
        <v>247900</v>
      </c>
      <c r="AF103" s="83">
        <v>231300</v>
      </c>
      <c r="AG103" s="83">
        <v>231700</v>
      </c>
      <c r="AH103" s="83">
        <v>241700</v>
      </c>
      <c r="AI103" s="83">
        <v>247800</v>
      </c>
      <c r="AJ103" s="83">
        <v>228700</v>
      </c>
      <c r="AK103" s="93">
        <v>234100</v>
      </c>
      <c r="AL103" s="94"/>
    </row>
    <row r="104" spans="2:38" ht="12" customHeight="1">
      <c r="B104" s="47">
        <v>9</v>
      </c>
      <c r="C104" s="89" t="s">
        <v>374</v>
      </c>
      <c r="D104" s="90">
        <v>1</v>
      </c>
      <c r="E104" s="83">
        <v>452100</v>
      </c>
      <c r="F104" s="83">
        <v>445300</v>
      </c>
      <c r="G104" s="83">
        <v>414700</v>
      </c>
      <c r="H104" s="93">
        <v>414700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425500</v>
      </c>
      <c r="O104" s="93"/>
      <c r="P104" s="83">
        <v>425500</v>
      </c>
      <c r="Q104" s="93">
        <v>425500</v>
      </c>
      <c r="R104" s="93"/>
      <c r="S104" s="93">
        <v>450500</v>
      </c>
      <c r="T104" s="93"/>
      <c r="U104" s="83">
        <v>455900</v>
      </c>
      <c r="V104" s="83">
        <v>427300</v>
      </c>
      <c r="W104" s="93">
        <v>443500</v>
      </c>
      <c r="X104" s="93"/>
      <c r="Y104" s="93"/>
      <c r="Z104" s="93"/>
      <c r="AA104" s="93"/>
      <c r="AB104" s="93">
        <v>443500</v>
      </c>
      <c r="AC104" s="93"/>
      <c r="AD104" s="83">
        <v>443500</v>
      </c>
      <c r="AE104" s="83">
        <v>443500</v>
      </c>
      <c r="AF104" s="83">
        <v>424300</v>
      </c>
      <c r="AG104" s="83">
        <v>427300</v>
      </c>
      <c r="AH104" s="83">
        <v>469100</v>
      </c>
      <c r="AI104" s="83">
        <v>452300</v>
      </c>
      <c r="AJ104" s="83">
        <v>406200</v>
      </c>
      <c r="AK104" s="93">
        <v>411600</v>
      </c>
      <c r="AL104" s="94"/>
    </row>
    <row r="105" spans="2:38" ht="12" customHeight="1">
      <c r="B105" s="47">
        <v>10</v>
      </c>
      <c r="C105" s="89" t="s">
        <v>375</v>
      </c>
      <c r="D105" s="90">
        <v>1</v>
      </c>
      <c r="E105" s="83">
        <v>1281200</v>
      </c>
      <c r="F105" s="83">
        <v>1331000</v>
      </c>
      <c r="G105" s="83">
        <v>1251900</v>
      </c>
      <c r="H105" s="93">
        <v>1251900</v>
      </c>
      <c r="I105" s="93">
        <v>0</v>
      </c>
      <c r="J105" s="93">
        <v>0</v>
      </c>
      <c r="K105" s="93">
        <v>0</v>
      </c>
      <c r="L105" s="93">
        <v>0</v>
      </c>
      <c r="M105" s="93">
        <v>0</v>
      </c>
      <c r="N105" s="93">
        <v>1305900</v>
      </c>
      <c r="O105" s="93"/>
      <c r="P105" s="83">
        <v>1305900</v>
      </c>
      <c r="Q105" s="93">
        <v>1305900</v>
      </c>
      <c r="R105" s="93"/>
      <c r="S105" s="93">
        <v>1337600</v>
      </c>
      <c r="T105" s="93"/>
      <c r="U105" s="83">
        <v>1364600</v>
      </c>
      <c r="V105" s="83">
        <v>1275900</v>
      </c>
      <c r="W105" s="93">
        <v>1356900</v>
      </c>
      <c r="X105" s="93"/>
      <c r="Y105" s="93"/>
      <c r="Z105" s="93"/>
      <c r="AA105" s="93"/>
      <c r="AB105" s="93">
        <v>1356900</v>
      </c>
      <c r="AC105" s="93"/>
      <c r="AD105" s="83">
        <v>1356900</v>
      </c>
      <c r="AE105" s="83">
        <v>1356900</v>
      </c>
      <c r="AF105" s="83">
        <v>1315600</v>
      </c>
      <c r="AG105" s="83">
        <v>1275900</v>
      </c>
      <c r="AH105" s="83">
        <v>1339200</v>
      </c>
      <c r="AI105" s="83">
        <v>1364700</v>
      </c>
      <c r="AJ105" s="83">
        <v>1305100</v>
      </c>
      <c r="AK105" s="93">
        <v>1332100</v>
      </c>
      <c r="AL105" s="94"/>
    </row>
    <row r="106" spans="2:38" ht="12" customHeight="1">
      <c r="B106" s="47">
        <v>11</v>
      </c>
      <c r="C106" s="89" t="s">
        <v>376</v>
      </c>
      <c r="D106" s="90">
        <v>1</v>
      </c>
      <c r="E106" s="83">
        <v>326400</v>
      </c>
      <c r="F106" s="83">
        <v>336200</v>
      </c>
      <c r="G106" s="83">
        <v>312900</v>
      </c>
      <c r="H106" s="93">
        <v>312900</v>
      </c>
      <c r="I106" s="93">
        <v>0</v>
      </c>
      <c r="J106" s="93">
        <v>0</v>
      </c>
      <c r="K106" s="93">
        <v>0</v>
      </c>
      <c r="L106" s="93">
        <v>0</v>
      </c>
      <c r="M106" s="93">
        <v>0</v>
      </c>
      <c r="N106" s="93">
        <v>325200</v>
      </c>
      <c r="O106" s="93"/>
      <c r="P106" s="83">
        <v>325200</v>
      </c>
      <c r="Q106" s="93">
        <v>325200</v>
      </c>
      <c r="R106" s="93"/>
      <c r="S106" s="93">
        <v>337900</v>
      </c>
      <c r="T106" s="93"/>
      <c r="U106" s="83">
        <v>346300</v>
      </c>
      <c r="V106" s="83">
        <v>323600</v>
      </c>
      <c r="W106" s="93">
        <v>348800</v>
      </c>
      <c r="X106" s="93"/>
      <c r="Y106" s="93"/>
      <c r="Z106" s="93"/>
      <c r="AA106" s="93"/>
      <c r="AB106" s="93">
        <v>348800</v>
      </c>
      <c r="AC106" s="93"/>
      <c r="AD106" s="83">
        <v>348800</v>
      </c>
      <c r="AE106" s="83">
        <v>348800</v>
      </c>
      <c r="AF106" s="83">
        <v>331100</v>
      </c>
      <c r="AG106" s="83">
        <v>323600</v>
      </c>
      <c r="AH106" s="83">
        <v>343800</v>
      </c>
      <c r="AI106" s="83">
        <v>349000</v>
      </c>
      <c r="AJ106" s="83">
        <v>309600</v>
      </c>
      <c r="AK106" s="93">
        <v>311000</v>
      </c>
      <c r="AL106" s="94"/>
    </row>
    <row r="107" spans="2:38" ht="12" customHeight="1">
      <c r="B107" s="47">
        <v>12</v>
      </c>
      <c r="C107" s="89" t="s">
        <v>377</v>
      </c>
      <c r="D107" s="90">
        <v>1</v>
      </c>
      <c r="E107" s="83">
        <v>272800</v>
      </c>
      <c r="F107" s="83">
        <v>277300</v>
      </c>
      <c r="G107" s="83">
        <v>260300</v>
      </c>
      <c r="H107" s="93">
        <v>260300</v>
      </c>
      <c r="I107" s="93">
        <v>0</v>
      </c>
      <c r="J107" s="93">
        <v>0</v>
      </c>
      <c r="K107" s="93">
        <v>0</v>
      </c>
      <c r="L107" s="93">
        <v>0</v>
      </c>
      <c r="M107" s="93">
        <v>0</v>
      </c>
      <c r="N107" s="93">
        <v>271100</v>
      </c>
      <c r="O107" s="93"/>
      <c r="P107" s="83">
        <v>271100</v>
      </c>
      <c r="Q107" s="93">
        <v>271100</v>
      </c>
      <c r="R107" s="93"/>
      <c r="S107" s="93">
        <v>278900</v>
      </c>
      <c r="T107" s="93"/>
      <c r="U107" s="83">
        <v>284300</v>
      </c>
      <c r="V107" s="83">
        <v>268900</v>
      </c>
      <c r="W107" s="93">
        <v>285100</v>
      </c>
      <c r="X107" s="93"/>
      <c r="Y107" s="93"/>
      <c r="Z107" s="93"/>
      <c r="AA107" s="93"/>
      <c r="AB107" s="93">
        <v>285100</v>
      </c>
      <c r="AC107" s="93"/>
      <c r="AD107" s="83">
        <v>285100</v>
      </c>
      <c r="AE107" s="83">
        <v>285100</v>
      </c>
      <c r="AF107" s="83">
        <v>274200</v>
      </c>
      <c r="AG107" s="83">
        <v>268900</v>
      </c>
      <c r="AH107" s="83">
        <v>284700</v>
      </c>
      <c r="AI107" s="83">
        <v>285900</v>
      </c>
      <c r="AJ107" s="83">
        <v>272500</v>
      </c>
      <c r="AK107" s="93">
        <v>277900</v>
      </c>
      <c r="AL107" s="94"/>
    </row>
    <row r="108" spans="2:38" ht="12" customHeight="1">
      <c r="B108" s="47">
        <v>13</v>
      </c>
      <c r="C108" s="89" t="s">
        <v>202</v>
      </c>
      <c r="D108" s="90">
        <v>1</v>
      </c>
      <c r="E108" s="83">
        <v>184800</v>
      </c>
      <c r="F108" s="83">
        <v>196200</v>
      </c>
      <c r="G108" s="83">
        <v>182300</v>
      </c>
      <c r="H108" s="93">
        <v>185600</v>
      </c>
      <c r="I108" s="93">
        <v>0</v>
      </c>
      <c r="J108" s="93">
        <v>0</v>
      </c>
      <c r="K108" s="93">
        <v>0</v>
      </c>
      <c r="L108" s="93">
        <v>0</v>
      </c>
      <c r="M108" s="93">
        <v>0</v>
      </c>
      <c r="N108" s="93">
        <v>191500</v>
      </c>
      <c r="O108" s="93"/>
      <c r="P108" s="83">
        <v>191500</v>
      </c>
      <c r="Q108" s="93">
        <v>191500</v>
      </c>
      <c r="R108" s="93"/>
      <c r="S108" s="93">
        <v>196200</v>
      </c>
      <c r="T108" s="93"/>
      <c r="U108" s="83">
        <v>200400</v>
      </c>
      <c r="V108" s="83">
        <v>178700</v>
      </c>
      <c r="W108" s="93">
        <v>199900</v>
      </c>
      <c r="X108" s="93"/>
      <c r="Y108" s="93"/>
      <c r="Z108" s="93"/>
      <c r="AA108" s="93"/>
      <c r="AB108" s="93">
        <v>188000</v>
      </c>
      <c r="AC108" s="93"/>
      <c r="AD108" s="83">
        <v>188000</v>
      </c>
      <c r="AE108" s="83">
        <v>188000</v>
      </c>
      <c r="AF108" s="83">
        <v>195500</v>
      </c>
      <c r="AG108" s="83">
        <v>178700</v>
      </c>
      <c r="AH108" s="83">
        <v>198500</v>
      </c>
      <c r="AI108" s="83">
        <v>200100</v>
      </c>
      <c r="AJ108" s="83">
        <v>196200</v>
      </c>
      <c r="AK108" s="93">
        <v>201900</v>
      </c>
      <c r="AL108" s="94"/>
    </row>
    <row r="109" spans="2:38" ht="12" customHeight="1">
      <c r="B109" s="47">
        <v>14</v>
      </c>
      <c r="C109" s="89" t="s">
        <v>883</v>
      </c>
      <c r="D109" s="90">
        <v>1</v>
      </c>
      <c r="E109" s="83">
        <v>70200</v>
      </c>
      <c r="F109" s="83">
        <v>70000</v>
      </c>
      <c r="G109" s="83">
        <v>66600</v>
      </c>
      <c r="H109" s="93">
        <v>66600</v>
      </c>
      <c r="I109" s="93">
        <v>0</v>
      </c>
      <c r="J109" s="93">
        <v>0</v>
      </c>
      <c r="K109" s="93">
        <v>0</v>
      </c>
      <c r="L109" s="93">
        <v>0</v>
      </c>
      <c r="M109" s="93">
        <v>0</v>
      </c>
      <c r="N109" s="93">
        <v>68000</v>
      </c>
      <c r="O109" s="93"/>
      <c r="P109" s="83">
        <v>68000</v>
      </c>
      <c r="Q109" s="93">
        <v>68000</v>
      </c>
      <c r="R109" s="93"/>
      <c r="S109" s="93">
        <v>70500</v>
      </c>
      <c r="T109" s="93"/>
      <c r="U109" s="83">
        <v>71200</v>
      </c>
      <c r="V109" s="83">
        <v>68600</v>
      </c>
      <c r="W109" s="93">
        <v>70700</v>
      </c>
      <c r="X109" s="93"/>
      <c r="Y109" s="93"/>
      <c r="Z109" s="93"/>
      <c r="AA109" s="93"/>
      <c r="AB109" s="93">
        <v>70700</v>
      </c>
      <c r="AC109" s="93"/>
      <c r="AD109" s="83">
        <v>70700</v>
      </c>
      <c r="AE109" s="83">
        <v>70700</v>
      </c>
      <c r="AF109" s="83">
        <v>70400</v>
      </c>
      <c r="AG109" s="83">
        <v>68600</v>
      </c>
      <c r="AH109" s="83">
        <v>71900</v>
      </c>
      <c r="AI109" s="83">
        <v>71300</v>
      </c>
      <c r="AJ109" s="83">
        <v>71400</v>
      </c>
      <c r="AK109" s="93">
        <v>72100</v>
      </c>
      <c r="AL109" s="94"/>
    </row>
    <row r="110" spans="2:38" ht="12" customHeight="1">
      <c r="B110" s="47">
        <v>15</v>
      </c>
      <c r="C110" s="89" t="s">
        <v>884</v>
      </c>
      <c r="D110" s="90">
        <v>1</v>
      </c>
      <c r="E110" s="83">
        <v>114300</v>
      </c>
      <c r="F110" s="83">
        <v>126300</v>
      </c>
      <c r="G110" s="83">
        <v>111900</v>
      </c>
      <c r="H110" s="93">
        <v>117900</v>
      </c>
      <c r="I110" s="93">
        <v>0</v>
      </c>
      <c r="J110" s="93">
        <v>0</v>
      </c>
      <c r="K110" s="93">
        <v>0</v>
      </c>
      <c r="L110" s="93">
        <v>0</v>
      </c>
      <c r="M110" s="93">
        <v>0</v>
      </c>
      <c r="N110" s="93">
        <v>120500</v>
      </c>
      <c r="O110" s="93"/>
      <c r="P110" s="83">
        <v>120500</v>
      </c>
      <c r="Q110" s="93">
        <v>120500</v>
      </c>
      <c r="R110" s="93"/>
      <c r="S110" s="93">
        <v>126300</v>
      </c>
      <c r="T110" s="93"/>
      <c r="U110" s="83">
        <v>127600</v>
      </c>
      <c r="V110" s="83">
        <v>109500</v>
      </c>
      <c r="W110" s="93">
        <v>127200</v>
      </c>
      <c r="X110" s="93"/>
      <c r="Y110" s="93"/>
      <c r="Z110" s="93"/>
      <c r="AA110" s="93"/>
      <c r="AB110" s="93">
        <v>118200</v>
      </c>
      <c r="AC110" s="93"/>
      <c r="AD110" s="83">
        <v>118200</v>
      </c>
      <c r="AE110" s="83">
        <v>118200</v>
      </c>
      <c r="AF110" s="83">
        <v>125700</v>
      </c>
      <c r="AG110" s="83">
        <v>109500</v>
      </c>
      <c r="AH110" s="83">
        <v>128100</v>
      </c>
      <c r="AI110" s="83">
        <v>127400</v>
      </c>
      <c r="AJ110" s="83">
        <v>126300</v>
      </c>
      <c r="AK110" s="93">
        <v>128800</v>
      </c>
      <c r="AL110" s="94"/>
    </row>
    <row r="111" spans="2:38" ht="12" customHeight="1">
      <c r="B111" s="47">
        <v>16</v>
      </c>
      <c r="C111" s="89" t="s">
        <v>885</v>
      </c>
      <c r="D111" s="90">
        <v>1</v>
      </c>
      <c r="E111" s="83">
        <v>115200</v>
      </c>
      <c r="F111" s="83">
        <v>112900</v>
      </c>
      <c r="G111" s="83">
        <v>105600</v>
      </c>
      <c r="H111" s="93">
        <v>105600</v>
      </c>
      <c r="I111" s="93">
        <v>0</v>
      </c>
      <c r="J111" s="93">
        <v>0</v>
      </c>
      <c r="K111" s="93">
        <v>0</v>
      </c>
      <c r="L111" s="93">
        <v>0</v>
      </c>
      <c r="M111" s="93">
        <v>0</v>
      </c>
      <c r="N111" s="93">
        <v>109200</v>
      </c>
      <c r="O111" s="93"/>
      <c r="P111" s="83">
        <v>109200</v>
      </c>
      <c r="Q111" s="93">
        <v>109200</v>
      </c>
      <c r="R111" s="93"/>
      <c r="S111" s="93">
        <v>113900</v>
      </c>
      <c r="T111" s="93"/>
      <c r="U111" s="83">
        <v>116300</v>
      </c>
      <c r="V111" s="83">
        <v>110600</v>
      </c>
      <c r="W111" s="93">
        <v>116600</v>
      </c>
      <c r="X111" s="93"/>
      <c r="Y111" s="93"/>
      <c r="Z111" s="93"/>
      <c r="AA111" s="93"/>
      <c r="AB111" s="93">
        <v>116600</v>
      </c>
      <c r="AC111" s="93"/>
      <c r="AD111" s="83">
        <v>116600</v>
      </c>
      <c r="AE111" s="83">
        <v>116600</v>
      </c>
      <c r="AF111" s="83">
        <v>112300</v>
      </c>
      <c r="AG111" s="83">
        <v>110600</v>
      </c>
      <c r="AH111" s="83">
        <v>115000</v>
      </c>
      <c r="AI111" s="83">
        <v>117200</v>
      </c>
      <c r="AJ111" s="83">
        <v>112600</v>
      </c>
      <c r="AK111" s="93">
        <v>115000</v>
      </c>
      <c r="AL111" s="94"/>
    </row>
    <row r="112" spans="2:38" ht="12" customHeight="1">
      <c r="B112" s="47">
        <v>17</v>
      </c>
      <c r="C112" s="6" t="s">
        <v>378</v>
      </c>
      <c r="D112" s="150">
        <v>1</v>
      </c>
      <c r="E112" s="83">
        <v>861900</v>
      </c>
      <c r="F112" s="83">
        <v>861400</v>
      </c>
      <c r="G112" s="83">
        <v>810600</v>
      </c>
      <c r="H112" s="93">
        <v>810600</v>
      </c>
      <c r="I112" s="93">
        <v>0</v>
      </c>
      <c r="J112" s="93">
        <v>0</v>
      </c>
      <c r="K112" s="93">
        <v>0</v>
      </c>
      <c r="L112" s="93">
        <v>0</v>
      </c>
      <c r="M112" s="93">
        <v>0</v>
      </c>
      <c r="N112" s="93">
        <v>835800</v>
      </c>
      <c r="O112" s="93"/>
      <c r="P112" s="83">
        <v>835800</v>
      </c>
      <c r="Q112" s="93">
        <v>835800</v>
      </c>
      <c r="R112" s="93"/>
      <c r="S112" s="93">
        <v>868100</v>
      </c>
      <c r="T112" s="93"/>
      <c r="U112" s="83">
        <v>880700</v>
      </c>
      <c r="V112" s="83">
        <v>834200</v>
      </c>
      <c r="W112" s="93">
        <v>872000</v>
      </c>
      <c r="X112" s="93"/>
      <c r="Y112" s="93"/>
      <c r="Z112" s="93"/>
      <c r="AA112" s="93"/>
      <c r="AB112" s="93">
        <v>872000</v>
      </c>
      <c r="AC112" s="93"/>
      <c r="AD112" s="83">
        <v>872000</v>
      </c>
      <c r="AE112" s="83">
        <v>872000</v>
      </c>
      <c r="AF112" s="83">
        <v>847900</v>
      </c>
      <c r="AG112" s="83">
        <v>834200</v>
      </c>
      <c r="AH112" s="83">
        <v>872900</v>
      </c>
      <c r="AI112" s="83">
        <v>880400</v>
      </c>
      <c r="AJ112" s="83">
        <v>839700</v>
      </c>
      <c r="AK112" s="93">
        <v>852300</v>
      </c>
      <c r="AL112" s="94"/>
    </row>
    <row r="113" spans="2:38" ht="12" customHeight="1">
      <c r="B113" s="47">
        <v>18</v>
      </c>
      <c r="C113" s="6" t="s">
        <v>379</v>
      </c>
      <c r="D113" s="150">
        <v>1</v>
      </c>
      <c r="E113" s="83">
        <v>83900</v>
      </c>
      <c r="F113" s="83">
        <v>89700</v>
      </c>
      <c r="G113" s="83">
        <v>83600</v>
      </c>
      <c r="H113" s="93">
        <v>84300</v>
      </c>
      <c r="I113" s="93">
        <v>0</v>
      </c>
      <c r="J113" s="93">
        <v>0</v>
      </c>
      <c r="K113" s="93">
        <v>0</v>
      </c>
      <c r="L113" s="93">
        <v>0</v>
      </c>
      <c r="M113" s="93">
        <v>0</v>
      </c>
      <c r="N113" s="93">
        <v>88500</v>
      </c>
      <c r="O113" s="93"/>
      <c r="P113" s="83">
        <v>88500</v>
      </c>
      <c r="Q113" s="93">
        <v>88500</v>
      </c>
      <c r="R113" s="93"/>
      <c r="S113" s="93">
        <v>89700</v>
      </c>
      <c r="T113" s="93"/>
      <c r="U113" s="83">
        <v>91800</v>
      </c>
      <c r="V113" s="83">
        <v>83300</v>
      </c>
      <c r="W113" s="93">
        <v>91600</v>
      </c>
      <c r="X113" s="93"/>
      <c r="Y113" s="93"/>
      <c r="Z113" s="93"/>
      <c r="AA113" s="93"/>
      <c r="AB113" s="93">
        <v>90300</v>
      </c>
      <c r="AC113" s="93"/>
      <c r="AD113" s="83">
        <v>90300</v>
      </c>
      <c r="AE113" s="83">
        <v>90300</v>
      </c>
      <c r="AF113" s="83">
        <v>89300</v>
      </c>
      <c r="AG113" s="83">
        <v>83300</v>
      </c>
      <c r="AH113" s="83">
        <v>90900</v>
      </c>
      <c r="AI113" s="83">
        <v>91600</v>
      </c>
      <c r="AJ113" s="83">
        <v>89700</v>
      </c>
      <c r="AK113" s="93">
        <v>92600</v>
      </c>
      <c r="AL113" s="94"/>
    </row>
    <row r="114" spans="2:38" ht="12" customHeight="1">
      <c r="B114" s="47">
        <v>19</v>
      </c>
      <c r="C114" s="6" t="s">
        <v>886</v>
      </c>
      <c r="D114" s="150">
        <v>1</v>
      </c>
      <c r="E114" s="83">
        <v>57100</v>
      </c>
      <c r="F114" s="83">
        <v>57900</v>
      </c>
      <c r="G114" s="83">
        <v>54300</v>
      </c>
      <c r="H114" s="93">
        <v>54300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56500</v>
      </c>
      <c r="O114" s="93"/>
      <c r="P114" s="83">
        <v>56500</v>
      </c>
      <c r="Q114" s="93">
        <v>56500</v>
      </c>
      <c r="R114" s="93"/>
      <c r="S114" s="93">
        <v>58200</v>
      </c>
      <c r="T114" s="93"/>
      <c r="U114" s="83">
        <v>59300</v>
      </c>
      <c r="V114" s="83">
        <v>57100</v>
      </c>
      <c r="W114" s="93">
        <v>60400</v>
      </c>
      <c r="X114" s="93"/>
      <c r="Y114" s="93"/>
      <c r="Z114" s="93"/>
      <c r="AA114" s="93"/>
      <c r="AB114" s="93">
        <v>60400</v>
      </c>
      <c r="AC114" s="93"/>
      <c r="AD114" s="83">
        <v>60400</v>
      </c>
      <c r="AE114" s="83">
        <v>60400</v>
      </c>
      <c r="AF114" s="83">
        <v>56500</v>
      </c>
      <c r="AG114" s="83">
        <v>57100</v>
      </c>
      <c r="AH114" s="83">
        <v>58700</v>
      </c>
      <c r="AI114" s="83">
        <v>60200</v>
      </c>
      <c r="AJ114" s="83">
        <v>55400</v>
      </c>
      <c r="AK114" s="93">
        <v>56500</v>
      </c>
      <c r="AL114" s="94"/>
    </row>
    <row r="115" spans="2:38" ht="12" customHeight="1">
      <c r="B115" s="47">
        <v>20</v>
      </c>
      <c r="C115" s="6" t="s">
        <v>380</v>
      </c>
      <c r="D115" s="150">
        <v>1</v>
      </c>
      <c r="E115" s="83">
        <v>20500</v>
      </c>
      <c r="F115" s="83">
        <v>20500</v>
      </c>
      <c r="G115" s="83">
        <v>20100</v>
      </c>
      <c r="H115" s="93">
        <v>20100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20300</v>
      </c>
      <c r="O115" s="93"/>
      <c r="P115" s="83">
        <v>20300</v>
      </c>
      <c r="Q115" s="93">
        <v>20300</v>
      </c>
      <c r="R115" s="93"/>
      <c r="S115" s="93">
        <v>20500</v>
      </c>
      <c r="T115" s="93"/>
      <c r="U115" s="83">
        <v>20700</v>
      </c>
      <c r="V115" s="83">
        <v>20300</v>
      </c>
      <c r="W115" s="93">
        <v>20700</v>
      </c>
      <c r="X115" s="93"/>
      <c r="Y115" s="93"/>
      <c r="Z115" s="93"/>
      <c r="AA115" s="93"/>
      <c r="AB115" s="93">
        <v>20700</v>
      </c>
      <c r="AC115" s="93"/>
      <c r="AD115" s="83">
        <v>20700</v>
      </c>
      <c r="AE115" s="83">
        <v>20700</v>
      </c>
      <c r="AF115" s="83">
        <v>20400</v>
      </c>
      <c r="AG115" s="83">
        <v>20300</v>
      </c>
      <c r="AH115" s="83">
        <v>20500</v>
      </c>
      <c r="AI115" s="83">
        <v>20800</v>
      </c>
      <c r="AJ115" s="83">
        <v>20400</v>
      </c>
      <c r="AK115" s="93">
        <v>20600</v>
      </c>
      <c r="AL115" s="94"/>
    </row>
    <row r="116" spans="2:38" ht="12" customHeight="1">
      <c r="B116" s="47">
        <v>21</v>
      </c>
      <c r="C116" s="6" t="s">
        <v>887</v>
      </c>
      <c r="D116" s="150">
        <v>1</v>
      </c>
      <c r="E116" s="83">
        <v>80000</v>
      </c>
      <c r="F116" s="83">
        <v>82400</v>
      </c>
      <c r="G116" s="83">
        <v>76500</v>
      </c>
      <c r="H116" s="93">
        <v>76500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80100</v>
      </c>
      <c r="O116" s="93"/>
      <c r="P116" s="83">
        <v>80100</v>
      </c>
      <c r="Q116" s="93">
        <v>80100</v>
      </c>
      <c r="R116" s="93"/>
      <c r="S116" s="93">
        <v>83000</v>
      </c>
      <c r="T116" s="93"/>
      <c r="U116" s="83">
        <v>84800</v>
      </c>
      <c r="V116" s="83">
        <v>79600</v>
      </c>
      <c r="W116" s="93">
        <v>85000</v>
      </c>
      <c r="X116" s="93"/>
      <c r="Y116" s="93"/>
      <c r="Z116" s="93"/>
      <c r="AA116" s="93"/>
      <c r="AB116" s="93">
        <v>85000</v>
      </c>
      <c r="AC116" s="93"/>
      <c r="AD116" s="83">
        <v>85000</v>
      </c>
      <c r="AE116" s="83">
        <v>85000</v>
      </c>
      <c r="AF116" s="83">
        <v>80100</v>
      </c>
      <c r="AG116" s="83">
        <v>79600</v>
      </c>
      <c r="AH116" s="83">
        <v>83900</v>
      </c>
      <c r="AI116" s="83">
        <v>85400</v>
      </c>
      <c r="AJ116" s="83">
        <v>78200</v>
      </c>
      <c r="AK116" s="93">
        <v>80000</v>
      </c>
      <c r="AL116" s="94"/>
    </row>
    <row r="117" spans="2:38" ht="12" customHeight="1">
      <c r="B117" s="47">
        <v>22</v>
      </c>
      <c r="C117" s="6" t="s">
        <v>381</v>
      </c>
      <c r="D117" s="150">
        <v>1</v>
      </c>
      <c r="E117" s="83">
        <v>412100</v>
      </c>
      <c r="F117" s="83">
        <v>401400</v>
      </c>
      <c r="G117" s="83">
        <v>373200</v>
      </c>
      <c r="H117" s="93">
        <v>373200</v>
      </c>
      <c r="I117" s="93">
        <v>0</v>
      </c>
      <c r="J117" s="93">
        <v>0</v>
      </c>
      <c r="K117" s="93">
        <v>0</v>
      </c>
      <c r="L117" s="93">
        <v>0</v>
      </c>
      <c r="M117" s="93">
        <v>0</v>
      </c>
      <c r="N117" s="93">
        <v>394400</v>
      </c>
      <c r="O117" s="93"/>
      <c r="P117" s="83">
        <v>394400</v>
      </c>
      <c r="Q117" s="93">
        <v>394400</v>
      </c>
      <c r="R117" s="93"/>
      <c r="S117" s="93">
        <v>413300</v>
      </c>
      <c r="T117" s="93"/>
      <c r="U117" s="83">
        <v>419900</v>
      </c>
      <c r="V117" s="83">
        <v>408100</v>
      </c>
      <c r="W117" s="93">
        <v>419900</v>
      </c>
      <c r="X117" s="93"/>
      <c r="Y117" s="93"/>
      <c r="Z117" s="93"/>
      <c r="AA117" s="93"/>
      <c r="AB117" s="93">
        <v>427900</v>
      </c>
      <c r="AC117" s="93"/>
      <c r="AD117" s="83">
        <v>427900</v>
      </c>
      <c r="AE117" s="83">
        <v>427900</v>
      </c>
      <c r="AF117" s="83">
        <v>397800</v>
      </c>
      <c r="AG117" s="83">
        <v>408100</v>
      </c>
      <c r="AH117" s="83">
        <v>430500</v>
      </c>
      <c r="AI117" s="83">
        <v>427400</v>
      </c>
      <c r="AJ117" s="83">
        <v>389000</v>
      </c>
      <c r="AK117" s="93">
        <v>387600</v>
      </c>
      <c r="AL117" s="94"/>
    </row>
    <row r="118" spans="2:38" ht="12" customHeight="1">
      <c r="B118" s="47">
        <v>23</v>
      </c>
      <c r="C118" s="6" t="s">
        <v>382</v>
      </c>
      <c r="D118" s="150">
        <v>1</v>
      </c>
      <c r="E118" s="83">
        <v>113800</v>
      </c>
      <c r="F118" s="83">
        <v>113300</v>
      </c>
      <c r="G118" s="83">
        <v>106600</v>
      </c>
      <c r="H118" s="93">
        <v>106600</v>
      </c>
      <c r="I118" s="93">
        <v>0</v>
      </c>
      <c r="J118" s="93">
        <v>0</v>
      </c>
      <c r="K118" s="93">
        <v>0</v>
      </c>
      <c r="L118" s="93">
        <v>0</v>
      </c>
      <c r="M118" s="93">
        <v>0</v>
      </c>
      <c r="N118" s="93">
        <v>110200</v>
      </c>
      <c r="O118" s="93"/>
      <c r="P118" s="83">
        <v>110200</v>
      </c>
      <c r="Q118" s="93">
        <v>110200</v>
      </c>
      <c r="R118" s="93"/>
      <c r="S118" s="93">
        <v>114100</v>
      </c>
      <c r="T118" s="93"/>
      <c r="U118" s="83">
        <v>115300</v>
      </c>
      <c r="V118" s="83">
        <v>111900</v>
      </c>
      <c r="W118" s="93">
        <v>116700</v>
      </c>
      <c r="X118" s="93"/>
      <c r="Y118" s="93"/>
      <c r="Z118" s="93"/>
      <c r="AA118" s="93"/>
      <c r="AB118" s="93">
        <v>116700</v>
      </c>
      <c r="AC118" s="93"/>
      <c r="AD118" s="83">
        <v>116700</v>
      </c>
      <c r="AE118" s="83">
        <v>116700</v>
      </c>
      <c r="AF118" s="83">
        <v>112200</v>
      </c>
      <c r="AG118" s="83">
        <v>111900</v>
      </c>
      <c r="AH118" s="83">
        <v>115200</v>
      </c>
      <c r="AI118" s="83">
        <v>116700</v>
      </c>
      <c r="AJ118" s="83">
        <v>111700</v>
      </c>
      <c r="AK118" s="93">
        <v>112900</v>
      </c>
      <c r="AL118" s="94"/>
    </row>
    <row r="119" spans="2:38" ht="12" customHeight="1">
      <c r="B119" s="47">
        <v>24</v>
      </c>
      <c r="C119" s="6" t="s">
        <v>383</v>
      </c>
      <c r="D119" s="150">
        <v>1</v>
      </c>
      <c r="E119" s="83">
        <v>381600</v>
      </c>
      <c r="F119" s="83">
        <v>359300</v>
      </c>
      <c r="G119" s="83">
        <v>333000</v>
      </c>
      <c r="H119" s="93">
        <v>333000</v>
      </c>
      <c r="I119" s="93">
        <v>0</v>
      </c>
      <c r="J119" s="93">
        <v>0</v>
      </c>
      <c r="K119" s="93">
        <v>0</v>
      </c>
      <c r="L119" s="93">
        <v>0</v>
      </c>
      <c r="M119" s="93">
        <v>0</v>
      </c>
      <c r="N119" s="93">
        <v>343800</v>
      </c>
      <c r="O119" s="93"/>
      <c r="P119" s="83">
        <v>343800</v>
      </c>
      <c r="Q119" s="93">
        <v>343800</v>
      </c>
      <c r="R119" s="93"/>
      <c r="S119" s="93">
        <v>363400</v>
      </c>
      <c r="T119" s="93"/>
      <c r="U119" s="83">
        <v>368800</v>
      </c>
      <c r="V119" s="83">
        <v>353000</v>
      </c>
      <c r="W119" s="93">
        <v>369200</v>
      </c>
      <c r="X119" s="93"/>
      <c r="Y119" s="93"/>
      <c r="Z119" s="93"/>
      <c r="AA119" s="93"/>
      <c r="AB119" s="93">
        <v>369200</v>
      </c>
      <c r="AC119" s="93"/>
      <c r="AD119" s="83">
        <v>369200</v>
      </c>
      <c r="AE119" s="83">
        <v>369200</v>
      </c>
      <c r="AF119" s="83">
        <v>353700</v>
      </c>
      <c r="AG119" s="83">
        <v>353000</v>
      </c>
      <c r="AH119" s="83">
        <v>396000</v>
      </c>
      <c r="AI119" s="83">
        <v>371900</v>
      </c>
      <c r="AJ119" s="83">
        <v>351500</v>
      </c>
      <c r="AK119" s="93">
        <v>356900</v>
      </c>
      <c r="AL119" s="94"/>
    </row>
    <row r="120" spans="2:38" ht="12" customHeight="1">
      <c r="B120" s="47">
        <v>25</v>
      </c>
      <c r="C120" s="6" t="s">
        <v>384</v>
      </c>
      <c r="D120" s="150">
        <v>1</v>
      </c>
      <c r="E120" s="83">
        <v>314900</v>
      </c>
      <c r="F120" s="83">
        <v>314000</v>
      </c>
      <c r="G120" s="83">
        <v>298300</v>
      </c>
      <c r="H120" s="93">
        <v>298300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311500</v>
      </c>
      <c r="O120" s="93"/>
      <c r="P120" s="83">
        <v>311500</v>
      </c>
      <c r="Q120" s="93">
        <v>311500</v>
      </c>
      <c r="R120" s="93"/>
      <c r="S120" s="93">
        <v>312000</v>
      </c>
      <c r="T120" s="93"/>
      <c r="U120" s="83">
        <v>318600</v>
      </c>
      <c r="V120" s="83">
        <v>306500</v>
      </c>
      <c r="W120" s="93">
        <v>326300</v>
      </c>
      <c r="X120" s="93"/>
      <c r="Y120" s="93"/>
      <c r="Z120" s="93"/>
      <c r="AA120" s="93"/>
      <c r="AB120" s="93">
        <v>326300</v>
      </c>
      <c r="AC120" s="93"/>
      <c r="AD120" s="83">
        <v>326300</v>
      </c>
      <c r="AE120" s="83">
        <v>326300</v>
      </c>
      <c r="AF120" s="83">
        <v>313500</v>
      </c>
      <c r="AG120" s="83">
        <v>306500</v>
      </c>
      <c r="AH120" s="83">
        <v>321800</v>
      </c>
      <c r="AI120" s="83">
        <v>328000</v>
      </c>
      <c r="AJ120" s="83">
        <v>318100</v>
      </c>
      <c r="AK120" s="93">
        <v>324700</v>
      </c>
      <c r="AL120" s="94"/>
    </row>
    <row r="121" spans="2:38" ht="12" customHeight="1">
      <c r="B121" s="47">
        <v>26</v>
      </c>
      <c r="C121" s="6" t="s">
        <v>385</v>
      </c>
      <c r="D121" s="150">
        <v>1</v>
      </c>
      <c r="E121" s="83">
        <v>515100</v>
      </c>
      <c r="F121" s="83">
        <v>509400</v>
      </c>
      <c r="G121" s="83">
        <v>498500</v>
      </c>
      <c r="H121" s="93">
        <v>498500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506900</v>
      </c>
      <c r="O121" s="93"/>
      <c r="P121" s="83">
        <v>506900</v>
      </c>
      <c r="Q121" s="93">
        <v>506900</v>
      </c>
      <c r="R121" s="93"/>
      <c r="S121" s="93">
        <v>507400</v>
      </c>
      <c r="T121" s="93"/>
      <c r="U121" s="83">
        <v>511000</v>
      </c>
      <c r="V121" s="83">
        <v>506700</v>
      </c>
      <c r="W121" s="93">
        <v>518700</v>
      </c>
      <c r="X121" s="93"/>
      <c r="Y121" s="93"/>
      <c r="Z121" s="93"/>
      <c r="AA121" s="93"/>
      <c r="AB121" s="93">
        <v>518700</v>
      </c>
      <c r="AC121" s="93"/>
      <c r="AD121" s="83">
        <v>518700</v>
      </c>
      <c r="AE121" s="83">
        <v>518700</v>
      </c>
      <c r="AF121" s="83">
        <v>508900</v>
      </c>
      <c r="AG121" s="83">
        <v>506700</v>
      </c>
      <c r="AH121" s="83">
        <v>517200</v>
      </c>
      <c r="AI121" s="83">
        <v>520400</v>
      </c>
      <c r="AJ121" s="83">
        <v>513500</v>
      </c>
      <c r="AK121" s="93">
        <v>517100</v>
      </c>
      <c r="AL121" s="94"/>
    </row>
    <row r="122" spans="2:38" ht="12" customHeight="1">
      <c r="B122" s="47">
        <v>27</v>
      </c>
      <c r="C122" s="6" t="s">
        <v>393</v>
      </c>
      <c r="D122" s="150">
        <v>1</v>
      </c>
      <c r="E122" s="83">
        <v>113000</v>
      </c>
      <c r="F122" s="83">
        <v>118200</v>
      </c>
      <c r="G122" s="83">
        <v>112700</v>
      </c>
      <c r="H122" s="93">
        <v>113400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117000</v>
      </c>
      <c r="O122" s="93"/>
      <c r="P122" s="83">
        <v>117000</v>
      </c>
      <c r="Q122" s="93">
        <v>117000</v>
      </c>
      <c r="R122" s="93"/>
      <c r="S122" s="93">
        <v>118200</v>
      </c>
      <c r="T122" s="93"/>
      <c r="U122" s="83">
        <v>119400</v>
      </c>
      <c r="V122" s="83">
        <v>112400</v>
      </c>
      <c r="W122" s="93">
        <v>119200</v>
      </c>
      <c r="X122" s="93"/>
      <c r="Y122" s="93"/>
      <c r="Z122" s="93"/>
      <c r="AA122" s="93"/>
      <c r="AB122" s="93">
        <v>117900</v>
      </c>
      <c r="AC122" s="93"/>
      <c r="AD122" s="83">
        <v>117900</v>
      </c>
      <c r="AE122" s="83">
        <v>117900</v>
      </c>
      <c r="AF122" s="83">
        <v>117800</v>
      </c>
      <c r="AG122" s="83">
        <v>112400</v>
      </c>
      <c r="AH122" s="83">
        <v>119400</v>
      </c>
      <c r="AI122" s="83">
        <v>119200</v>
      </c>
      <c r="AJ122" s="83">
        <v>118200</v>
      </c>
      <c r="AK122" s="93">
        <v>120200</v>
      </c>
      <c r="AL122" s="94"/>
    </row>
    <row r="123" spans="2:38" ht="12" customHeight="1">
      <c r="B123" s="47">
        <v>28</v>
      </c>
      <c r="C123" s="6" t="s">
        <v>386</v>
      </c>
      <c r="D123" s="150">
        <v>1</v>
      </c>
      <c r="E123" s="83">
        <v>294100</v>
      </c>
      <c r="F123" s="83">
        <v>312800</v>
      </c>
      <c r="G123" s="83">
        <v>293000</v>
      </c>
      <c r="H123" s="93">
        <v>295400</v>
      </c>
      <c r="I123" s="93">
        <v>0</v>
      </c>
      <c r="J123" s="93">
        <v>0</v>
      </c>
      <c r="K123" s="93">
        <v>0</v>
      </c>
      <c r="L123" s="93">
        <v>0</v>
      </c>
      <c r="M123" s="93">
        <v>0</v>
      </c>
      <c r="N123" s="93">
        <v>308600</v>
      </c>
      <c r="O123" s="93"/>
      <c r="P123" s="83">
        <v>308600</v>
      </c>
      <c r="Q123" s="93">
        <v>308600</v>
      </c>
      <c r="R123" s="93"/>
      <c r="S123" s="93">
        <v>312800</v>
      </c>
      <c r="T123" s="93"/>
      <c r="U123" s="83">
        <v>319400</v>
      </c>
      <c r="V123" s="83">
        <v>291900</v>
      </c>
      <c r="W123" s="93">
        <v>318500</v>
      </c>
      <c r="X123" s="93"/>
      <c r="Y123" s="93"/>
      <c r="Z123" s="93"/>
      <c r="AA123" s="93"/>
      <c r="AB123" s="93">
        <v>314000</v>
      </c>
      <c r="AC123" s="93"/>
      <c r="AD123" s="83">
        <v>314000</v>
      </c>
      <c r="AE123" s="83">
        <v>314000</v>
      </c>
      <c r="AF123" s="83">
        <v>311400</v>
      </c>
      <c r="AG123" s="83">
        <v>291900</v>
      </c>
      <c r="AH123" s="83">
        <v>317000</v>
      </c>
      <c r="AI123" s="83">
        <v>318800</v>
      </c>
      <c r="AJ123" s="83">
        <v>312800</v>
      </c>
      <c r="AK123" s="93">
        <v>322200</v>
      </c>
      <c r="AL123" s="94"/>
    </row>
    <row r="124" spans="2:38" ht="12" customHeight="1">
      <c r="B124" s="47">
        <v>29</v>
      </c>
      <c r="C124" s="6" t="s">
        <v>387</v>
      </c>
      <c r="D124" s="150">
        <v>1</v>
      </c>
      <c r="E124" s="83">
        <v>616000</v>
      </c>
      <c r="F124" s="83">
        <v>598000</v>
      </c>
      <c r="G124" s="83">
        <v>546300</v>
      </c>
      <c r="H124" s="93">
        <v>546300</v>
      </c>
      <c r="I124" s="93">
        <v>0</v>
      </c>
      <c r="J124" s="93">
        <v>0</v>
      </c>
      <c r="K124" s="93">
        <v>0</v>
      </c>
      <c r="L124" s="93">
        <v>0</v>
      </c>
      <c r="M124" s="93">
        <v>0</v>
      </c>
      <c r="N124" s="93">
        <v>571500</v>
      </c>
      <c r="O124" s="93"/>
      <c r="P124" s="83">
        <v>571500</v>
      </c>
      <c r="Q124" s="93">
        <v>571500</v>
      </c>
      <c r="R124" s="93"/>
      <c r="S124" s="93">
        <v>604800</v>
      </c>
      <c r="T124" s="93"/>
      <c r="U124" s="83">
        <v>617400</v>
      </c>
      <c r="V124" s="83">
        <v>588600</v>
      </c>
      <c r="W124" s="93">
        <v>626400</v>
      </c>
      <c r="X124" s="93"/>
      <c r="Y124" s="93"/>
      <c r="Z124" s="93"/>
      <c r="AA124" s="93"/>
      <c r="AB124" s="93">
        <v>626400</v>
      </c>
      <c r="AC124" s="93"/>
      <c r="AD124" s="83">
        <v>626400</v>
      </c>
      <c r="AE124" s="83">
        <v>626400</v>
      </c>
      <c r="AF124" s="83">
        <v>604300</v>
      </c>
      <c r="AG124" s="83">
        <v>588600</v>
      </c>
      <c r="AH124" s="83">
        <v>608700</v>
      </c>
      <c r="AI124" s="83">
        <v>627700</v>
      </c>
      <c r="AJ124" s="83">
        <v>618200</v>
      </c>
      <c r="AK124" s="93">
        <v>630800</v>
      </c>
      <c r="AL124" s="94"/>
    </row>
    <row r="125" spans="2:38" ht="12" customHeight="1">
      <c r="B125" s="47">
        <v>30</v>
      </c>
      <c r="C125" s="6" t="s">
        <v>388</v>
      </c>
      <c r="D125" s="150">
        <v>1</v>
      </c>
      <c r="E125" s="83">
        <v>211200</v>
      </c>
      <c r="F125" s="83">
        <v>220800</v>
      </c>
      <c r="G125" s="83">
        <v>210000</v>
      </c>
      <c r="H125" s="93">
        <v>213600</v>
      </c>
      <c r="I125" s="93">
        <v>0</v>
      </c>
      <c r="J125" s="93">
        <v>0</v>
      </c>
      <c r="K125" s="93">
        <v>0</v>
      </c>
      <c r="L125" s="93">
        <v>0</v>
      </c>
      <c r="M125" s="93">
        <v>0</v>
      </c>
      <c r="N125" s="93">
        <v>214800</v>
      </c>
      <c r="O125" s="93"/>
      <c r="P125" s="83">
        <v>214800</v>
      </c>
      <c r="Q125" s="93">
        <v>214800</v>
      </c>
      <c r="R125" s="93"/>
      <c r="S125" s="93">
        <v>220800</v>
      </c>
      <c r="T125" s="93"/>
      <c r="U125" s="83">
        <v>221400</v>
      </c>
      <c r="V125" s="83">
        <v>208200</v>
      </c>
      <c r="W125" s="93">
        <v>220200</v>
      </c>
      <c r="X125" s="93"/>
      <c r="Y125" s="93"/>
      <c r="Z125" s="93"/>
      <c r="AA125" s="93"/>
      <c r="AB125" s="93">
        <v>213600</v>
      </c>
      <c r="AC125" s="93"/>
      <c r="AD125" s="83">
        <v>213600</v>
      </c>
      <c r="AE125" s="83">
        <v>213600</v>
      </c>
      <c r="AF125" s="83">
        <v>219000</v>
      </c>
      <c r="AG125" s="83">
        <v>208200</v>
      </c>
      <c r="AH125" s="83">
        <v>227400</v>
      </c>
      <c r="AI125" s="83">
        <v>220200</v>
      </c>
      <c r="AJ125" s="83">
        <v>220800</v>
      </c>
      <c r="AK125" s="93">
        <v>225600</v>
      </c>
      <c r="AL125" s="94"/>
    </row>
    <row r="126" spans="2:38" ht="12" customHeight="1">
      <c r="B126" s="47">
        <v>31</v>
      </c>
      <c r="C126" s="6" t="s">
        <v>389</v>
      </c>
      <c r="D126" s="150">
        <v>1</v>
      </c>
      <c r="E126" s="83">
        <v>455400</v>
      </c>
      <c r="F126" s="83">
        <v>435400</v>
      </c>
      <c r="G126" s="83">
        <v>393000</v>
      </c>
      <c r="H126" s="93">
        <v>393000</v>
      </c>
      <c r="I126" s="93">
        <v>0</v>
      </c>
      <c r="J126" s="93">
        <v>0</v>
      </c>
      <c r="K126" s="93">
        <v>0</v>
      </c>
      <c r="L126" s="93">
        <v>0</v>
      </c>
      <c r="M126" s="93">
        <v>0</v>
      </c>
      <c r="N126" s="93">
        <v>406200</v>
      </c>
      <c r="O126" s="93"/>
      <c r="P126" s="83">
        <v>406200</v>
      </c>
      <c r="Q126" s="93">
        <v>406200</v>
      </c>
      <c r="R126" s="93"/>
      <c r="S126" s="93">
        <v>443000</v>
      </c>
      <c r="T126" s="93"/>
      <c r="U126" s="83">
        <v>449600</v>
      </c>
      <c r="V126" s="83">
        <v>429200</v>
      </c>
      <c r="W126" s="93">
        <v>449000</v>
      </c>
      <c r="X126" s="93"/>
      <c r="Y126" s="93"/>
      <c r="Z126" s="93"/>
      <c r="AA126" s="93"/>
      <c r="AB126" s="93">
        <v>449000</v>
      </c>
      <c r="AC126" s="93"/>
      <c r="AD126" s="83">
        <v>449000</v>
      </c>
      <c r="AE126" s="83">
        <v>449000</v>
      </c>
      <c r="AF126" s="83">
        <v>412200</v>
      </c>
      <c r="AG126" s="83">
        <v>429200</v>
      </c>
      <c r="AH126" s="83">
        <v>420900</v>
      </c>
      <c r="AI126" s="83">
        <v>454700</v>
      </c>
      <c r="AJ126" s="83">
        <v>394100</v>
      </c>
      <c r="AK126" s="93">
        <v>400700</v>
      </c>
      <c r="AL126" s="94"/>
    </row>
    <row r="127" spans="2:38" ht="12" customHeight="1">
      <c r="B127" s="47">
        <v>32</v>
      </c>
      <c r="C127" s="6" t="s">
        <v>390</v>
      </c>
      <c r="D127" s="150">
        <v>1</v>
      </c>
      <c r="E127" s="83">
        <v>35800</v>
      </c>
      <c r="F127" s="83">
        <v>39700</v>
      </c>
      <c r="G127" s="83">
        <v>35200</v>
      </c>
      <c r="H127" s="93">
        <v>37000</v>
      </c>
      <c r="I127" s="93">
        <v>0</v>
      </c>
      <c r="J127" s="93">
        <v>0</v>
      </c>
      <c r="K127" s="93">
        <v>0</v>
      </c>
      <c r="L127" s="93">
        <v>0</v>
      </c>
      <c r="M127" s="93">
        <v>0</v>
      </c>
      <c r="N127" s="93">
        <v>37300</v>
      </c>
      <c r="O127" s="93"/>
      <c r="P127" s="83">
        <v>37300</v>
      </c>
      <c r="Q127" s="93">
        <v>37300</v>
      </c>
      <c r="R127" s="93"/>
      <c r="S127" s="93">
        <v>39700</v>
      </c>
      <c r="T127" s="93"/>
      <c r="U127" s="83">
        <v>39900</v>
      </c>
      <c r="V127" s="83">
        <v>34600</v>
      </c>
      <c r="W127" s="93">
        <v>39300</v>
      </c>
      <c r="X127" s="93"/>
      <c r="Y127" s="93"/>
      <c r="Z127" s="93"/>
      <c r="AA127" s="93"/>
      <c r="AB127" s="93">
        <v>36300</v>
      </c>
      <c r="AC127" s="93"/>
      <c r="AD127" s="83">
        <v>36300</v>
      </c>
      <c r="AE127" s="83">
        <v>36300</v>
      </c>
      <c r="AF127" s="83">
        <v>39100</v>
      </c>
      <c r="AG127" s="83">
        <v>34600</v>
      </c>
      <c r="AH127" s="83">
        <v>41700</v>
      </c>
      <c r="AI127" s="83">
        <v>39300</v>
      </c>
      <c r="AJ127" s="83">
        <v>39700</v>
      </c>
      <c r="AK127" s="93">
        <v>41700</v>
      </c>
      <c r="AL127" s="94"/>
    </row>
    <row r="128" spans="2:38" ht="12" customHeight="1">
      <c r="B128" s="47">
        <v>33</v>
      </c>
      <c r="C128" s="6" t="s">
        <v>391</v>
      </c>
      <c r="D128" s="150">
        <v>1</v>
      </c>
      <c r="E128" s="83">
        <v>51500</v>
      </c>
      <c r="F128" s="83">
        <v>50500</v>
      </c>
      <c r="G128" s="83">
        <v>48300</v>
      </c>
      <c r="H128" s="93">
        <v>48300</v>
      </c>
      <c r="I128" s="93">
        <v>0</v>
      </c>
      <c r="J128" s="93">
        <v>0</v>
      </c>
      <c r="K128" s="93">
        <v>0</v>
      </c>
      <c r="L128" s="93">
        <v>0</v>
      </c>
      <c r="M128" s="93">
        <v>0</v>
      </c>
      <c r="N128" s="93">
        <v>48600</v>
      </c>
      <c r="O128" s="93"/>
      <c r="P128" s="83">
        <v>48600</v>
      </c>
      <c r="Q128" s="93">
        <v>48600</v>
      </c>
      <c r="R128" s="93"/>
      <c r="S128" s="93">
        <v>50900</v>
      </c>
      <c r="T128" s="93"/>
      <c r="U128" s="83">
        <v>51100</v>
      </c>
      <c r="V128" s="83">
        <v>51300</v>
      </c>
      <c r="W128" s="93">
        <v>51800</v>
      </c>
      <c r="X128" s="93"/>
      <c r="Y128" s="93"/>
      <c r="Z128" s="93"/>
      <c r="AA128" s="93"/>
      <c r="AB128" s="93">
        <v>51800</v>
      </c>
      <c r="AC128" s="93"/>
      <c r="AD128" s="83">
        <v>51800</v>
      </c>
      <c r="AE128" s="83">
        <v>51800</v>
      </c>
      <c r="AF128" s="83">
        <v>49500</v>
      </c>
      <c r="AG128" s="83">
        <v>51300</v>
      </c>
      <c r="AH128" s="83">
        <v>53200</v>
      </c>
      <c r="AI128" s="83">
        <v>51900</v>
      </c>
      <c r="AJ128" s="83">
        <v>48900</v>
      </c>
      <c r="AK128" s="93">
        <v>49100</v>
      </c>
      <c r="AL128" s="94"/>
    </row>
    <row r="129" spans="2:38" ht="12" customHeight="1">
      <c r="B129" s="47">
        <v>34</v>
      </c>
      <c r="C129" s="6" t="s">
        <v>392</v>
      </c>
      <c r="D129" s="150">
        <v>1</v>
      </c>
      <c r="E129" s="83">
        <v>106100</v>
      </c>
      <c r="F129" s="83">
        <v>108900</v>
      </c>
      <c r="G129" s="83">
        <v>105500</v>
      </c>
      <c r="H129" s="93">
        <v>106700</v>
      </c>
      <c r="I129" s="93">
        <v>0</v>
      </c>
      <c r="J129" s="93">
        <v>0</v>
      </c>
      <c r="K129" s="93">
        <v>0</v>
      </c>
      <c r="L129" s="93">
        <v>0</v>
      </c>
      <c r="M129" s="93">
        <v>0</v>
      </c>
      <c r="N129" s="93">
        <v>107100</v>
      </c>
      <c r="O129" s="93"/>
      <c r="P129" s="83">
        <v>107100</v>
      </c>
      <c r="Q129" s="93">
        <v>107100</v>
      </c>
      <c r="R129" s="93"/>
      <c r="S129" s="93">
        <v>108900</v>
      </c>
      <c r="T129" s="93"/>
      <c r="U129" s="83">
        <v>109100</v>
      </c>
      <c r="V129" s="83">
        <v>105500</v>
      </c>
      <c r="W129" s="93">
        <v>108500</v>
      </c>
      <c r="X129" s="93"/>
      <c r="Y129" s="93"/>
      <c r="Z129" s="93"/>
      <c r="AA129" s="93"/>
      <c r="AB129" s="93">
        <v>106700</v>
      </c>
      <c r="AC129" s="93"/>
      <c r="AD129" s="83">
        <v>106700</v>
      </c>
      <c r="AE129" s="83">
        <v>106700</v>
      </c>
      <c r="AF129" s="83">
        <v>108300</v>
      </c>
      <c r="AG129" s="83">
        <v>105500</v>
      </c>
      <c r="AH129" s="83">
        <v>110700</v>
      </c>
      <c r="AI129" s="83">
        <v>109100</v>
      </c>
      <c r="AJ129" s="83">
        <v>108900</v>
      </c>
      <c r="AK129" s="93">
        <v>110300</v>
      </c>
      <c r="AL129" s="94"/>
    </row>
    <row r="130" spans="2:38" ht="12" customHeight="1">
      <c r="B130" s="47">
        <v>35</v>
      </c>
      <c r="C130" s="6" t="s">
        <v>201</v>
      </c>
      <c r="D130" s="150">
        <v>1</v>
      </c>
      <c r="E130" s="83">
        <v>800800</v>
      </c>
      <c r="F130" s="83">
        <v>811200</v>
      </c>
      <c r="G130" s="83">
        <v>800800</v>
      </c>
      <c r="H130" s="93">
        <v>805600</v>
      </c>
      <c r="I130" s="93">
        <v>0</v>
      </c>
      <c r="J130" s="93">
        <v>0</v>
      </c>
      <c r="K130" s="93">
        <v>0</v>
      </c>
      <c r="L130" s="93">
        <v>0</v>
      </c>
      <c r="M130" s="93">
        <v>0</v>
      </c>
      <c r="N130" s="93">
        <v>800800</v>
      </c>
      <c r="O130" s="93"/>
      <c r="P130" s="83">
        <v>819700</v>
      </c>
      <c r="Q130" s="93">
        <v>812800</v>
      </c>
      <c r="R130" s="93"/>
      <c r="S130" s="93">
        <v>819700</v>
      </c>
      <c r="T130" s="93"/>
      <c r="U130" s="83">
        <v>819800</v>
      </c>
      <c r="V130" s="83">
        <v>818800</v>
      </c>
      <c r="W130" s="93">
        <v>800800</v>
      </c>
      <c r="X130" s="93"/>
      <c r="Y130" s="93"/>
      <c r="Z130" s="93"/>
      <c r="AA130" s="93"/>
      <c r="AB130" s="93">
        <v>800800</v>
      </c>
      <c r="AC130" s="93"/>
      <c r="AD130" s="83">
        <v>812800</v>
      </c>
      <c r="AE130" s="83">
        <v>825300</v>
      </c>
      <c r="AF130" s="83">
        <v>822500</v>
      </c>
      <c r="AG130" s="83">
        <v>825800</v>
      </c>
      <c r="AH130" s="83">
        <v>841400</v>
      </c>
      <c r="AI130" s="83">
        <v>843700</v>
      </c>
      <c r="AJ130" s="83">
        <v>822800</v>
      </c>
      <c r="AK130" s="93">
        <v>828800</v>
      </c>
      <c r="AL130" s="94"/>
    </row>
    <row r="131" spans="2:38" ht="12" customHeight="1">
      <c r="B131" s="153" t="s">
        <v>216</v>
      </c>
      <c r="C131" s="147" t="s">
        <v>394</v>
      </c>
      <c r="D131" s="147" t="s">
        <v>291</v>
      </c>
      <c r="E131" s="85"/>
      <c r="F131" s="85"/>
      <c r="G131" s="85"/>
      <c r="H131" s="103"/>
      <c r="I131" s="103"/>
      <c r="J131" s="103"/>
      <c r="K131" s="103"/>
      <c r="L131" s="103"/>
      <c r="M131" s="103"/>
      <c r="N131" s="103"/>
      <c r="O131" s="103"/>
      <c r="P131" s="85"/>
      <c r="Q131" s="103"/>
      <c r="R131" s="103"/>
      <c r="S131" s="103"/>
      <c r="T131" s="103"/>
      <c r="U131" s="85"/>
      <c r="V131" s="85"/>
      <c r="W131" s="103"/>
      <c r="X131" s="103"/>
      <c r="Y131" s="103"/>
      <c r="Z131" s="103"/>
      <c r="AA131" s="103"/>
      <c r="AB131" s="103"/>
      <c r="AC131" s="103"/>
      <c r="AD131" s="85"/>
      <c r="AE131" s="85"/>
      <c r="AF131" s="85"/>
      <c r="AG131" s="85"/>
      <c r="AH131" s="85"/>
      <c r="AI131" s="85"/>
      <c r="AJ131" s="85"/>
      <c r="AK131" s="103"/>
      <c r="AL131" s="104"/>
    </row>
    <row r="132" spans="2:38" ht="12" customHeight="1">
      <c r="B132" s="47">
        <v>1</v>
      </c>
      <c r="C132" s="6" t="s">
        <v>395</v>
      </c>
      <c r="D132" s="150">
        <v>1</v>
      </c>
      <c r="E132" s="83">
        <v>617600</v>
      </c>
      <c r="F132" s="83">
        <v>611200</v>
      </c>
      <c r="G132" s="83">
        <v>583500</v>
      </c>
      <c r="H132" s="93">
        <v>583500</v>
      </c>
      <c r="I132" s="93">
        <v>0</v>
      </c>
      <c r="J132" s="93">
        <v>0</v>
      </c>
      <c r="K132" s="93">
        <v>0</v>
      </c>
      <c r="L132" s="93">
        <v>0</v>
      </c>
      <c r="M132" s="93">
        <v>0</v>
      </c>
      <c r="N132" s="93">
        <v>603900</v>
      </c>
      <c r="O132" s="93"/>
      <c r="P132" s="83">
        <v>603900</v>
      </c>
      <c r="Q132" s="93">
        <v>603900</v>
      </c>
      <c r="R132" s="93"/>
      <c r="S132" s="93">
        <v>605400</v>
      </c>
      <c r="T132" s="93"/>
      <c r="U132" s="83">
        <v>616200</v>
      </c>
      <c r="V132" s="83">
        <v>594800</v>
      </c>
      <c r="W132" s="93">
        <v>626000</v>
      </c>
      <c r="X132" s="93"/>
      <c r="Y132" s="93"/>
      <c r="Z132" s="93"/>
      <c r="AA132" s="93"/>
      <c r="AB132" s="93">
        <v>626000</v>
      </c>
      <c r="AC132" s="93"/>
      <c r="AD132" s="83">
        <v>626000</v>
      </c>
      <c r="AE132" s="83">
        <v>626000</v>
      </c>
      <c r="AF132" s="83">
        <v>603800</v>
      </c>
      <c r="AG132" s="83">
        <v>594800</v>
      </c>
      <c r="AH132" s="83">
        <v>627800</v>
      </c>
      <c r="AI132" s="83">
        <v>635700</v>
      </c>
      <c r="AJ132" s="83">
        <v>610700</v>
      </c>
      <c r="AK132" s="93">
        <v>621500</v>
      </c>
      <c r="AL132" s="94"/>
    </row>
    <row r="133" spans="2:38" ht="12" customHeight="1">
      <c r="B133" s="47">
        <v>2</v>
      </c>
      <c r="C133" s="6" t="s">
        <v>396</v>
      </c>
      <c r="D133" s="150">
        <v>1</v>
      </c>
      <c r="E133" s="83">
        <v>219100</v>
      </c>
      <c r="F133" s="83">
        <v>228600</v>
      </c>
      <c r="G133" s="83">
        <v>213400</v>
      </c>
      <c r="H133" s="93">
        <v>213400</v>
      </c>
      <c r="I133" s="93">
        <v>0</v>
      </c>
      <c r="J133" s="93">
        <v>0</v>
      </c>
      <c r="K133" s="93">
        <v>0</v>
      </c>
      <c r="L133" s="93">
        <v>0</v>
      </c>
      <c r="M133" s="93">
        <v>0</v>
      </c>
      <c r="N133" s="93">
        <v>221800</v>
      </c>
      <c r="O133" s="93"/>
      <c r="P133" s="83">
        <v>221800</v>
      </c>
      <c r="Q133" s="93">
        <v>221800</v>
      </c>
      <c r="R133" s="93"/>
      <c r="S133" s="93">
        <v>230300</v>
      </c>
      <c r="T133" s="93"/>
      <c r="U133" s="83">
        <v>235100</v>
      </c>
      <c r="V133" s="83">
        <v>218600</v>
      </c>
      <c r="W133" s="93">
        <v>231800</v>
      </c>
      <c r="X133" s="93"/>
      <c r="Y133" s="93"/>
      <c r="Z133" s="93"/>
      <c r="AA133" s="93"/>
      <c r="AB133" s="93">
        <v>231800</v>
      </c>
      <c r="AC133" s="93"/>
      <c r="AD133" s="83">
        <v>231800</v>
      </c>
      <c r="AE133" s="83">
        <v>231800</v>
      </c>
      <c r="AF133" s="83">
        <v>224200</v>
      </c>
      <c r="AG133" s="83">
        <v>218600</v>
      </c>
      <c r="AH133" s="83">
        <v>233100</v>
      </c>
      <c r="AI133" s="83">
        <v>234400</v>
      </c>
      <c r="AJ133" s="83">
        <v>221200</v>
      </c>
      <c r="AK133" s="93">
        <v>226000</v>
      </c>
      <c r="AL133" s="94"/>
    </row>
    <row r="134" spans="2:38" ht="12" customHeight="1">
      <c r="B134" s="47">
        <v>3</v>
      </c>
      <c r="C134" s="6" t="s">
        <v>397</v>
      </c>
      <c r="D134" s="150">
        <v>1</v>
      </c>
      <c r="E134" s="83">
        <v>890500</v>
      </c>
      <c r="F134" s="83">
        <v>922900</v>
      </c>
      <c r="G134" s="83">
        <v>860000</v>
      </c>
      <c r="H134" s="93">
        <v>860000</v>
      </c>
      <c r="I134" s="93">
        <v>0</v>
      </c>
      <c r="J134" s="93">
        <v>0</v>
      </c>
      <c r="K134" s="93">
        <v>0</v>
      </c>
      <c r="L134" s="93">
        <v>0</v>
      </c>
      <c r="M134" s="93">
        <v>0</v>
      </c>
      <c r="N134" s="93">
        <v>899600</v>
      </c>
      <c r="O134" s="93"/>
      <c r="P134" s="83">
        <v>899600</v>
      </c>
      <c r="Q134" s="93">
        <v>899600</v>
      </c>
      <c r="R134" s="93"/>
      <c r="S134" s="93">
        <v>929000</v>
      </c>
      <c r="T134" s="93"/>
      <c r="U134" s="83">
        <v>948200</v>
      </c>
      <c r="V134" s="83">
        <v>896400</v>
      </c>
      <c r="W134" s="93">
        <v>955200</v>
      </c>
      <c r="X134" s="93"/>
      <c r="Y134" s="93"/>
      <c r="Z134" s="93"/>
      <c r="AA134" s="93"/>
      <c r="AB134" s="93">
        <v>955200</v>
      </c>
      <c r="AC134" s="93"/>
      <c r="AD134" s="83">
        <v>955200</v>
      </c>
      <c r="AE134" s="83">
        <v>955200</v>
      </c>
      <c r="AF134" s="83">
        <v>907000</v>
      </c>
      <c r="AG134" s="83">
        <v>896400</v>
      </c>
      <c r="AH134" s="83">
        <v>947200</v>
      </c>
      <c r="AI134" s="83">
        <v>956700</v>
      </c>
      <c r="AJ134" s="83">
        <v>895400</v>
      </c>
      <c r="AK134" s="93">
        <v>914600</v>
      </c>
      <c r="AL134" s="94"/>
    </row>
    <row r="135" spans="2:38" ht="12" customHeight="1">
      <c r="B135" s="47">
        <v>4</v>
      </c>
      <c r="C135" s="6" t="s">
        <v>398</v>
      </c>
      <c r="D135" s="150">
        <v>1</v>
      </c>
      <c r="E135" s="83">
        <v>260500</v>
      </c>
      <c r="F135" s="83">
        <v>268200</v>
      </c>
      <c r="G135" s="83">
        <v>244800</v>
      </c>
      <c r="H135" s="93">
        <v>244800</v>
      </c>
      <c r="I135" s="93">
        <v>0</v>
      </c>
      <c r="J135" s="93">
        <v>0</v>
      </c>
      <c r="K135" s="93">
        <v>0</v>
      </c>
      <c r="L135" s="93">
        <v>0</v>
      </c>
      <c r="M135" s="93">
        <v>0</v>
      </c>
      <c r="N135" s="93">
        <v>253200</v>
      </c>
      <c r="O135" s="93"/>
      <c r="P135" s="83">
        <v>253200</v>
      </c>
      <c r="Q135" s="93">
        <v>253200</v>
      </c>
      <c r="R135" s="93"/>
      <c r="S135" s="93">
        <v>272100</v>
      </c>
      <c r="T135" s="93"/>
      <c r="U135" s="83">
        <v>275700</v>
      </c>
      <c r="V135" s="83">
        <v>264600</v>
      </c>
      <c r="W135" s="93">
        <v>276600</v>
      </c>
      <c r="X135" s="93"/>
      <c r="Y135" s="93"/>
      <c r="Z135" s="93"/>
      <c r="AA135" s="93"/>
      <c r="AB135" s="93">
        <v>276600</v>
      </c>
      <c r="AC135" s="93"/>
      <c r="AD135" s="83">
        <v>276600</v>
      </c>
      <c r="AE135" s="83">
        <v>276600</v>
      </c>
      <c r="AF135" s="83">
        <v>259200</v>
      </c>
      <c r="AG135" s="83">
        <v>264600</v>
      </c>
      <c r="AH135" s="83">
        <v>285500</v>
      </c>
      <c r="AI135" s="83">
        <v>279000</v>
      </c>
      <c r="AJ135" s="83">
        <v>253100</v>
      </c>
      <c r="AK135" s="93">
        <v>256700</v>
      </c>
      <c r="AL135" s="94"/>
    </row>
    <row r="136" spans="2:38" ht="12" customHeight="1">
      <c r="B136" s="47">
        <v>5</v>
      </c>
      <c r="C136" s="6" t="s">
        <v>888</v>
      </c>
      <c r="D136" s="150">
        <v>1</v>
      </c>
      <c r="E136" s="83">
        <v>128400</v>
      </c>
      <c r="F136" s="83">
        <v>136800</v>
      </c>
      <c r="G136" s="83">
        <v>127200</v>
      </c>
      <c r="H136" s="93">
        <v>130200</v>
      </c>
      <c r="I136" s="93">
        <v>0</v>
      </c>
      <c r="J136" s="93">
        <v>0</v>
      </c>
      <c r="K136" s="93">
        <v>0</v>
      </c>
      <c r="L136" s="93">
        <v>0</v>
      </c>
      <c r="M136" s="93">
        <v>0</v>
      </c>
      <c r="N136" s="93">
        <v>131400</v>
      </c>
      <c r="O136" s="93"/>
      <c r="P136" s="83">
        <v>131400</v>
      </c>
      <c r="Q136" s="93">
        <v>131400</v>
      </c>
      <c r="R136" s="93"/>
      <c r="S136" s="93">
        <v>136800</v>
      </c>
      <c r="T136" s="93"/>
      <c r="U136" s="83">
        <v>137400</v>
      </c>
      <c r="V136" s="83">
        <v>126000</v>
      </c>
      <c r="W136" s="93">
        <v>136200</v>
      </c>
      <c r="X136" s="93"/>
      <c r="Y136" s="93"/>
      <c r="Z136" s="93"/>
      <c r="AA136" s="93"/>
      <c r="AB136" s="93">
        <v>130200</v>
      </c>
      <c r="AC136" s="93"/>
      <c r="AD136" s="83">
        <v>130200</v>
      </c>
      <c r="AE136" s="83">
        <v>130200</v>
      </c>
      <c r="AF136" s="83">
        <v>135000</v>
      </c>
      <c r="AG136" s="83">
        <v>126000</v>
      </c>
      <c r="AH136" s="83">
        <v>142200</v>
      </c>
      <c r="AI136" s="83">
        <v>136800</v>
      </c>
      <c r="AJ136" s="83">
        <v>136800</v>
      </c>
      <c r="AK136" s="93">
        <v>141000</v>
      </c>
      <c r="AL136" s="94"/>
    </row>
    <row r="137" spans="2:38" ht="12" customHeight="1">
      <c r="B137" s="47">
        <v>6</v>
      </c>
      <c r="C137" s="6" t="s">
        <v>399</v>
      </c>
      <c r="D137" s="150">
        <v>1</v>
      </c>
      <c r="E137" s="83">
        <v>202166.66666666669</v>
      </c>
      <c r="F137" s="83">
        <v>224000</v>
      </c>
      <c r="G137" s="83">
        <v>197500</v>
      </c>
      <c r="H137" s="93">
        <v>207500</v>
      </c>
      <c r="I137" s="93">
        <v>0</v>
      </c>
      <c r="J137" s="93">
        <v>0</v>
      </c>
      <c r="K137" s="93">
        <v>0</v>
      </c>
      <c r="L137" s="93">
        <v>0</v>
      </c>
      <c r="M137" s="93">
        <v>0</v>
      </c>
      <c r="N137" s="93">
        <v>210500</v>
      </c>
      <c r="O137" s="93"/>
      <c r="P137" s="83">
        <v>210500</v>
      </c>
      <c r="Q137" s="93">
        <v>210500</v>
      </c>
      <c r="R137" s="93"/>
      <c r="S137" s="93">
        <v>224000</v>
      </c>
      <c r="T137" s="93"/>
      <c r="U137" s="83">
        <v>230000</v>
      </c>
      <c r="V137" s="83">
        <v>192833.33333333331</v>
      </c>
      <c r="W137" s="93">
        <v>226000</v>
      </c>
      <c r="X137" s="93"/>
      <c r="Y137" s="93"/>
      <c r="Z137" s="93"/>
      <c r="AA137" s="93"/>
      <c r="AB137" s="93">
        <v>206666.66666666666</v>
      </c>
      <c r="AC137" s="93"/>
      <c r="AD137" s="83">
        <v>206666.66666666666</v>
      </c>
      <c r="AE137" s="83">
        <v>206666.66666666666</v>
      </c>
      <c r="AF137" s="83">
        <v>222500</v>
      </c>
      <c r="AG137" s="83">
        <v>192833.33333333331</v>
      </c>
      <c r="AH137" s="83">
        <v>228500</v>
      </c>
      <c r="AI137" s="83">
        <v>227333.33333333334</v>
      </c>
      <c r="AJ137" s="83">
        <v>224000</v>
      </c>
      <c r="AK137" s="93">
        <v>233000</v>
      </c>
      <c r="AL137" s="94"/>
    </row>
    <row r="138" spans="2:38" ht="12" customHeight="1">
      <c r="B138" s="47">
        <v>7</v>
      </c>
      <c r="C138" s="6" t="s">
        <v>400</v>
      </c>
      <c r="D138" s="150">
        <v>1</v>
      </c>
      <c r="E138" s="83">
        <v>219600</v>
      </c>
      <c r="F138" s="83">
        <v>220600</v>
      </c>
      <c r="G138" s="83">
        <v>204500</v>
      </c>
      <c r="H138" s="93">
        <v>204500</v>
      </c>
      <c r="I138" s="93">
        <v>0</v>
      </c>
      <c r="J138" s="93">
        <v>0</v>
      </c>
      <c r="K138" s="93">
        <v>0</v>
      </c>
      <c r="L138" s="93">
        <v>0</v>
      </c>
      <c r="M138" s="93">
        <v>0</v>
      </c>
      <c r="N138" s="93">
        <v>211700</v>
      </c>
      <c r="O138" s="93"/>
      <c r="P138" s="83">
        <v>211700</v>
      </c>
      <c r="Q138" s="93">
        <v>211700</v>
      </c>
      <c r="R138" s="93"/>
      <c r="S138" s="93">
        <v>222900</v>
      </c>
      <c r="T138" s="93"/>
      <c r="U138" s="83">
        <v>226500</v>
      </c>
      <c r="V138" s="83">
        <v>210100</v>
      </c>
      <c r="W138" s="93">
        <v>220900</v>
      </c>
      <c r="X138" s="93"/>
      <c r="Y138" s="93"/>
      <c r="Z138" s="93"/>
      <c r="AA138" s="93"/>
      <c r="AB138" s="93">
        <v>220900</v>
      </c>
      <c r="AC138" s="93"/>
      <c r="AD138" s="83">
        <v>220900</v>
      </c>
      <c r="AE138" s="83">
        <v>220900</v>
      </c>
      <c r="AF138" s="83">
        <v>219200</v>
      </c>
      <c r="AG138" s="83">
        <v>210100</v>
      </c>
      <c r="AH138" s="83">
        <v>226000</v>
      </c>
      <c r="AI138" s="83">
        <v>224900</v>
      </c>
      <c r="AJ138" s="83">
        <v>220000</v>
      </c>
      <c r="AK138" s="93">
        <v>223600</v>
      </c>
      <c r="AL138" s="94"/>
    </row>
    <row r="139" spans="2:38" ht="12" customHeight="1">
      <c r="B139" s="47">
        <v>8</v>
      </c>
      <c r="C139" s="6" t="s">
        <v>401</v>
      </c>
      <c r="D139" s="150">
        <v>1</v>
      </c>
      <c r="E139" s="83">
        <v>94300</v>
      </c>
      <c r="F139" s="83">
        <v>86600</v>
      </c>
      <c r="G139" s="83">
        <v>78800</v>
      </c>
      <c r="H139" s="93">
        <v>78800</v>
      </c>
      <c r="I139" s="93">
        <v>0</v>
      </c>
      <c r="J139" s="93">
        <v>0</v>
      </c>
      <c r="K139" s="93">
        <v>0</v>
      </c>
      <c r="L139" s="93">
        <v>0</v>
      </c>
      <c r="M139" s="93">
        <v>0</v>
      </c>
      <c r="N139" s="93">
        <v>80900</v>
      </c>
      <c r="O139" s="93"/>
      <c r="P139" s="83">
        <v>80900</v>
      </c>
      <c r="Q139" s="93">
        <v>80900</v>
      </c>
      <c r="R139" s="93"/>
      <c r="S139" s="93">
        <v>88100</v>
      </c>
      <c r="T139" s="93"/>
      <c r="U139" s="83">
        <v>88300</v>
      </c>
      <c r="V139" s="83">
        <v>88900</v>
      </c>
      <c r="W139" s="93">
        <v>91200</v>
      </c>
      <c r="X139" s="93"/>
      <c r="Y139" s="93"/>
      <c r="Z139" s="93"/>
      <c r="AA139" s="93"/>
      <c r="AB139" s="93">
        <v>91200</v>
      </c>
      <c r="AC139" s="93"/>
      <c r="AD139" s="83">
        <v>91200</v>
      </c>
      <c r="AE139" s="83">
        <v>91200</v>
      </c>
      <c r="AF139" s="83">
        <v>84200</v>
      </c>
      <c r="AG139" s="83">
        <v>88900</v>
      </c>
      <c r="AH139" s="83">
        <v>90100</v>
      </c>
      <c r="AI139" s="83">
        <v>91100</v>
      </c>
      <c r="AJ139" s="83">
        <v>82900</v>
      </c>
      <c r="AK139" s="93">
        <v>83100</v>
      </c>
      <c r="AL139" s="94"/>
    </row>
    <row r="140" spans="2:38" ht="12" customHeight="1">
      <c r="B140" s="47">
        <v>9</v>
      </c>
      <c r="C140" s="6" t="s">
        <v>402</v>
      </c>
      <c r="D140" s="150">
        <v>1</v>
      </c>
      <c r="E140" s="83">
        <v>117100</v>
      </c>
      <c r="F140" s="83">
        <v>118400</v>
      </c>
      <c r="G140" s="83">
        <v>111900</v>
      </c>
      <c r="H140" s="93">
        <v>111900</v>
      </c>
      <c r="I140" s="93">
        <v>0</v>
      </c>
      <c r="J140" s="93">
        <v>0</v>
      </c>
      <c r="K140" s="93">
        <v>0</v>
      </c>
      <c r="L140" s="93">
        <v>0</v>
      </c>
      <c r="M140" s="93">
        <v>0</v>
      </c>
      <c r="N140" s="93">
        <v>116100</v>
      </c>
      <c r="O140" s="93"/>
      <c r="P140" s="83">
        <v>116100</v>
      </c>
      <c r="Q140" s="93">
        <v>116100</v>
      </c>
      <c r="R140" s="93"/>
      <c r="S140" s="93">
        <v>118100</v>
      </c>
      <c r="T140" s="93"/>
      <c r="U140" s="83">
        <v>119900</v>
      </c>
      <c r="V140" s="83">
        <v>118900</v>
      </c>
      <c r="W140" s="93">
        <v>124900</v>
      </c>
      <c r="X140" s="93"/>
      <c r="Y140" s="93"/>
      <c r="Z140" s="93"/>
      <c r="AA140" s="93"/>
      <c r="AB140" s="93">
        <v>124900</v>
      </c>
      <c r="AC140" s="93"/>
      <c r="AD140" s="83">
        <v>124900</v>
      </c>
      <c r="AE140" s="83">
        <v>124900</v>
      </c>
      <c r="AF140" s="83">
        <v>114600</v>
      </c>
      <c r="AG140" s="83">
        <v>118900</v>
      </c>
      <c r="AH140" s="83">
        <v>120200</v>
      </c>
      <c r="AI140" s="83">
        <v>124800</v>
      </c>
      <c r="AJ140" s="83">
        <v>112500</v>
      </c>
      <c r="AK140" s="93">
        <v>114300</v>
      </c>
      <c r="AL140" s="94"/>
    </row>
    <row r="141" spans="2:38" ht="12" customHeight="1">
      <c r="B141" s="47">
        <v>10</v>
      </c>
      <c r="C141" s="6" t="s">
        <v>403</v>
      </c>
      <c r="D141" s="150">
        <v>1</v>
      </c>
      <c r="E141" s="83">
        <v>259100</v>
      </c>
      <c r="F141" s="83">
        <v>265700</v>
      </c>
      <c r="G141" s="83">
        <v>258500</v>
      </c>
      <c r="H141" s="93">
        <v>260300</v>
      </c>
      <c r="I141" s="93">
        <v>0</v>
      </c>
      <c r="J141" s="93">
        <v>0</v>
      </c>
      <c r="K141" s="93">
        <v>0</v>
      </c>
      <c r="L141" s="93">
        <v>0</v>
      </c>
      <c r="M141" s="93">
        <v>0</v>
      </c>
      <c r="N141" s="93">
        <v>262100</v>
      </c>
      <c r="O141" s="93"/>
      <c r="P141" s="83">
        <v>262100</v>
      </c>
      <c r="Q141" s="93">
        <v>262100</v>
      </c>
      <c r="R141" s="93"/>
      <c r="S141" s="93">
        <v>265700</v>
      </c>
      <c r="T141" s="93"/>
      <c r="U141" s="83">
        <v>266600</v>
      </c>
      <c r="V141" s="83">
        <v>257300</v>
      </c>
      <c r="W141" s="93">
        <v>266000</v>
      </c>
      <c r="X141" s="93"/>
      <c r="Y141" s="93"/>
      <c r="Z141" s="93"/>
      <c r="AA141" s="93"/>
      <c r="AB141" s="93">
        <v>261800</v>
      </c>
      <c r="AC141" s="93"/>
      <c r="AD141" s="83">
        <v>261800</v>
      </c>
      <c r="AE141" s="83">
        <v>261800</v>
      </c>
      <c r="AF141" s="83">
        <v>264500</v>
      </c>
      <c r="AG141" s="83">
        <v>257300</v>
      </c>
      <c r="AH141" s="83">
        <v>269300</v>
      </c>
      <c r="AI141" s="83">
        <v>266000</v>
      </c>
      <c r="AJ141" s="83">
        <v>265700</v>
      </c>
      <c r="AK141" s="93">
        <v>269000</v>
      </c>
      <c r="AL141" s="94"/>
    </row>
    <row r="142" spans="2:38" ht="12" customHeight="1">
      <c r="B142" s="47">
        <v>11</v>
      </c>
      <c r="C142" s="6" t="s">
        <v>404</v>
      </c>
      <c r="D142" s="150">
        <v>1</v>
      </c>
      <c r="E142" s="83">
        <v>180000</v>
      </c>
      <c r="F142" s="83">
        <v>186300</v>
      </c>
      <c r="G142" s="83">
        <v>170300</v>
      </c>
      <c r="H142" s="93">
        <v>170300</v>
      </c>
      <c r="I142" s="93">
        <v>0</v>
      </c>
      <c r="J142" s="93">
        <v>0</v>
      </c>
      <c r="K142" s="93">
        <v>0</v>
      </c>
      <c r="L142" s="93">
        <v>0</v>
      </c>
      <c r="M142" s="93">
        <v>0</v>
      </c>
      <c r="N142" s="93">
        <v>176300</v>
      </c>
      <c r="O142" s="93"/>
      <c r="P142" s="83">
        <v>176300</v>
      </c>
      <c r="Q142" s="93">
        <v>176300</v>
      </c>
      <c r="R142" s="93"/>
      <c r="S142" s="93">
        <v>188900</v>
      </c>
      <c r="T142" s="93"/>
      <c r="U142" s="83">
        <v>191300</v>
      </c>
      <c r="V142" s="83">
        <v>176400</v>
      </c>
      <c r="W142" s="93">
        <v>184800</v>
      </c>
      <c r="X142" s="93"/>
      <c r="Y142" s="93"/>
      <c r="Z142" s="93"/>
      <c r="AA142" s="93"/>
      <c r="AB142" s="93">
        <v>184800</v>
      </c>
      <c r="AC142" s="93"/>
      <c r="AD142" s="83">
        <v>184800</v>
      </c>
      <c r="AE142" s="83">
        <v>184800</v>
      </c>
      <c r="AF142" s="83">
        <v>181500</v>
      </c>
      <c r="AG142" s="83">
        <v>176400</v>
      </c>
      <c r="AH142" s="83">
        <v>191400</v>
      </c>
      <c r="AI142" s="83">
        <v>189400</v>
      </c>
      <c r="AJ142" s="83">
        <v>178800</v>
      </c>
      <c r="AK142" s="93">
        <v>181200</v>
      </c>
      <c r="AL142" s="94"/>
    </row>
    <row r="143" spans="2:38" ht="12" customHeight="1">
      <c r="B143" s="47">
        <v>12</v>
      </c>
      <c r="C143" s="6" t="s">
        <v>405</v>
      </c>
      <c r="D143" s="150">
        <v>1</v>
      </c>
      <c r="E143" s="83">
        <v>182100</v>
      </c>
      <c r="F143" s="83">
        <v>179700</v>
      </c>
      <c r="G143" s="83">
        <v>163800</v>
      </c>
      <c r="H143" s="93">
        <v>163800</v>
      </c>
      <c r="I143" s="93">
        <v>0</v>
      </c>
      <c r="J143" s="93">
        <v>0</v>
      </c>
      <c r="K143" s="93">
        <v>0</v>
      </c>
      <c r="L143" s="93">
        <v>0</v>
      </c>
      <c r="M143" s="93">
        <v>0</v>
      </c>
      <c r="N143" s="93">
        <v>169800</v>
      </c>
      <c r="O143" s="93"/>
      <c r="P143" s="83">
        <v>169800</v>
      </c>
      <c r="Q143" s="93">
        <v>169800</v>
      </c>
      <c r="R143" s="93"/>
      <c r="S143" s="93">
        <v>182300</v>
      </c>
      <c r="T143" s="93"/>
      <c r="U143" s="83">
        <v>184700</v>
      </c>
      <c r="V143" s="83">
        <v>173000</v>
      </c>
      <c r="W143" s="93">
        <v>181400</v>
      </c>
      <c r="X143" s="93"/>
      <c r="Y143" s="93"/>
      <c r="Z143" s="93"/>
      <c r="AA143" s="93"/>
      <c r="AB143" s="93">
        <v>181400</v>
      </c>
      <c r="AC143" s="93"/>
      <c r="AD143" s="83">
        <v>181400</v>
      </c>
      <c r="AE143" s="83">
        <v>181400</v>
      </c>
      <c r="AF143" s="83">
        <v>173800</v>
      </c>
      <c r="AG143" s="83">
        <v>173000</v>
      </c>
      <c r="AH143" s="83">
        <v>182100</v>
      </c>
      <c r="AI143" s="83">
        <v>184600</v>
      </c>
      <c r="AJ143" s="83">
        <v>169800</v>
      </c>
      <c r="AK143" s="93">
        <v>172200</v>
      </c>
      <c r="AL143" s="94"/>
    </row>
    <row r="144" spans="2:38" ht="12" customHeight="1">
      <c r="B144" s="47">
        <v>13</v>
      </c>
      <c r="C144" s="6" t="s">
        <v>406</v>
      </c>
      <c r="D144" s="150">
        <v>1</v>
      </c>
      <c r="E144" s="83">
        <v>74400</v>
      </c>
      <c r="F144" s="83">
        <v>80400</v>
      </c>
      <c r="G144" s="83">
        <v>73200</v>
      </c>
      <c r="H144" s="93">
        <v>75600</v>
      </c>
      <c r="I144" s="93">
        <v>0</v>
      </c>
      <c r="J144" s="93">
        <v>0</v>
      </c>
      <c r="K144" s="93">
        <v>0</v>
      </c>
      <c r="L144" s="93">
        <v>0</v>
      </c>
      <c r="M144" s="93">
        <v>0</v>
      </c>
      <c r="N144" s="93">
        <v>76200</v>
      </c>
      <c r="O144" s="93"/>
      <c r="P144" s="83">
        <v>76200</v>
      </c>
      <c r="Q144" s="93">
        <v>76200</v>
      </c>
      <c r="R144" s="93"/>
      <c r="S144" s="93">
        <v>80400</v>
      </c>
      <c r="T144" s="93"/>
      <c r="U144" s="83">
        <v>80800</v>
      </c>
      <c r="V144" s="83">
        <v>72600</v>
      </c>
      <c r="W144" s="93">
        <v>80200</v>
      </c>
      <c r="X144" s="93"/>
      <c r="Y144" s="93"/>
      <c r="Z144" s="93"/>
      <c r="AA144" s="93"/>
      <c r="AB144" s="93">
        <v>75400</v>
      </c>
      <c r="AC144" s="93"/>
      <c r="AD144" s="83">
        <v>75400</v>
      </c>
      <c r="AE144" s="83">
        <v>75400</v>
      </c>
      <c r="AF144" s="83">
        <v>79200</v>
      </c>
      <c r="AG144" s="83">
        <v>72600</v>
      </c>
      <c r="AH144" s="83">
        <v>84600</v>
      </c>
      <c r="AI144" s="83">
        <v>80200</v>
      </c>
      <c r="AJ144" s="83">
        <v>80400</v>
      </c>
      <c r="AK144" s="93">
        <v>83800</v>
      </c>
      <c r="AL144" s="94"/>
    </row>
    <row r="145" spans="2:38" ht="12" customHeight="1">
      <c r="B145" s="47">
        <v>14</v>
      </c>
      <c r="C145" s="6" t="s">
        <v>407</v>
      </c>
      <c r="D145" s="150">
        <v>1</v>
      </c>
      <c r="E145" s="83">
        <v>699500</v>
      </c>
      <c r="F145" s="83">
        <v>730750</v>
      </c>
      <c r="G145" s="83">
        <v>699500</v>
      </c>
      <c r="H145" s="93">
        <v>699500</v>
      </c>
      <c r="I145" s="93">
        <v>0</v>
      </c>
      <c r="J145" s="93">
        <v>0</v>
      </c>
      <c r="K145" s="93">
        <v>0</v>
      </c>
      <c r="L145" s="93">
        <v>0</v>
      </c>
      <c r="M145" s="93">
        <v>0</v>
      </c>
      <c r="N145" s="93">
        <v>730750</v>
      </c>
      <c r="O145" s="93"/>
      <c r="P145" s="83">
        <v>730750</v>
      </c>
      <c r="Q145" s="93">
        <v>730750</v>
      </c>
      <c r="R145" s="93"/>
      <c r="S145" s="93">
        <v>730750</v>
      </c>
      <c r="T145" s="93"/>
      <c r="U145" s="83">
        <v>746375</v>
      </c>
      <c r="V145" s="83">
        <v>699500</v>
      </c>
      <c r="W145" s="93">
        <v>746375</v>
      </c>
      <c r="X145" s="93"/>
      <c r="Y145" s="93"/>
      <c r="Z145" s="93"/>
      <c r="AA145" s="93"/>
      <c r="AB145" s="93">
        <v>746375</v>
      </c>
      <c r="AC145" s="93"/>
      <c r="AD145" s="83">
        <v>746375</v>
      </c>
      <c r="AE145" s="83">
        <v>746375</v>
      </c>
      <c r="AF145" s="83">
        <v>730750</v>
      </c>
      <c r="AG145" s="83">
        <v>699500</v>
      </c>
      <c r="AH145" s="83">
        <v>730750</v>
      </c>
      <c r="AI145" s="83">
        <v>746375</v>
      </c>
      <c r="AJ145" s="83">
        <v>730750</v>
      </c>
      <c r="AK145" s="93">
        <v>746375</v>
      </c>
      <c r="AL145" s="94"/>
    </row>
    <row r="146" spans="2:38" ht="12" customHeight="1">
      <c r="B146" s="47">
        <v>15</v>
      </c>
      <c r="C146" s="6" t="s">
        <v>408</v>
      </c>
      <c r="D146" s="150">
        <v>1</v>
      </c>
      <c r="E146" s="83">
        <v>2494100</v>
      </c>
      <c r="F146" s="83">
        <v>2464000</v>
      </c>
      <c r="G146" s="83">
        <v>2309600</v>
      </c>
      <c r="H146" s="93">
        <v>2309600</v>
      </c>
      <c r="I146" s="93">
        <v>0</v>
      </c>
      <c r="J146" s="93">
        <v>0</v>
      </c>
      <c r="K146" s="93">
        <v>0</v>
      </c>
      <c r="L146" s="93">
        <v>0</v>
      </c>
      <c r="M146" s="93">
        <v>0</v>
      </c>
      <c r="N146" s="93">
        <v>2405600</v>
      </c>
      <c r="O146" s="93"/>
      <c r="P146" s="83">
        <v>2405600</v>
      </c>
      <c r="Q146" s="93">
        <v>2405600</v>
      </c>
      <c r="R146" s="93"/>
      <c r="S146" s="93">
        <v>2479100</v>
      </c>
      <c r="T146" s="93"/>
      <c r="U146" s="83">
        <v>2527100</v>
      </c>
      <c r="V146" s="83">
        <v>2339600</v>
      </c>
      <c r="W146" s="93">
        <v>2483600</v>
      </c>
      <c r="X146" s="93"/>
      <c r="Y146" s="93"/>
      <c r="Z146" s="93"/>
      <c r="AA146" s="93"/>
      <c r="AB146" s="93">
        <v>2483600</v>
      </c>
      <c r="AC146" s="93"/>
      <c r="AD146" s="83">
        <v>2483600</v>
      </c>
      <c r="AE146" s="83">
        <v>2483600</v>
      </c>
      <c r="AF146" s="83">
        <v>2466800</v>
      </c>
      <c r="AG146" s="83">
        <v>2339600</v>
      </c>
      <c r="AH146" s="83">
        <v>2516100</v>
      </c>
      <c r="AI146" s="83">
        <v>2512400</v>
      </c>
      <c r="AJ146" s="83">
        <v>2485000</v>
      </c>
      <c r="AK146" s="93">
        <v>2533000</v>
      </c>
      <c r="AL146" s="94"/>
    </row>
    <row r="147" spans="2:38" ht="12" customHeight="1">
      <c r="B147" s="47">
        <v>16</v>
      </c>
      <c r="C147" s="6" t="s">
        <v>409</v>
      </c>
      <c r="D147" s="150">
        <v>1</v>
      </c>
      <c r="E147" s="83">
        <v>970500</v>
      </c>
      <c r="F147" s="83">
        <v>1007500</v>
      </c>
      <c r="G147" s="83">
        <v>954900</v>
      </c>
      <c r="H147" s="93">
        <v>954900</v>
      </c>
      <c r="I147" s="93">
        <v>0</v>
      </c>
      <c r="J147" s="93">
        <v>0</v>
      </c>
      <c r="K147" s="93">
        <v>0</v>
      </c>
      <c r="L147" s="93">
        <v>0</v>
      </c>
      <c r="M147" s="93">
        <v>0</v>
      </c>
      <c r="N147" s="93">
        <v>996900</v>
      </c>
      <c r="O147" s="93"/>
      <c r="P147" s="83">
        <v>996900</v>
      </c>
      <c r="Q147" s="93">
        <v>961500</v>
      </c>
      <c r="R147" s="93"/>
      <c r="S147" s="93">
        <v>992100</v>
      </c>
      <c r="T147" s="93"/>
      <c r="U147" s="83">
        <v>998100</v>
      </c>
      <c r="V147" s="83">
        <v>992800</v>
      </c>
      <c r="W147" s="93">
        <v>1040800</v>
      </c>
      <c r="X147" s="93"/>
      <c r="Y147" s="93"/>
      <c r="Z147" s="93"/>
      <c r="AA147" s="93"/>
      <c r="AB147" s="93">
        <v>1040800</v>
      </c>
      <c r="AC147" s="93"/>
      <c r="AD147" s="83">
        <v>1040800</v>
      </c>
      <c r="AE147" s="83">
        <v>1040800</v>
      </c>
      <c r="AF147" s="83">
        <v>958800</v>
      </c>
      <c r="AG147" s="83">
        <v>992800</v>
      </c>
      <c r="AH147" s="83">
        <v>1000800</v>
      </c>
      <c r="AI147" s="83">
        <v>1071000</v>
      </c>
      <c r="AJ147" s="83">
        <v>935300</v>
      </c>
      <c r="AK147" s="93">
        <v>941300</v>
      </c>
      <c r="AL147" s="94"/>
    </row>
    <row r="148" spans="2:38" ht="12" customHeight="1">
      <c r="B148" s="47">
        <v>17</v>
      </c>
      <c r="C148" s="6" t="s">
        <v>410</v>
      </c>
      <c r="D148" s="150">
        <v>1</v>
      </c>
      <c r="E148" s="83">
        <v>971200</v>
      </c>
      <c r="F148" s="83">
        <v>1056000</v>
      </c>
      <c r="G148" s="83">
        <v>956200</v>
      </c>
      <c r="H148" s="93">
        <v>989800</v>
      </c>
      <c r="I148" s="93">
        <v>0</v>
      </c>
      <c r="J148" s="93">
        <v>0</v>
      </c>
      <c r="K148" s="93">
        <v>0</v>
      </c>
      <c r="L148" s="93">
        <v>0</v>
      </c>
      <c r="M148" s="93">
        <v>0</v>
      </c>
      <c r="N148" s="93">
        <v>997800</v>
      </c>
      <c r="O148" s="93"/>
      <c r="P148" s="83">
        <v>997800</v>
      </c>
      <c r="Q148" s="93">
        <v>997800</v>
      </c>
      <c r="R148" s="93"/>
      <c r="S148" s="93">
        <v>1056000</v>
      </c>
      <c r="T148" s="93"/>
      <c r="U148" s="83">
        <v>1060000</v>
      </c>
      <c r="V148" s="83">
        <v>941200</v>
      </c>
      <c r="W148" s="93">
        <v>1048000</v>
      </c>
      <c r="X148" s="93"/>
      <c r="Y148" s="93"/>
      <c r="Z148" s="93"/>
      <c r="AA148" s="93"/>
      <c r="AB148" s="93">
        <v>985000</v>
      </c>
      <c r="AC148" s="93"/>
      <c r="AD148" s="83">
        <v>985000</v>
      </c>
      <c r="AE148" s="83">
        <v>985000</v>
      </c>
      <c r="AF148" s="83">
        <v>1036800</v>
      </c>
      <c r="AG148" s="83">
        <v>941200</v>
      </c>
      <c r="AH148" s="83">
        <v>1114800</v>
      </c>
      <c r="AI148" s="83">
        <v>1051000</v>
      </c>
      <c r="AJ148" s="83">
        <v>1056000</v>
      </c>
      <c r="AK148" s="93">
        <v>1099000</v>
      </c>
      <c r="AL148" s="94"/>
    </row>
    <row r="149" spans="2:38" ht="12" customHeight="1">
      <c r="B149" s="153" t="s">
        <v>216</v>
      </c>
      <c r="C149" s="147" t="s">
        <v>411</v>
      </c>
      <c r="D149" s="147" t="s">
        <v>291</v>
      </c>
      <c r="E149" s="85"/>
      <c r="F149" s="85"/>
      <c r="G149" s="85"/>
      <c r="H149" s="103"/>
      <c r="I149" s="103"/>
      <c r="J149" s="103"/>
      <c r="K149" s="103"/>
      <c r="L149" s="103"/>
      <c r="M149" s="103"/>
      <c r="N149" s="103"/>
      <c r="O149" s="103"/>
      <c r="P149" s="85"/>
      <c r="Q149" s="103"/>
      <c r="R149" s="103"/>
      <c r="S149" s="103"/>
      <c r="T149" s="103"/>
      <c r="U149" s="85"/>
      <c r="V149" s="85"/>
      <c r="W149" s="103"/>
      <c r="X149" s="103"/>
      <c r="Y149" s="103"/>
      <c r="Z149" s="103"/>
      <c r="AA149" s="103"/>
      <c r="AB149" s="103"/>
      <c r="AC149" s="103"/>
      <c r="AD149" s="85"/>
      <c r="AE149" s="85"/>
      <c r="AF149" s="85"/>
      <c r="AG149" s="85"/>
      <c r="AH149" s="85"/>
      <c r="AI149" s="85"/>
      <c r="AJ149" s="85"/>
      <c r="AK149" s="103"/>
      <c r="AL149" s="104"/>
    </row>
    <row r="150" spans="2:38" ht="12" customHeight="1">
      <c r="B150" s="47">
        <v>1</v>
      </c>
      <c r="C150" s="6" t="s">
        <v>412</v>
      </c>
      <c r="D150" s="150">
        <v>1</v>
      </c>
      <c r="E150" s="83">
        <v>1047200</v>
      </c>
      <c r="F150" s="83">
        <v>992400</v>
      </c>
      <c r="G150" s="83">
        <v>954400</v>
      </c>
      <c r="H150" s="93">
        <v>954400</v>
      </c>
      <c r="I150" s="93">
        <v>0</v>
      </c>
      <c r="J150" s="93">
        <v>0</v>
      </c>
      <c r="K150" s="93">
        <v>0</v>
      </c>
      <c r="L150" s="93">
        <v>0</v>
      </c>
      <c r="M150" s="93">
        <v>0</v>
      </c>
      <c r="N150" s="93">
        <v>982000</v>
      </c>
      <c r="O150" s="93"/>
      <c r="P150" s="83">
        <v>982000</v>
      </c>
      <c r="Q150" s="93">
        <v>982000</v>
      </c>
      <c r="R150" s="93"/>
      <c r="S150" s="93">
        <v>1012800</v>
      </c>
      <c r="T150" s="93"/>
      <c r="U150" s="83">
        <v>1026000</v>
      </c>
      <c r="V150" s="83">
        <v>962800</v>
      </c>
      <c r="W150" s="93">
        <v>1003600</v>
      </c>
      <c r="X150" s="93"/>
      <c r="Y150" s="93"/>
      <c r="Z150" s="93"/>
      <c r="AA150" s="93"/>
      <c r="AB150" s="93">
        <v>1003600</v>
      </c>
      <c r="AC150" s="93"/>
      <c r="AD150" s="83">
        <v>1003600</v>
      </c>
      <c r="AE150" s="83">
        <v>1003600</v>
      </c>
      <c r="AF150" s="83">
        <v>1048300</v>
      </c>
      <c r="AG150" s="83">
        <v>962800</v>
      </c>
      <c r="AH150" s="83">
        <v>1027800</v>
      </c>
      <c r="AI150" s="83">
        <v>1017400</v>
      </c>
      <c r="AJ150" s="83">
        <v>1101000</v>
      </c>
      <c r="AK150" s="93">
        <v>1114200</v>
      </c>
      <c r="AL150" s="94"/>
    </row>
    <row r="151" spans="2:38" ht="12" customHeight="1">
      <c r="B151" s="47">
        <v>2</v>
      </c>
      <c r="C151" s="6" t="s">
        <v>413</v>
      </c>
      <c r="D151" s="150">
        <v>1</v>
      </c>
      <c r="E151" s="83">
        <v>480700</v>
      </c>
      <c r="F151" s="83">
        <v>465300</v>
      </c>
      <c r="G151" s="83">
        <v>462000</v>
      </c>
      <c r="H151" s="93">
        <v>462000</v>
      </c>
      <c r="I151" s="93">
        <v>0</v>
      </c>
      <c r="J151" s="93">
        <v>0</v>
      </c>
      <c r="K151" s="93">
        <v>0</v>
      </c>
      <c r="L151" s="93">
        <v>0</v>
      </c>
      <c r="M151" s="93">
        <v>0</v>
      </c>
      <c r="N151" s="93">
        <v>466600</v>
      </c>
      <c r="O151" s="93"/>
      <c r="P151" s="83">
        <v>466600</v>
      </c>
      <c r="Q151" s="93">
        <v>466600</v>
      </c>
      <c r="R151" s="93"/>
      <c r="S151" s="93">
        <v>480000</v>
      </c>
      <c r="T151" s="93"/>
      <c r="U151" s="83">
        <v>482200</v>
      </c>
      <c r="V151" s="83">
        <v>479800</v>
      </c>
      <c r="W151" s="93">
        <v>486600</v>
      </c>
      <c r="X151" s="93"/>
      <c r="Y151" s="93"/>
      <c r="Z151" s="93"/>
      <c r="AA151" s="93"/>
      <c r="AB151" s="93">
        <v>486600</v>
      </c>
      <c r="AC151" s="93"/>
      <c r="AD151" s="83">
        <v>486600</v>
      </c>
      <c r="AE151" s="83">
        <v>486600</v>
      </c>
      <c r="AF151" s="83">
        <v>482300</v>
      </c>
      <c r="AG151" s="83">
        <v>479800</v>
      </c>
      <c r="AH151" s="83">
        <v>490500</v>
      </c>
      <c r="AI151" s="83">
        <v>486800</v>
      </c>
      <c r="AJ151" s="83">
        <v>490600</v>
      </c>
      <c r="AK151" s="93">
        <v>492800</v>
      </c>
      <c r="AL151" s="94"/>
    </row>
    <row r="152" spans="2:38" ht="12" customHeight="1">
      <c r="B152" s="47">
        <v>3</v>
      </c>
      <c r="C152" s="6" t="s">
        <v>414</v>
      </c>
      <c r="D152" s="150">
        <v>1</v>
      </c>
      <c r="E152" s="83">
        <v>420400</v>
      </c>
      <c r="F152" s="83">
        <v>417800</v>
      </c>
      <c r="G152" s="83">
        <v>422500</v>
      </c>
      <c r="H152" s="93">
        <v>422500</v>
      </c>
      <c r="I152" s="93">
        <v>0</v>
      </c>
      <c r="J152" s="93">
        <v>0</v>
      </c>
      <c r="K152" s="93">
        <v>0</v>
      </c>
      <c r="L152" s="93">
        <v>0</v>
      </c>
      <c r="M152" s="93">
        <v>0</v>
      </c>
      <c r="N152" s="93">
        <v>435700</v>
      </c>
      <c r="O152" s="93"/>
      <c r="P152" s="83">
        <v>435700</v>
      </c>
      <c r="Q152" s="93">
        <v>435700</v>
      </c>
      <c r="R152" s="93"/>
      <c r="S152" s="93">
        <v>456000</v>
      </c>
      <c r="T152" s="93"/>
      <c r="U152" s="83">
        <v>462600</v>
      </c>
      <c r="V152" s="83">
        <v>434100</v>
      </c>
      <c r="W152" s="93">
        <v>453900</v>
      </c>
      <c r="X152" s="93"/>
      <c r="Y152" s="93"/>
      <c r="Z152" s="93"/>
      <c r="AA152" s="93"/>
      <c r="AB152" s="93">
        <v>453900</v>
      </c>
      <c r="AC152" s="93"/>
      <c r="AD152" s="83">
        <v>453900</v>
      </c>
      <c r="AE152" s="83">
        <v>453900</v>
      </c>
      <c r="AF152" s="83">
        <v>441500</v>
      </c>
      <c r="AG152" s="83">
        <v>434100</v>
      </c>
      <c r="AH152" s="83">
        <v>472100</v>
      </c>
      <c r="AI152" s="83">
        <v>460500</v>
      </c>
      <c r="AJ152" s="83">
        <v>434200</v>
      </c>
      <c r="AK152" s="93">
        <v>440800</v>
      </c>
      <c r="AL152" s="94"/>
    </row>
    <row r="153" spans="2:38" ht="12" customHeight="1">
      <c r="B153" s="47">
        <v>4</v>
      </c>
      <c r="C153" s="6" t="s">
        <v>415</v>
      </c>
      <c r="D153" s="150">
        <v>1</v>
      </c>
      <c r="E153" s="83">
        <v>487300</v>
      </c>
      <c r="F153" s="83">
        <v>465700</v>
      </c>
      <c r="G153" s="83">
        <v>429900</v>
      </c>
      <c r="H153" s="93">
        <v>429900</v>
      </c>
      <c r="I153" s="93">
        <v>0</v>
      </c>
      <c r="J153" s="93">
        <v>0</v>
      </c>
      <c r="K153" s="93">
        <v>0</v>
      </c>
      <c r="L153" s="93">
        <v>0</v>
      </c>
      <c r="M153" s="93">
        <v>0</v>
      </c>
      <c r="N153" s="93">
        <v>446700</v>
      </c>
      <c r="O153" s="93"/>
      <c r="P153" s="83">
        <v>446700</v>
      </c>
      <c r="Q153" s="93">
        <v>446700</v>
      </c>
      <c r="R153" s="93"/>
      <c r="S153" s="93">
        <v>470600</v>
      </c>
      <c r="T153" s="93"/>
      <c r="U153" s="83">
        <v>479000</v>
      </c>
      <c r="V153" s="83">
        <v>451800</v>
      </c>
      <c r="W153" s="93">
        <v>477000</v>
      </c>
      <c r="X153" s="93"/>
      <c r="Y153" s="93"/>
      <c r="Z153" s="93"/>
      <c r="AA153" s="93"/>
      <c r="AB153" s="93">
        <v>477000</v>
      </c>
      <c r="AC153" s="93"/>
      <c r="AD153" s="83">
        <v>477000</v>
      </c>
      <c r="AE153" s="83">
        <v>477000</v>
      </c>
      <c r="AF153" s="83">
        <v>467000</v>
      </c>
      <c r="AG153" s="83">
        <v>451800</v>
      </c>
      <c r="AH153" s="83">
        <v>473700</v>
      </c>
      <c r="AI153" s="83">
        <v>481400</v>
      </c>
      <c r="AJ153" s="83">
        <v>473400</v>
      </c>
      <c r="AK153" s="93">
        <v>481800</v>
      </c>
      <c r="AL153" s="94"/>
    </row>
    <row r="154" spans="2:38" ht="12" customHeight="1">
      <c r="B154" s="47">
        <v>5</v>
      </c>
      <c r="C154" s="6" t="s">
        <v>416</v>
      </c>
      <c r="D154" s="150">
        <v>1</v>
      </c>
      <c r="E154" s="83">
        <v>534400</v>
      </c>
      <c r="F154" s="83">
        <v>554100</v>
      </c>
      <c r="G154" s="83">
        <v>532700</v>
      </c>
      <c r="H154" s="93">
        <v>536600</v>
      </c>
      <c r="I154" s="93">
        <v>0</v>
      </c>
      <c r="J154" s="93">
        <v>0</v>
      </c>
      <c r="K154" s="93">
        <v>0</v>
      </c>
      <c r="L154" s="93">
        <v>0</v>
      </c>
      <c r="M154" s="93">
        <v>0</v>
      </c>
      <c r="N154" s="93">
        <v>547400</v>
      </c>
      <c r="O154" s="93"/>
      <c r="P154" s="83">
        <v>547400</v>
      </c>
      <c r="Q154" s="93">
        <v>547400</v>
      </c>
      <c r="R154" s="93"/>
      <c r="S154" s="93">
        <v>554100</v>
      </c>
      <c r="T154" s="93"/>
      <c r="U154" s="83">
        <v>559500</v>
      </c>
      <c r="V154" s="83">
        <v>531000</v>
      </c>
      <c r="W154" s="93">
        <v>558100</v>
      </c>
      <c r="X154" s="93"/>
      <c r="Y154" s="93"/>
      <c r="Z154" s="93"/>
      <c r="AA154" s="93"/>
      <c r="AB154" s="93">
        <v>550800</v>
      </c>
      <c r="AC154" s="93"/>
      <c r="AD154" s="83">
        <v>550800</v>
      </c>
      <c r="AE154" s="83">
        <v>550800</v>
      </c>
      <c r="AF154" s="83">
        <v>551900</v>
      </c>
      <c r="AG154" s="83">
        <v>531000</v>
      </c>
      <c r="AH154" s="83">
        <v>560900</v>
      </c>
      <c r="AI154" s="83">
        <v>558500</v>
      </c>
      <c r="AJ154" s="83">
        <v>554100</v>
      </c>
      <c r="AK154" s="93">
        <v>564000</v>
      </c>
      <c r="AL154" s="94"/>
    </row>
    <row r="155" spans="2:38" ht="12" customHeight="1">
      <c r="B155" s="47">
        <v>6</v>
      </c>
      <c r="C155" s="6" t="s">
        <v>214</v>
      </c>
      <c r="D155" s="150">
        <v>1</v>
      </c>
      <c r="E155" s="83">
        <v>71800</v>
      </c>
      <c r="F155" s="83">
        <v>79600</v>
      </c>
      <c r="G155" s="83">
        <v>70600</v>
      </c>
      <c r="H155" s="93">
        <v>73600</v>
      </c>
      <c r="I155" s="93">
        <v>0</v>
      </c>
      <c r="J155" s="93">
        <v>0</v>
      </c>
      <c r="K155" s="93">
        <v>0</v>
      </c>
      <c r="L155" s="93">
        <v>0</v>
      </c>
      <c r="M155" s="93">
        <v>0</v>
      </c>
      <c r="N155" s="93">
        <v>74200</v>
      </c>
      <c r="O155" s="93"/>
      <c r="P155" s="83">
        <v>74200</v>
      </c>
      <c r="Q155" s="93">
        <v>74200</v>
      </c>
      <c r="R155" s="93"/>
      <c r="S155" s="93">
        <v>79600</v>
      </c>
      <c r="T155" s="93"/>
      <c r="U155" s="83">
        <v>80000</v>
      </c>
      <c r="V155" s="83">
        <v>69400</v>
      </c>
      <c r="W155" s="93">
        <v>78800</v>
      </c>
      <c r="X155" s="93"/>
      <c r="Y155" s="93"/>
      <c r="Z155" s="93"/>
      <c r="AA155" s="93"/>
      <c r="AB155" s="93">
        <v>72800</v>
      </c>
      <c r="AC155" s="93"/>
      <c r="AD155" s="83">
        <v>72800</v>
      </c>
      <c r="AE155" s="83">
        <v>72800</v>
      </c>
      <c r="AF155" s="83">
        <v>77800</v>
      </c>
      <c r="AG155" s="83">
        <v>69400</v>
      </c>
      <c r="AH155" s="83">
        <v>93800</v>
      </c>
      <c r="AI155" s="83">
        <v>79400</v>
      </c>
      <c r="AJ155" s="83">
        <v>79600</v>
      </c>
      <c r="AK155" s="93">
        <v>81600</v>
      </c>
      <c r="AL155" s="94"/>
    </row>
    <row r="156" spans="2:38" ht="12" customHeight="1">
      <c r="B156" s="47">
        <v>7</v>
      </c>
      <c r="C156" s="6" t="s">
        <v>417</v>
      </c>
      <c r="D156" s="150">
        <v>1</v>
      </c>
      <c r="E156" s="83">
        <v>46600</v>
      </c>
      <c r="F156" s="83">
        <v>50200</v>
      </c>
      <c r="G156" s="83">
        <v>46000</v>
      </c>
      <c r="H156" s="93">
        <v>47200</v>
      </c>
      <c r="I156" s="93">
        <v>0</v>
      </c>
      <c r="J156" s="93">
        <v>0</v>
      </c>
      <c r="K156" s="93">
        <v>0</v>
      </c>
      <c r="L156" s="93">
        <v>0</v>
      </c>
      <c r="M156" s="93">
        <v>0</v>
      </c>
      <c r="N156" s="93">
        <v>47800</v>
      </c>
      <c r="O156" s="93"/>
      <c r="P156" s="83">
        <v>47800</v>
      </c>
      <c r="Q156" s="93">
        <v>47800</v>
      </c>
      <c r="R156" s="93"/>
      <c r="S156" s="93">
        <v>50200</v>
      </c>
      <c r="T156" s="93"/>
      <c r="U156" s="83">
        <v>50600</v>
      </c>
      <c r="V156" s="83">
        <v>45400</v>
      </c>
      <c r="W156" s="93">
        <v>50000</v>
      </c>
      <c r="X156" s="93"/>
      <c r="Y156" s="93"/>
      <c r="Z156" s="93"/>
      <c r="AA156" s="93"/>
      <c r="AB156" s="93">
        <v>47600</v>
      </c>
      <c r="AC156" s="93"/>
      <c r="AD156" s="83">
        <v>47600</v>
      </c>
      <c r="AE156" s="83">
        <v>47600</v>
      </c>
      <c r="AF156" s="83">
        <v>49600</v>
      </c>
      <c r="AG156" s="83">
        <v>45400</v>
      </c>
      <c r="AH156" s="83">
        <v>52600</v>
      </c>
      <c r="AI156" s="83">
        <v>50000</v>
      </c>
      <c r="AJ156" s="83">
        <v>50200</v>
      </c>
      <c r="AK156" s="93">
        <v>52400</v>
      </c>
      <c r="AL156" s="94"/>
    </row>
    <row r="157" spans="2:38" ht="12" customHeight="1">
      <c r="B157" s="47">
        <v>8</v>
      </c>
      <c r="C157" s="6" t="s">
        <v>418</v>
      </c>
      <c r="D157" s="150">
        <v>1</v>
      </c>
      <c r="E157" s="83">
        <v>249900</v>
      </c>
      <c r="F157" s="83">
        <v>265000</v>
      </c>
      <c r="G157" s="83">
        <v>249000</v>
      </c>
      <c r="H157" s="93">
        <v>250900</v>
      </c>
      <c r="I157" s="93">
        <v>0</v>
      </c>
      <c r="J157" s="93">
        <v>0</v>
      </c>
      <c r="K157" s="93">
        <v>0</v>
      </c>
      <c r="L157" s="93">
        <v>0</v>
      </c>
      <c r="M157" s="93">
        <v>0</v>
      </c>
      <c r="N157" s="93">
        <v>261700</v>
      </c>
      <c r="O157" s="93"/>
      <c r="P157" s="83">
        <v>261700</v>
      </c>
      <c r="Q157" s="93">
        <v>261700</v>
      </c>
      <c r="R157" s="93"/>
      <c r="S157" s="93">
        <v>265000</v>
      </c>
      <c r="T157" s="93"/>
      <c r="U157" s="83">
        <v>270400</v>
      </c>
      <c r="V157" s="83">
        <v>248200</v>
      </c>
      <c r="W157" s="93">
        <v>269700</v>
      </c>
      <c r="X157" s="93"/>
      <c r="Y157" s="93"/>
      <c r="Z157" s="93"/>
      <c r="AA157" s="93"/>
      <c r="AB157" s="93">
        <v>265200</v>
      </c>
      <c r="AC157" s="93"/>
      <c r="AD157" s="83">
        <v>265200</v>
      </c>
      <c r="AE157" s="83">
        <v>265200</v>
      </c>
      <c r="AF157" s="83">
        <v>263900</v>
      </c>
      <c r="AG157" s="83">
        <v>248200</v>
      </c>
      <c r="AH157" s="83">
        <v>268300</v>
      </c>
      <c r="AI157" s="83">
        <v>269900</v>
      </c>
      <c r="AJ157" s="83">
        <v>265000</v>
      </c>
      <c r="AK157" s="93">
        <v>272600</v>
      </c>
      <c r="AL157" s="94"/>
    </row>
    <row r="158" spans="2:38" ht="12" customHeight="1">
      <c r="B158" s="47">
        <v>9</v>
      </c>
      <c r="C158" s="6" t="s">
        <v>899</v>
      </c>
      <c r="D158" s="150">
        <v>1</v>
      </c>
      <c r="E158" s="83">
        <v>1180000</v>
      </c>
      <c r="F158" s="83">
        <v>1235000</v>
      </c>
      <c r="G158" s="83">
        <v>1140000</v>
      </c>
      <c r="H158" s="93">
        <v>1140000</v>
      </c>
      <c r="I158" s="93">
        <v>0</v>
      </c>
      <c r="J158" s="93">
        <v>0</v>
      </c>
      <c r="K158" s="93">
        <v>0</v>
      </c>
      <c r="L158" s="93">
        <v>0</v>
      </c>
      <c r="M158" s="93">
        <v>0</v>
      </c>
      <c r="N158" s="93">
        <v>1179600</v>
      </c>
      <c r="O158" s="93"/>
      <c r="P158" s="83">
        <v>1179600</v>
      </c>
      <c r="Q158" s="93">
        <v>1179600</v>
      </c>
      <c r="R158" s="93"/>
      <c r="S158" s="93">
        <v>1249500</v>
      </c>
      <c r="T158" s="93"/>
      <c r="U158" s="83">
        <v>1268700</v>
      </c>
      <c r="V158" s="83">
        <v>1175800</v>
      </c>
      <c r="W158" s="93">
        <v>1234600</v>
      </c>
      <c r="X158" s="93"/>
      <c r="Y158" s="93"/>
      <c r="Z158" s="93"/>
      <c r="AA158" s="93"/>
      <c r="AB158" s="93">
        <v>1234600</v>
      </c>
      <c r="AC158" s="93"/>
      <c r="AD158" s="83">
        <v>1234600</v>
      </c>
      <c r="AE158" s="83">
        <v>1234600</v>
      </c>
      <c r="AF158" s="83">
        <v>1183600</v>
      </c>
      <c r="AG158" s="83">
        <v>1175800</v>
      </c>
      <c r="AH158" s="83">
        <v>1244500</v>
      </c>
      <c r="AI158" s="83">
        <v>1259000</v>
      </c>
      <c r="AJ158" s="83">
        <v>1141200</v>
      </c>
      <c r="AK158" s="93">
        <v>1160400</v>
      </c>
      <c r="AL158" s="94"/>
    </row>
    <row r="159" spans="2:38" ht="12" customHeight="1">
      <c r="B159" s="47">
        <v>10</v>
      </c>
      <c r="C159" s="6" t="s">
        <v>419</v>
      </c>
      <c r="D159" s="150">
        <v>1</v>
      </c>
      <c r="E159" s="83">
        <v>58600</v>
      </c>
      <c r="F159" s="83">
        <v>62200</v>
      </c>
      <c r="G159" s="83">
        <v>58000</v>
      </c>
      <c r="H159" s="93">
        <v>59200</v>
      </c>
      <c r="I159" s="93">
        <v>0</v>
      </c>
      <c r="J159" s="93">
        <v>0</v>
      </c>
      <c r="K159" s="93">
        <v>0</v>
      </c>
      <c r="L159" s="93">
        <v>0</v>
      </c>
      <c r="M159" s="93">
        <v>0</v>
      </c>
      <c r="N159" s="93">
        <v>59800</v>
      </c>
      <c r="O159" s="93"/>
      <c r="P159" s="83">
        <v>59800</v>
      </c>
      <c r="Q159" s="93">
        <v>59800</v>
      </c>
      <c r="R159" s="93"/>
      <c r="S159" s="93">
        <v>62200</v>
      </c>
      <c r="T159" s="93"/>
      <c r="U159" s="83">
        <v>62600</v>
      </c>
      <c r="V159" s="83">
        <v>57400</v>
      </c>
      <c r="W159" s="93">
        <v>62000</v>
      </c>
      <c r="X159" s="93"/>
      <c r="Y159" s="93"/>
      <c r="Z159" s="93"/>
      <c r="AA159" s="93"/>
      <c r="AB159" s="93">
        <v>59600</v>
      </c>
      <c r="AC159" s="93"/>
      <c r="AD159" s="83">
        <v>59600</v>
      </c>
      <c r="AE159" s="83">
        <v>59600</v>
      </c>
      <c r="AF159" s="83">
        <v>61600</v>
      </c>
      <c r="AG159" s="83">
        <v>57400</v>
      </c>
      <c r="AH159" s="83">
        <v>64600</v>
      </c>
      <c r="AI159" s="83">
        <v>62000</v>
      </c>
      <c r="AJ159" s="83">
        <v>62200</v>
      </c>
      <c r="AK159" s="93">
        <v>64400</v>
      </c>
      <c r="AL159" s="94"/>
    </row>
    <row r="160" spans="2:38" ht="12" customHeight="1">
      <c r="B160" s="153" t="s">
        <v>216</v>
      </c>
      <c r="C160" s="147" t="s">
        <v>420</v>
      </c>
      <c r="D160" s="147" t="s">
        <v>291</v>
      </c>
      <c r="E160" s="85"/>
      <c r="F160" s="85"/>
      <c r="G160" s="85"/>
      <c r="H160" s="103"/>
      <c r="I160" s="103"/>
      <c r="J160" s="103"/>
      <c r="K160" s="103"/>
      <c r="L160" s="103"/>
      <c r="M160" s="103"/>
      <c r="N160" s="103"/>
      <c r="O160" s="103"/>
      <c r="P160" s="85"/>
      <c r="Q160" s="103"/>
      <c r="R160" s="103"/>
      <c r="S160" s="103"/>
      <c r="T160" s="103"/>
      <c r="U160" s="85"/>
      <c r="V160" s="85"/>
      <c r="W160" s="103"/>
      <c r="X160" s="103"/>
      <c r="Y160" s="103"/>
      <c r="Z160" s="103"/>
      <c r="AA160" s="103"/>
      <c r="AB160" s="103"/>
      <c r="AC160" s="103"/>
      <c r="AD160" s="85"/>
      <c r="AE160" s="85"/>
      <c r="AF160" s="85"/>
      <c r="AG160" s="85"/>
      <c r="AH160" s="85"/>
      <c r="AI160" s="85"/>
      <c r="AJ160" s="85"/>
      <c r="AK160" s="103"/>
      <c r="AL160" s="104"/>
    </row>
    <row r="161" spans="2:38" ht="12" customHeight="1">
      <c r="B161" s="47">
        <v>1</v>
      </c>
      <c r="C161" s="6" t="s">
        <v>421</v>
      </c>
      <c r="D161" s="150">
        <v>1</v>
      </c>
      <c r="E161" s="83">
        <v>266000</v>
      </c>
      <c r="F161" s="83">
        <v>278100</v>
      </c>
      <c r="G161" s="83">
        <v>254800</v>
      </c>
      <c r="H161" s="93">
        <v>254800</v>
      </c>
      <c r="I161" s="93">
        <v>0</v>
      </c>
      <c r="J161" s="93">
        <v>0</v>
      </c>
      <c r="K161" s="93">
        <v>0</v>
      </c>
      <c r="L161" s="93">
        <v>0</v>
      </c>
      <c r="M161" s="93">
        <v>0</v>
      </c>
      <c r="N161" s="93">
        <v>270400</v>
      </c>
      <c r="O161" s="93"/>
      <c r="P161" s="83">
        <v>270400</v>
      </c>
      <c r="Q161" s="93">
        <v>270400</v>
      </c>
      <c r="R161" s="93"/>
      <c r="S161" s="93">
        <v>280100</v>
      </c>
      <c r="T161" s="93"/>
      <c r="U161" s="83">
        <v>287300</v>
      </c>
      <c r="V161" s="83">
        <v>261600</v>
      </c>
      <c r="W161" s="93">
        <v>284400</v>
      </c>
      <c r="X161" s="93"/>
      <c r="Y161" s="93"/>
      <c r="Z161" s="93"/>
      <c r="AA161" s="93"/>
      <c r="AB161" s="93">
        <v>284400</v>
      </c>
      <c r="AC161" s="93"/>
      <c r="AD161" s="83">
        <v>284400</v>
      </c>
      <c r="AE161" s="83">
        <v>284400</v>
      </c>
      <c r="AF161" s="83">
        <v>277200</v>
      </c>
      <c r="AG161" s="83">
        <v>261600</v>
      </c>
      <c r="AH161" s="83">
        <v>287200</v>
      </c>
      <c r="AI161" s="83">
        <v>287000</v>
      </c>
      <c r="AJ161" s="83">
        <v>278100</v>
      </c>
      <c r="AK161" s="93">
        <v>285300</v>
      </c>
      <c r="AL161" s="94"/>
    </row>
    <row r="162" spans="2:38" ht="12" customHeight="1">
      <c r="B162" s="47">
        <v>2</v>
      </c>
      <c r="C162" s="6" t="s">
        <v>147</v>
      </c>
      <c r="D162" s="150">
        <v>1</v>
      </c>
      <c r="E162" s="83">
        <v>86100</v>
      </c>
      <c r="F162" s="83">
        <v>89500</v>
      </c>
      <c r="G162" s="83">
        <v>85700</v>
      </c>
      <c r="H162" s="93">
        <v>86700</v>
      </c>
      <c r="I162" s="93">
        <v>0</v>
      </c>
      <c r="J162" s="93">
        <v>0</v>
      </c>
      <c r="K162" s="93">
        <v>0</v>
      </c>
      <c r="L162" s="93">
        <v>0</v>
      </c>
      <c r="M162" s="93">
        <v>0</v>
      </c>
      <c r="N162" s="93">
        <v>87700</v>
      </c>
      <c r="O162" s="93"/>
      <c r="P162" s="83">
        <v>87700</v>
      </c>
      <c r="Q162" s="93">
        <v>87700</v>
      </c>
      <c r="R162" s="93"/>
      <c r="S162" s="93">
        <v>89500</v>
      </c>
      <c r="T162" s="93"/>
      <c r="U162" s="83">
        <v>89900</v>
      </c>
      <c r="V162" s="83">
        <v>85200</v>
      </c>
      <c r="W162" s="93">
        <v>89500</v>
      </c>
      <c r="X162" s="93"/>
      <c r="Y162" s="93"/>
      <c r="Z162" s="93"/>
      <c r="AA162" s="93"/>
      <c r="AB162" s="93">
        <v>87600</v>
      </c>
      <c r="AC162" s="93"/>
      <c r="AD162" s="83">
        <v>87600</v>
      </c>
      <c r="AE162" s="83">
        <v>87600</v>
      </c>
      <c r="AF162" s="83">
        <v>88900</v>
      </c>
      <c r="AG162" s="83">
        <v>85200</v>
      </c>
      <c r="AH162" s="83">
        <v>91300</v>
      </c>
      <c r="AI162" s="83">
        <v>89600</v>
      </c>
      <c r="AJ162" s="83">
        <v>89500</v>
      </c>
      <c r="AK162" s="93">
        <v>91100</v>
      </c>
      <c r="AL162" s="94"/>
    </row>
    <row r="163" spans="2:38" ht="12" customHeight="1">
      <c r="B163" s="47">
        <v>3</v>
      </c>
      <c r="C163" s="89" t="s">
        <v>422</v>
      </c>
      <c r="D163" s="90">
        <v>1</v>
      </c>
      <c r="E163" s="83">
        <v>35500</v>
      </c>
      <c r="F163" s="83">
        <v>38800</v>
      </c>
      <c r="G163" s="83">
        <v>34900</v>
      </c>
      <c r="H163" s="93">
        <v>36100</v>
      </c>
      <c r="I163" s="93">
        <v>0</v>
      </c>
      <c r="J163" s="93">
        <v>0</v>
      </c>
      <c r="K163" s="93">
        <v>0</v>
      </c>
      <c r="L163" s="93">
        <v>0</v>
      </c>
      <c r="M163" s="93">
        <v>0</v>
      </c>
      <c r="N163" s="93">
        <v>36400</v>
      </c>
      <c r="O163" s="93"/>
      <c r="P163" s="83">
        <v>36400</v>
      </c>
      <c r="Q163" s="93">
        <v>36400</v>
      </c>
      <c r="R163" s="93"/>
      <c r="S163" s="93">
        <v>38800</v>
      </c>
      <c r="T163" s="93"/>
      <c r="U163" s="83">
        <v>39000</v>
      </c>
      <c r="V163" s="83">
        <v>34300</v>
      </c>
      <c r="W163" s="93">
        <v>38400</v>
      </c>
      <c r="X163" s="93"/>
      <c r="Y163" s="93"/>
      <c r="Z163" s="93"/>
      <c r="AA163" s="93"/>
      <c r="AB163" s="93">
        <v>36000</v>
      </c>
      <c r="AC163" s="93"/>
      <c r="AD163" s="83">
        <v>36000</v>
      </c>
      <c r="AE163" s="83">
        <v>36000</v>
      </c>
      <c r="AF163" s="83">
        <v>38200</v>
      </c>
      <c r="AG163" s="83">
        <v>34300</v>
      </c>
      <c r="AH163" s="83">
        <v>41200</v>
      </c>
      <c r="AI163" s="83">
        <v>38400</v>
      </c>
      <c r="AJ163" s="83">
        <v>38800</v>
      </c>
      <c r="AK163" s="93">
        <v>40800</v>
      </c>
      <c r="AL163" s="94"/>
    </row>
    <row r="164" spans="2:38" ht="12" customHeight="1">
      <c r="B164" s="47">
        <v>4</v>
      </c>
      <c r="C164" s="89" t="s">
        <v>423</v>
      </c>
      <c r="D164" s="90">
        <v>1</v>
      </c>
      <c r="E164" s="83">
        <v>395800</v>
      </c>
      <c r="F164" s="83">
        <v>413200</v>
      </c>
      <c r="G164" s="83">
        <v>375600</v>
      </c>
      <c r="H164" s="93">
        <v>375600</v>
      </c>
      <c r="I164" s="93">
        <v>0</v>
      </c>
      <c r="J164" s="93">
        <v>0</v>
      </c>
      <c r="K164" s="93">
        <v>0</v>
      </c>
      <c r="L164" s="93">
        <v>0</v>
      </c>
      <c r="M164" s="93">
        <v>0</v>
      </c>
      <c r="N164" s="93">
        <v>388800</v>
      </c>
      <c r="O164" s="93"/>
      <c r="P164" s="83">
        <v>388800</v>
      </c>
      <c r="Q164" s="93">
        <v>388800</v>
      </c>
      <c r="R164" s="93"/>
      <c r="S164" s="93">
        <v>419500</v>
      </c>
      <c r="T164" s="93"/>
      <c r="U164" s="83">
        <v>426100</v>
      </c>
      <c r="V164" s="83">
        <v>391800</v>
      </c>
      <c r="W164" s="93">
        <v>411600</v>
      </c>
      <c r="X164" s="93"/>
      <c r="Y164" s="93"/>
      <c r="Z164" s="93"/>
      <c r="AA164" s="93"/>
      <c r="AB164" s="93">
        <v>411600</v>
      </c>
      <c r="AC164" s="93"/>
      <c r="AD164" s="83">
        <v>411600</v>
      </c>
      <c r="AE164" s="83">
        <v>411600</v>
      </c>
      <c r="AF164" s="83">
        <v>405700</v>
      </c>
      <c r="AG164" s="83">
        <v>391800</v>
      </c>
      <c r="AH164" s="83">
        <v>427200</v>
      </c>
      <c r="AI164" s="83">
        <v>422100</v>
      </c>
      <c r="AJ164" s="83">
        <v>403800</v>
      </c>
      <c r="AK164" s="93">
        <v>410400</v>
      </c>
      <c r="AL164" s="94"/>
    </row>
    <row r="165" spans="2:38" ht="12" customHeight="1">
      <c r="B165" s="47">
        <v>5</v>
      </c>
      <c r="C165" s="89" t="s">
        <v>424</v>
      </c>
      <c r="D165" s="90">
        <v>1</v>
      </c>
      <c r="E165" s="83">
        <v>470000</v>
      </c>
      <c r="F165" s="83">
        <v>499300</v>
      </c>
      <c r="G165" s="83">
        <v>468300</v>
      </c>
      <c r="H165" s="93">
        <v>472200</v>
      </c>
      <c r="I165" s="93">
        <v>0</v>
      </c>
      <c r="J165" s="93">
        <v>0</v>
      </c>
      <c r="K165" s="93">
        <v>0</v>
      </c>
      <c r="L165" s="93">
        <v>0</v>
      </c>
      <c r="M165" s="93">
        <v>0</v>
      </c>
      <c r="N165" s="93">
        <v>492600</v>
      </c>
      <c r="O165" s="93"/>
      <c r="P165" s="83">
        <v>492600</v>
      </c>
      <c r="Q165" s="93">
        <v>492600</v>
      </c>
      <c r="R165" s="93"/>
      <c r="S165" s="93">
        <v>499300</v>
      </c>
      <c r="T165" s="93"/>
      <c r="U165" s="83">
        <v>510100</v>
      </c>
      <c r="V165" s="83">
        <v>466600</v>
      </c>
      <c r="W165" s="93">
        <v>508700</v>
      </c>
      <c r="X165" s="93"/>
      <c r="Y165" s="93"/>
      <c r="Z165" s="93"/>
      <c r="AA165" s="93"/>
      <c r="AB165" s="93">
        <v>501400</v>
      </c>
      <c r="AC165" s="93"/>
      <c r="AD165" s="83">
        <v>501400</v>
      </c>
      <c r="AE165" s="83">
        <v>501400</v>
      </c>
      <c r="AF165" s="83">
        <v>497100</v>
      </c>
      <c r="AG165" s="83">
        <v>466600</v>
      </c>
      <c r="AH165" s="83">
        <v>506100</v>
      </c>
      <c r="AI165" s="83">
        <v>509100</v>
      </c>
      <c r="AJ165" s="83">
        <v>499300</v>
      </c>
      <c r="AK165" s="93">
        <v>514600</v>
      </c>
      <c r="AL165" s="94"/>
    </row>
    <row r="166" spans="2:38" ht="12" customHeight="1">
      <c r="B166" s="153" t="s">
        <v>216</v>
      </c>
      <c r="C166" s="147" t="s">
        <v>17</v>
      </c>
      <c r="D166" s="147" t="s">
        <v>291</v>
      </c>
      <c r="E166" s="85"/>
      <c r="F166" s="85"/>
      <c r="G166" s="85"/>
      <c r="H166" s="103"/>
      <c r="I166" s="103"/>
      <c r="J166" s="103"/>
      <c r="K166" s="103"/>
      <c r="L166" s="103"/>
      <c r="M166" s="103"/>
      <c r="N166" s="103"/>
      <c r="O166" s="103"/>
      <c r="P166" s="85"/>
      <c r="Q166" s="103"/>
      <c r="R166" s="103"/>
      <c r="S166" s="103"/>
      <c r="T166" s="103"/>
      <c r="U166" s="85"/>
      <c r="V166" s="85"/>
      <c r="W166" s="103"/>
      <c r="X166" s="103"/>
      <c r="Y166" s="103"/>
      <c r="Z166" s="103"/>
      <c r="AA166" s="103"/>
      <c r="AB166" s="103"/>
      <c r="AC166" s="103"/>
      <c r="AD166" s="85"/>
      <c r="AE166" s="85"/>
      <c r="AF166" s="85"/>
      <c r="AG166" s="85"/>
      <c r="AH166" s="85"/>
      <c r="AI166" s="85"/>
      <c r="AJ166" s="85"/>
      <c r="AK166" s="103"/>
      <c r="AL166" s="104"/>
    </row>
    <row r="167" spans="2:38" ht="12" customHeight="1">
      <c r="B167" s="47">
        <v>1</v>
      </c>
      <c r="C167" s="6" t="s">
        <v>425</v>
      </c>
      <c r="D167" s="150">
        <v>1</v>
      </c>
      <c r="E167" s="83">
        <v>509300</v>
      </c>
      <c r="F167" s="83">
        <v>498100</v>
      </c>
      <c r="G167" s="83">
        <v>473000</v>
      </c>
      <c r="H167" s="93">
        <v>473500</v>
      </c>
      <c r="I167" s="93">
        <v>0</v>
      </c>
      <c r="J167" s="93">
        <v>0</v>
      </c>
      <c r="K167" s="93">
        <v>0</v>
      </c>
      <c r="L167" s="93">
        <v>0</v>
      </c>
      <c r="M167" s="93">
        <v>0</v>
      </c>
      <c r="N167" s="93">
        <v>482500</v>
      </c>
      <c r="O167" s="93"/>
      <c r="P167" s="83">
        <v>482500</v>
      </c>
      <c r="Q167" s="93">
        <v>482500</v>
      </c>
      <c r="R167" s="93"/>
      <c r="S167" s="93">
        <v>512400</v>
      </c>
      <c r="T167" s="93"/>
      <c r="U167" s="83">
        <v>516900</v>
      </c>
      <c r="V167" s="83">
        <v>498000</v>
      </c>
      <c r="W167" s="93">
        <v>511500</v>
      </c>
      <c r="X167" s="93"/>
      <c r="Y167" s="93"/>
      <c r="Z167" s="93"/>
      <c r="AA167" s="93"/>
      <c r="AB167" s="93">
        <v>511500</v>
      </c>
      <c r="AC167" s="93"/>
      <c r="AD167" s="83">
        <v>511500</v>
      </c>
      <c r="AE167" s="83">
        <v>511500</v>
      </c>
      <c r="AF167" s="83">
        <v>486100</v>
      </c>
      <c r="AG167" s="83">
        <v>498000</v>
      </c>
      <c r="AH167" s="83">
        <v>515900</v>
      </c>
      <c r="AI167" s="83">
        <v>515300</v>
      </c>
      <c r="AJ167" s="83">
        <v>447100</v>
      </c>
      <c r="AK167" s="93">
        <v>451600</v>
      </c>
      <c r="AL167" s="94"/>
    </row>
    <row r="168" spans="2:38" ht="12" customHeight="1">
      <c r="B168" s="47">
        <v>2</v>
      </c>
      <c r="C168" s="6" t="s">
        <v>426</v>
      </c>
      <c r="D168" s="150">
        <v>1</v>
      </c>
      <c r="E168" s="83">
        <v>218900</v>
      </c>
      <c r="F168" s="83">
        <v>210300</v>
      </c>
      <c r="G168" s="83">
        <v>197100</v>
      </c>
      <c r="H168" s="93">
        <v>199100</v>
      </c>
      <c r="I168" s="93">
        <v>0</v>
      </c>
      <c r="J168" s="93">
        <v>0</v>
      </c>
      <c r="K168" s="93">
        <v>0</v>
      </c>
      <c r="L168" s="93">
        <v>0</v>
      </c>
      <c r="M168" s="93">
        <v>0</v>
      </c>
      <c r="N168" s="93">
        <v>203900</v>
      </c>
      <c r="O168" s="93"/>
      <c r="P168" s="83">
        <v>203900</v>
      </c>
      <c r="Q168" s="93">
        <v>203900</v>
      </c>
      <c r="R168" s="93"/>
      <c r="S168" s="93">
        <v>212000</v>
      </c>
      <c r="T168" s="93"/>
      <c r="U168" s="83">
        <v>214400</v>
      </c>
      <c r="V168" s="83">
        <v>204100</v>
      </c>
      <c r="W168" s="93">
        <v>211300</v>
      </c>
      <c r="X168" s="93"/>
      <c r="Y168" s="93"/>
      <c r="Z168" s="93"/>
      <c r="AA168" s="93"/>
      <c r="AB168" s="93">
        <v>211300</v>
      </c>
      <c r="AC168" s="93"/>
      <c r="AD168" s="83">
        <v>211300</v>
      </c>
      <c r="AE168" s="83">
        <v>211300</v>
      </c>
      <c r="AF168" s="83">
        <v>212300</v>
      </c>
      <c r="AG168" s="83">
        <v>204100</v>
      </c>
      <c r="AH168" s="83">
        <v>216500</v>
      </c>
      <c r="AI168" s="83">
        <v>213800</v>
      </c>
      <c r="AJ168" s="83">
        <v>216100</v>
      </c>
      <c r="AK168" s="93">
        <v>218500</v>
      </c>
      <c r="AL168" s="94"/>
    </row>
    <row r="169" spans="2:38" ht="12" customHeight="1">
      <c r="B169" s="47">
        <v>3</v>
      </c>
      <c r="C169" s="6" t="s">
        <v>427</v>
      </c>
      <c r="D169" s="150">
        <v>1</v>
      </c>
      <c r="E169" s="83">
        <v>224900</v>
      </c>
      <c r="F169" s="83">
        <v>214300</v>
      </c>
      <c r="G169" s="83">
        <v>203100</v>
      </c>
      <c r="H169" s="93">
        <v>203100</v>
      </c>
      <c r="I169" s="93">
        <v>0</v>
      </c>
      <c r="J169" s="93">
        <v>0</v>
      </c>
      <c r="K169" s="93">
        <v>0</v>
      </c>
      <c r="L169" s="93">
        <v>0</v>
      </c>
      <c r="M169" s="93">
        <v>0</v>
      </c>
      <c r="N169" s="93">
        <v>207900</v>
      </c>
      <c r="O169" s="93"/>
      <c r="P169" s="83">
        <v>207900</v>
      </c>
      <c r="Q169" s="93">
        <v>207900</v>
      </c>
      <c r="R169" s="93"/>
      <c r="S169" s="93">
        <v>216000</v>
      </c>
      <c r="T169" s="93"/>
      <c r="U169" s="83">
        <v>218400</v>
      </c>
      <c r="V169" s="83">
        <v>208100</v>
      </c>
      <c r="W169" s="93">
        <v>215300</v>
      </c>
      <c r="X169" s="93"/>
      <c r="Y169" s="93"/>
      <c r="Z169" s="93"/>
      <c r="AA169" s="93"/>
      <c r="AB169" s="93">
        <v>215300</v>
      </c>
      <c r="AC169" s="93"/>
      <c r="AD169" s="83">
        <v>215300</v>
      </c>
      <c r="AE169" s="83">
        <v>215300</v>
      </c>
      <c r="AF169" s="83">
        <v>216300</v>
      </c>
      <c r="AG169" s="83">
        <v>208100</v>
      </c>
      <c r="AH169" s="83">
        <v>220500</v>
      </c>
      <c r="AI169" s="83">
        <v>217800</v>
      </c>
      <c r="AJ169" s="83">
        <v>220100</v>
      </c>
      <c r="AK169" s="93">
        <v>222500</v>
      </c>
      <c r="AL169" s="94"/>
    </row>
    <row r="170" spans="2:38" ht="12" customHeight="1">
      <c r="B170" s="47">
        <v>4</v>
      </c>
      <c r="C170" s="6" t="s">
        <v>428</v>
      </c>
      <c r="D170" s="150">
        <v>1</v>
      </c>
      <c r="E170" s="83">
        <v>107000</v>
      </c>
      <c r="F170" s="83">
        <v>108000</v>
      </c>
      <c r="G170" s="83">
        <v>99900</v>
      </c>
      <c r="H170" s="93">
        <v>99900</v>
      </c>
      <c r="I170" s="93">
        <v>0</v>
      </c>
      <c r="J170" s="93">
        <v>0</v>
      </c>
      <c r="K170" s="93">
        <v>0</v>
      </c>
      <c r="L170" s="93">
        <v>0</v>
      </c>
      <c r="M170" s="93">
        <v>0</v>
      </c>
      <c r="N170" s="93">
        <v>104700</v>
      </c>
      <c r="O170" s="93"/>
      <c r="P170" s="83">
        <v>104700</v>
      </c>
      <c r="Q170" s="93">
        <v>104700</v>
      </c>
      <c r="R170" s="93"/>
      <c r="S170" s="93">
        <v>108900</v>
      </c>
      <c r="T170" s="93"/>
      <c r="U170" s="83">
        <v>111300</v>
      </c>
      <c r="V170" s="83">
        <v>104800</v>
      </c>
      <c r="W170" s="93">
        <v>112000</v>
      </c>
      <c r="X170" s="93"/>
      <c r="Y170" s="93"/>
      <c r="Z170" s="93"/>
      <c r="AA170" s="93"/>
      <c r="AB170" s="93">
        <v>112000</v>
      </c>
      <c r="AC170" s="93"/>
      <c r="AD170" s="83">
        <v>112000</v>
      </c>
      <c r="AE170" s="83">
        <v>112000</v>
      </c>
      <c r="AF170" s="83">
        <v>106500</v>
      </c>
      <c r="AG170" s="83">
        <v>104800</v>
      </c>
      <c r="AH170" s="83">
        <v>111700</v>
      </c>
      <c r="AI170" s="83">
        <v>112300</v>
      </c>
      <c r="AJ170" s="83">
        <v>105600</v>
      </c>
      <c r="AK170" s="93">
        <v>108000</v>
      </c>
      <c r="AL170" s="94"/>
    </row>
    <row r="171" spans="2:38" ht="12" customHeight="1">
      <c r="B171" s="47">
        <v>5</v>
      </c>
      <c r="C171" s="6" t="s">
        <v>890</v>
      </c>
      <c r="D171" s="150">
        <v>1</v>
      </c>
      <c r="E171" s="83">
        <v>199200</v>
      </c>
      <c r="F171" s="83">
        <v>205900</v>
      </c>
      <c r="G171" s="83">
        <v>192300</v>
      </c>
      <c r="H171" s="93">
        <v>192300</v>
      </c>
      <c r="I171" s="93">
        <v>0</v>
      </c>
      <c r="J171" s="93">
        <v>0</v>
      </c>
      <c r="K171" s="93">
        <v>0</v>
      </c>
      <c r="L171" s="93">
        <v>0</v>
      </c>
      <c r="M171" s="93">
        <v>0</v>
      </c>
      <c r="N171" s="93">
        <v>199500</v>
      </c>
      <c r="O171" s="93"/>
      <c r="P171" s="83">
        <v>199500</v>
      </c>
      <c r="Q171" s="93">
        <v>199500</v>
      </c>
      <c r="R171" s="93"/>
      <c r="S171" s="93">
        <v>207600</v>
      </c>
      <c r="T171" s="93"/>
      <c r="U171" s="83">
        <v>211200</v>
      </c>
      <c r="V171" s="83">
        <v>197000</v>
      </c>
      <c r="W171" s="93">
        <v>207800</v>
      </c>
      <c r="X171" s="93"/>
      <c r="Y171" s="93"/>
      <c r="Z171" s="93"/>
      <c r="AA171" s="93"/>
      <c r="AB171" s="93">
        <v>207800</v>
      </c>
      <c r="AC171" s="93"/>
      <c r="AD171" s="83">
        <v>207800</v>
      </c>
      <c r="AE171" s="83">
        <v>207800</v>
      </c>
      <c r="AF171" s="83">
        <v>199300</v>
      </c>
      <c r="AG171" s="83">
        <v>197000</v>
      </c>
      <c r="AH171" s="83">
        <v>213100</v>
      </c>
      <c r="AI171" s="83">
        <v>210400</v>
      </c>
      <c r="AJ171" s="83">
        <v>193500</v>
      </c>
      <c r="AK171" s="93">
        <v>197100</v>
      </c>
      <c r="AL171" s="94"/>
    </row>
    <row r="172" spans="2:38" ht="12" customHeight="1">
      <c r="B172" s="47">
        <v>6</v>
      </c>
      <c r="C172" s="6" t="s">
        <v>161</v>
      </c>
      <c r="D172" s="150">
        <v>1</v>
      </c>
      <c r="E172" s="83">
        <v>177700</v>
      </c>
      <c r="F172" s="83">
        <v>187200</v>
      </c>
      <c r="G172" s="83">
        <v>174200</v>
      </c>
      <c r="H172" s="93">
        <v>174200</v>
      </c>
      <c r="I172" s="93">
        <v>0</v>
      </c>
      <c r="J172" s="93">
        <v>0</v>
      </c>
      <c r="K172" s="93">
        <v>0</v>
      </c>
      <c r="L172" s="93">
        <v>0</v>
      </c>
      <c r="M172" s="93">
        <v>0</v>
      </c>
      <c r="N172" s="93">
        <v>182600</v>
      </c>
      <c r="O172" s="93"/>
      <c r="P172" s="83">
        <v>182600</v>
      </c>
      <c r="Q172" s="93">
        <v>182600</v>
      </c>
      <c r="R172" s="93"/>
      <c r="S172" s="93">
        <v>188400</v>
      </c>
      <c r="T172" s="93"/>
      <c r="U172" s="83">
        <v>193200</v>
      </c>
      <c r="V172" s="83">
        <v>178800</v>
      </c>
      <c r="W172" s="93">
        <v>192000</v>
      </c>
      <c r="X172" s="93"/>
      <c r="Y172" s="93"/>
      <c r="Z172" s="93"/>
      <c r="AA172" s="93"/>
      <c r="AB172" s="93">
        <v>192000</v>
      </c>
      <c r="AC172" s="93"/>
      <c r="AD172" s="83">
        <v>192000</v>
      </c>
      <c r="AE172" s="83">
        <v>192000</v>
      </c>
      <c r="AF172" s="83">
        <v>180800</v>
      </c>
      <c r="AG172" s="83">
        <v>178800</v>
      </c>
      <c r="AH172" s="83">
        <v>189800</v>
      </c>
      <c r="AI172" s="83">
        <v>193300</v>
      </c>
      <c r="AJ172" s="83">
        <v>156000</v>
      </c>
      <c r="AK172" s="93">
        <v>156800</v>
      </c>
      <c r="AL172" s="94"/>
    </row>
    <row r="173" spans="2:38" ht="12" customHeight="1">
      <c r="B173" s="47">
        <v>7</v>
      </c>
      <c r="C173" s="6" t="s">
        <v>429</v>
      </c>
      <c r="D173" s="150">
        <v>1</v>
      </c>
      <c r="E173" s="83">
        <v>173900</v>
      </c>
      <c r="F173" s="83">
        <v>184900</v>
      </c>
      <c r="G173" s="83">
        <v>168600</v>
      </c>
      <c r="H173" s="93">
        <v>168600</v>
      </c>
      <c r="I173" s="93">
        <v>0</v>
      </c>
      <c r="J173" s="93">
        <v>0</v>
      </c>
      <c r="K173" s="93">
        <v>0</v>
      </c>
      <c r="L173" s="93">
        <v>0</v>
      </c>
      <c r="M173" s="93">
        <v>0</v>
      </c>
      <c r="N173" s="93">
        <v>179400</v>
      </c>
      <c r="O173" s="93"/>
      <c r="P173" s="83">
        <v>179400</v>
      </c>
      <c r="Q173" s="93">
        <v>179400</v>
      </c>
      <c r="R173" s="93"/>
      <c r="S173" s="93">
        <v>186400</v>
      </c>
      <c r="T173" s="93"/>
      <c r="U173" s="83">
        <v>191800</v>
      </c>
      <c r="V173" s="83">
        <v>175700</v>
      </c>
      <c r="W173" s="93">
        <v>191900</v>
      </c>
      <c r="X173" s="93"/>
      <c r="Y173" s="93"/>
      <c r="Z173" s="93"/>
      <c r="AA173" s="93"/>
      <c r="AB173" s="93">
        <v>191900</v>
      </c>
      <c r="AC173" s="93"/>
      <c r="AD173" s="83">
        <v>191900</v>
      </c>
      <c r="AE173" s="83">
        <v>191900</v>
      </c>
      <c r="AF173" s="83">
        <v>181400</v>
      </c>
      <c r="AG173" s="83">
        <v>175700</v>
      </c>
      <c r="AH173" s="83">
        <v>196700</v>
      </c>
      <c r="AI173" s="83">
        <v>192900</v>
      </c>
      <c r="AJ173" s="83">
        <v>178900</v>
      </c>
      <c r="AK173" s="93">
        <v>184300</v>
      </c>
      <c r="AL173" s="94"/>
    </row>
    <row r="174" spans="2:38" ht="12" customHeight="1">
      <c r="B174" s="47">
        <v>8</v>
      </c>
      <c r="C174" s="6" t="s">
        <v>891</v>
      </c>
      <c r="D174" s="150">
        <v>1</v>
      </c>
      <c r="E174" s="83">
        <v>114200</v>
      </c>
      <c r="F174" s="83">
        <v>115900</v>
      </c>
      <c r="G174" s="83">
        <v>107500</v>
      </c>
      <c r="H174" s="93">
        <v>107500</v>
      </c>
      <c r="I174" s="93">
        <v>0</v>
      </c>
      <c r="J174" s="93">
        <v>0</v>
      </c>
      <c r="K174" s="93">
        <v>0</v>
      </c>
      <c r="L174" s="93">
        <v>0</v>
      </c>
      <c r="M174" s="93">
        <v>0</v>
      </c>
      <c r="N174" s="93">
        <v>112300</v>
      </c>
      <c r="O174" s="93"/>
      <c r="P174" s="83">
        <v>112300</v>
      </c>
      <c r="Q174" s="93">
        <v>112300</v>
      </c>
      <c r="R174" s="93"/>
      <c r="S174" s="93">
        <v>116800</v>
      </c>
      <c r="T174" s="93"/>
      <c r="U174" s="83">
        <v>119200</v>
      </c>
      <c r="V174" s="83">
        <v>113100</v>
      </c>
      <c r="W174" s="93">
        <v>120300</v>
      </c>
      <c r="X174" s="93"/>
      <c r="Y174" s="93"/>
      <c r="Z174" s="93"/>
      <c r="AA174" s="93"/>
      <c r="AB174" s="93">
        <v>120300</v>
      </c>
      <c r="AC174" s="93"/>
      <c r="AD174" s="83">
        <v>120300</v>
      </c>
      <c r="AE174" s="83">
        <v>120300</v>
      </c>
      <c r="AF174" s="83">
        <v>113100</v>
      </c>
      <c r="AG174" s="83">
        <v>113100</v>
      </c>
      <c r="AH174" s="83">
        <v>121300</v>
      </c>
      <c r="AI174" s="83">
        <v>120500</v>
      </c>
      <c r="AJ174" s="83">
        <v>111000</v>
      </c>
      <c r="AK174" s="93">
        <v>113400</v>
      </c>
      <c r="AL174" s="94"/>
    </row>
    <row r="175" spans="2:38" ht="12" customHeight="1">
      <c r="B175" s="47">
        <v>9</v>
      </c>
      <c r="C175" s="6" t="s">
        <v>892</v>
      </c>
      <c r="D175" s="150">
        <v>1</v>
      </c>
      <c r="E175" s="83">
        <v>882800</v>
      </c>
      <c r="F175" s="83">
        <v>884100</v>
      </c>
      <c r="G175" s="83">
        <v>812400</v>
      </c>
      <c r="H175" s="93">
        <v>812400</v>
      </c>
      <c r="I175" s="93">
        <v>0</v>
      </c>
      <c r="J175" s="93">
        <v>0</v>
      </c>
      <c r="K175" s="93">
        <v>0</v>
      </c>
      <c r="L175" s="93">
        <v>0</v>
      </c>
      <c r="M175" s="93">
        <v>0</v>
      </c>
      <c r="N175" s="93">
        <v>856800</v>
      </c>
      <c r="O175" s="93"/>
      <c r="P175" s="83">
        <v>856800</v>
      </c>
      <c r="Q175" s="93">
        <v>856800</v>
      </c>
      <c r="R175" s="93"/>
      <c r="S175" s="93">
        <v>891200</v>
      </c>
      <c r="T175" s="93"/>
      <c r="U175" s="83">
        <v>914000</v>
      </c>
      <c r="V175" s="83">
        <v>835200</v>
      </c>
      <c r="W175" s="93">
        <v>902400</v>
      </c>
      <c r="X175" s="93"/>
      <c r="Y175" s="93"/>
      <c r="Z175" s="93"/>
      <c r="AA175" s="93"/>
      <c r="AB175" s="93">
        <v>902400</v>
      </c>
      <c r="AC175" s="93"/>
      <c r="AD175" s="83">
        <v>902400</v>
      </c>
      <c r="AE175" s="83">
        <v>902400</v>
      </c>
      <c r="AF175" s="83">
        <v>876700</v>
      </c>
      <c r="AG175" s="83">
        <v>835200</v>
      </c>
      <c r="AH175" s="83">
        <v>924200</v>
      </c>
      <c r="AI175" s="83">
        <v>912300</v>
      </c>
      <c r="AJ175" s="83">
        <v>875700</v>
      </c>
      <c r="AK175" s="93">
        <v>898500</v>
      </c>
      <c r="AL175" s="94"/>
    </row>
    <row r="176" spans="2:38" ht="12" customHeight="1">
      <c r="B176" s="47">
        <v>10</v>
      </c>
      <c r="C176" s="6" t="s">
        <v>893</v>
      </c>
      <c r="D176" s="150">
        <v>1</v>
      </c>
      <c r="E176" s="83">
        <v>543200</v>
      </c>
      <c r="F176" s="83">
        <v>562200</v>
      </c>
      <c r="G176" s="83">
        <v>537200</v>
      </c>
      <c r="H176" s="93">
        <v>537200</v>
      </c>
      <c r="I176" s="93">
        <v>0</v>
      </c>
      <c r="J176" s="93">
        <v>0</v>
      </c>
      <c r="K176" s="93">
        <v>0</v>
      </c>
      <c r="L176" s="93">
        <v>0</v>
      </c>
      <c r="M176" s="93">
        <v>0</v>
      </c>
      <c r="N176" s="93">
        <v>551700</v>
      </c>
      <c r="O176" s="93"/>
      <c r="P176" s="83">
        <v>551700</v>
      </c>
      <c r="Q176" s="93">
        <v>551700</v>
      </c>
      <c r="R176" s="93"/>
      <c r="S176" s="93">
        <v>564000</v>
      </c>
      <c r="T176" s="93"/>
      <c r="U176" s="83">
        <v>573000</v>
      </c>
      <c r="V176" s="83">
        <v>540900</v>
      </c>
      <c r="W176" s="93">
        <v>567900</v>
      </c>
      <c r="X176" s="93"/>
      <c r="Y176" s="93"/>
      <c r="Z176" s="93"/>
      <c r="AA176" s="93"/>
      <c r="AB176" s="93">
        <v>567900</v>
      </c>
      <c r="AC176" s="93"/>
      <c r="AD176" s="83">
        <v>567900</v>
      </c>
      <c r="AE176" s="83">
        <v>567900</v>
      </c>
      <c r="AF176" s="83">
        <v>550500</v>
      </c>
      <c r="AG176" s="83">
        <v>540900</v>
      </c>
      <c r="AH176" s="83">
        <v>568500</v>
      </c>
      <c r="AI176" s="83">
        <v>571400</v>
      </c>
      <c r="AJ176" s="83">
        <v>513300</v>
      </c>
      <c r="AK176" s="93">
        <v>514800</v>
      </c>
      <c r="AL176" s="94"/>
    </row>
    <row r="177" spans="2:38" ht="12" customHeight="1">
      <c r="B177" s="47">
        <v>11</v>
      </c>
      <c r="C177" s="6" t="s">
        <v>430</v>
      </c>
      <c r="D177" s="150">
        <v>1</v>
      </c>
      <c r="E177" s="83">
        <v>159100</v>
      </c>
      <c r="F177" s="83">
        <v>167900</v>
      </c>
      <c r="G177" s="83">
        <v>150300</v>
      </c>
      <c r="H177" s="93">
        <v>150300</v>
      </c>
      <c r="I177" s="93">
        <v>0</v>
      </c>
      <c r="J177" s="93">
        <v>0</v>
      </c>
      <c r="K177" s="93">
        <v>0</v>
      </c>
      <c r="L177" s="93">
        <v>0</v>
      </c>
      <c r="M177" s="93">
        <v>0</v>
      </c>
      <c r="N177" s="93">
        <v>151700</v>
      </c>
      <c r="O177" s="93"/>
      <c r="P177" s="83">
        <v>151700</v>
      </c>
      <c r="Q177" s="93">
        <v>151700</v>
      </c>
      <c r="R177" s="93"/>
      <c r="S177" s="93">
        <v>169100</v>
      </c>
      <c r="T177" s="93"/>
      <c r="U177" s="83">
        <v>172800</v>
      </c>
      <c r="V177" s="83">
        <v>156300</v>
      </c>
      <c r="W177" s="93">
        <v>158400</v>
      </c>
      <c r="X177" s="93"/>
      <c r="Y177" s="93"/>
      <c r="Z177" s="93"/>
      <c r="AA177" s="93"/>
      <c r="AB177" s="93">
        <v>158400</v>
      </c>
      <c r="AC177" s="93"/>
      <c r="AD177" s="83">
        <v>158400</v>
      </c>
      <c r="AE177" s="83">
        <v>158400</v>
      </c>
      <c r="AF177" s="83">
        <v>146300</v>
      </c>
      <c r="AG177" s="83">
        <v>156300</v>
      </c>
      <c r="AH177" s="83">
        <v>172600</v>
      </c>
      <c r="AI177" s="83">
        <v>167400</v>
      </c>
      <c r="AJ177" s="83">
        <v>127100</v>
      </c>
      <c r="AK177" s="93">
        <v>127800</v>
      </c>
      <c r="AL177" s="94"/>
    </row>
    <row r="178" spans="2:38" ht="12" customHeight="1">
      <c r="B178" s="47">
        <v>12</v>
      </c>
      <c r="C178" s="6" t="s">
        <v>431</v>
      </c>
      <c r="D178" s="150">
        <v>1</v>
      </c>
      <c r="E178" s="83">
        <v>174600</v>
      </c>
      <c r="F178" s="83">
        <v>175200</v>
      </c>
      <c r="G178" s="83">
        <v>163700</v>
      </c>
      <c r="H178" s="93">
        <v>163700</v>
      </c>
      <c r="I178" s="93">
        <v>0</v>
      </c>
      <c r="J178" s="93">
        <v>0</v>
      </c>
      <c r="K178" s="93">
        <v>0</v>
      </c>
      <c r="L178" s="93">
        <v>0</v>
      </c>
      <c r="M178" s="93">
        <v>0</v>
      </c>
      <c r="N178" s="93">
        <v>169700</v>
      </c>
      <c r="O178" s="93"/>
      <c r="P178" s="83">
        <v>169700</v>
      </c>
      <c r="Q178" s="93">
        <v>169700</v>
      </c>
      <c r="R178" s="93"/>
      <c r="S178" s="93">
        <v>176700</v>
      </c>
      <c r="T178" s="93"/>
      <c r="U178" s="83">
        <v>179700</v>
      </c>
      <c r="V178" s="83">
        <v>168300</v>
      </c>
      <c r="W178" s="93">
        <v>177300</v>
      </c>
      <c r="X178" s="93"/>
      <c r="Y178" s="93"/>
      <c r="Z178" s="93"/>
      <c r="AA178" s="93"/>
      <c r="AB178" s="93">
        <v>177300</v>
      </c>
      <c r="AC178" s="93"/>
      <c r="AD178" s="83">
        <v>177300</v>
      </c>
      <c r="AE178" s="83">
        <v>177300</v>
      </c>
      <c r="AF178" s="83">
        <v>172800</v>
      </c>
      <c r="AG178" s="83">
        <v>168300</v>
      </c>
      <c r="AH178" s="83">
        <v>178500</v>
      </c>
      <c r="AI178" s="83">
        <v>179300</v>
      </c>
      <c r="AJ178" s="83">
        <v>171500</v>
      </c>
      <c r="AK178" s="93">
        <v>174500</v>
      </c>
      <c r="AL178" s="94"/>
    </row>
    <row r="179" spans="2:38" ht="12" customHeight="1">
      <c r="B179" s="47">
        <v>13</v>
      </c>
      <c r="C179" s="89" t="s">
        <v>894</v>
      </c>
      <c r="D179" s="90">
        <v>1</v>
      </c>
      <c r="E179" s="83">
        <v>1041700</v>
      </c>
      <c r="F179" s="83">
        <v>1077700</v>
      </c>
      <c r="G179" s="83">
        <v>997300</v>
      </c>
      <c r="H179" s="93">
        <v>997300</v>
      </c>
      <c r="I179" s="93">
        <v>0</v>
      </c>
      <c r="J179" s="93">
        <v>0</v>
      </c>
      <c r="K179" s="93">
        <v>0</v>
      </c>
      <c r="L179" s="93">
        <v>0</v>
      </c>
      <c r="M179" s="93">
        <v>0</v>
      </c>
      <c r="N179" s="93">
        <v>1051300</v>
      </c>
      <c r="O179" s="93"/>
      <c r="P179" s="83">
        <v>1051300</v>
      </c>
      <c r="Q179" s="93">
        <v>1051300</v>
      </c>
      <c r="R179" s="93"/>
      <c r="S179" s="93">
        <v>1084500</v>
      </c>
      <c r="T179" s="93"/>
      <c r="U179" s="83">
        <v>1091500</v>
      </c>
      <c r="V179" s="83">
        <v>1007900</v>
      </c>
      <c r="W179" s="93">
        <v>1068900</v>
      </c>
      <c r="X179" s="93"/>
      <c r="Y179" s="93"/>
      <c r="Z179" s="93"/>
      <c r="AA179" s="93"/>
      <c r="AB179" s="93">
        <v>1068900</v>
      </c>
      <c r="AC179" s="93"/>
      <c r="AD179" s="83">
        <v>1068900</v>
      </c>
      <c r="AE179" s="83">
        <v>1068900</v>
      </c>
      <c r="AF179" s="83">
        <v>1060900</v>
      </c>
      <c r="AG179" s="83">
        <v>1007900</v>
      </c>
      <c r="AH179" s="83">
        <v>1091300</v>
      </c>
      <c r="AI179" s="83">
        <v>1083200</v>
      </c>
      <c r="AJ179" s="83">
        <v>1049300</v>
      </c>
      <c r="AK179" s="93">
        <v>1056300</v>
      </c>
      <c r="AL179" s="94"/>
    </row>
    <row r="180" spans="2:38" ht="12" customHeight="1">
      <c r="B180" s="47">
        <v>14</v>
      </c>
      <c r="C180" s="89" t="s">
        <v>432</v>
      </c>
      <c r="D180" s="90">
        <v>1</v>
      </c>
      <c r="E180" s="83">
        <v>613700</v>
      </c>
      <c r="F180" s="83">
        <v>618100</v>
      </c>
      <c r="G180" s="83">
        <v>588100</v>
      </c>
      <c r="H180" s="93">
        <v>588100</v>
      </c>
      <c r="I180" s="93">
        <v>0</v>
      </c>
      <c r="J180" s="93">
        <v>0</v>
      </c>
      <c r="K180" s="93">
        <v>0</v>
      </c>
      <c r="L180" s="93">
        <v>0</v>
      </c>
      <c r="M180" s="93">
        <v>0</v>
      </c>
      <c r="N180" s="93">
        <v>606100</v>
      </c>
      <c r="O180" s="93"/>
      <c r="P180" s="83">
        <v>606100</v>
      </c>
      <c r="Q180" s="93">
        <v>606100</v>
      </c>
      <c r="R180" s="93"/>
      <c r="S180" s="93">
        <v>617300</v>
      </c>
      <c r="T180" s="93"/>
      <c r="U180" s="83">
        <v>626300</v>
      </c>
      <c r="V180" s="83">
        <v>608700</v>
      </c>
      <c r="W180" s="93">
        <v>635700</v>
      </c>
      <c r="X180" s="93"/>
      <c r="Y180" s="93"/>
      <c r="Z180" s="93"/>
      <c r="AA180" s="93"/>
      <c r="AB180" s="93">
        <v>635700</v>
      </c>
      <c r="AC180" s="93"/>
      <c r="AD180" s="83">
        <v>635700</v>
      </c>
      <c r="AE180" s="83">
        <v>635700</v>
      </c>
      <c r="AF180" s="83">
        <v>605900</v>
      </c>
      <c r="AG180" s="83">
        <v>608700</v>
      </c>
      <c r="AH180" s="83">
        <v>643900</v>
      </c>
      <c r="AI180" s="83">
        <v>640300</v>
      </c>
      <c r="AJ180" s="83">
        <v>601900</v>
      </c>
      <c r="AK180" s="93">
        <v>610900</v>
      </c>
      <c r="AL180" s="94"/>
    </row>
    <row r="181" spans="2:38" ht="12" customHeight="1">
      <c r="B181" s="47">
        <v>15</v>
      </c>
      <c r="C181" s="89" t="s">
        <v>433</v>
      </c>
      <c r="D181" s="90">
        <v>1</v>
      </c>
      <c r="E181" s="83">
        <v>236700</v>
      </c>
      <c r="F181" s="83">
        <v>247500</v>
      </c>
      <c r="G181" s="83">
        <v>236100</v>
      </c>
      <c r="H181" s="93">
        <v>237700</v>
      </c>
      <c r="I181" s="93">
        <v>0</v>
      </c>
      <c r="J181" s="93">
        <v>0</v>
      </c>
      <c r="K181" s="93">
        <v>0</v>
      </c>
      <c r="L181" s="93">
        <v>0</v>
      </c>
      <c r="M181" s="93">
        <v>0</v>
      </c>
      <c r="N181" s="93">
        <v>244900</v>
      </c>
      <c r="O181" s="93"/>
      <c r="P181" s="83">
        <v>244900</v>
      </c>
      <c r="Q181" s="93">
        <v>244900</v>
      </c>
      <c r="R181" s="93"/>
      <c r="S181" s="93">
        <v>247500</v>
      </c>
      <c r="T181" s="93"/>
      <c r="U181" s="83">
        <v>251100</v>
      </c>
      <c r="V181" s="83">
        <v>235300</v>
      </c>
      <c r="W181" s="93">
        <v>250500</v>
      </c>
      <c r="X181" s="93"/>
      <c r="Y181" s="93"/>
      <c r="Z181" s="93"/>
      <c r="AA181" s="93"/>
      <c r="AB181" s="93">
        <v>247700</v>
      </c>
      <c r="AC181" s="93"/>
      <c r="AD181" s="83">
        <v>247700</v>
      </c>
      <c r="AE181" s="83">
        <v>247700</v>
      </c>
      <c r="AF181" s="83">
        <v>378100</v>
      </c>
      <c r="AG181" s="83">
        <v>235300</v>
      </c>
      <c r="AH181" s="83">
        <v>350100</v>
      </c>
      <c r="AI181" s="83">
        <v>250700</v>
      </c>
      <c r="AJ181" s="83">
        <v>386100</v>
      </c>
      <c r="AK181" s="93">
        <v>389700</v>
      </c>
      <c r="AL181" s="94"/>
    </row>
    <row r="182" spans="2:38" ht="12" customHeight="1">
      <c r="B182" s="47">
        <v>16</v>
      </c>
      <c r="C182" s="89" t="s">
        <v>434</v>
      </c>
      <c r="D182" s="90">
        <v>1</v>
      </c>
      <c r="E182" s="83">
        <v>46300</v>
      </c>
      <c r="F182" s="83">
        <v>48700</v>
      </c>
      <c r="G182" s="83">
        <v>46300</v>
      </c>
      <c r="H182" s="93">
        <v>46300</v>
      </c>
      <c r="I182" s="93">
        <v>0</v>
      </c>
      <c r="J182" s="93">
        <v>0</v>
      </c>
      <c r="K182" s="93">
        <v>0</v>
      </c>
      <c r="L182" s="93">
        <v>0</v>
      </c>
      <c r="M182" s="93">
        <v>0</v>
      </c>
      <c r="N182" s="93">
        <v>48100</v>
      </c>
      <c r="O182" s="93"/>
      <c r="P182" s="83">
        <v>48100</v>
      </c>
      <c r="Q182" s="93">
        <v>48100</v>
      </c>
      <c r="R182" s="93"/>
      <c r="S182" s="93">
        <v>48100</v>
      </c>
      <c r="T182" s="93"/>
      <c r="U182" s="83">
        <v>49300</v>
      </c>
      <c r="V182" s="83">
        <v>46300</v>
      </c>
      <c r="W182" s="93">
        <v>49300</v>
      </c>
      <c r="X182" s="93"/>
      <c r="Y182" s="93"/>
      <c r="Z182" s="93"/>
      <c r="AA182" s="93"/>
      <c r="AB182" s="93">
        <v>49300</v>
      </c>
      <c r="AC182" s="93"/>
      <c r="AD182" s="83">
        <v>49300</v>
      </c>
      <c r="AE182" s="83">
        <v>49300</v>
      </c>
      <c r="AF182" s="83">
        <v>47700</v>
      </c>
      <c r="AG182" s="83">
        <v>46300</v>
      </c>
      <c r="AH182" s="83">
        <v>49000</v>
      </c>
      <c r="AI182" s="83">
        <v>50600</v>
      </c>
      <c r="AJ182" s="83">
        <v>48100</v>
      </c>
      <c r="AK182" s="93">
        <v>49300</v>
      </c>
      <c r="AL182" s="94"/>
    </row>
    <row r="183" spans="2:38" ht="12" customHeight="1">
      <c r="B183" s="47">
        <v>17</v>
      </c>
      <c r="C183" s="89" t="s">
        <v>435</v>
      </c>
      <c r="D183" s="90">
        <v>1</v>
      </c>
      <c r="E183" s="83">
        <v>414300</v>
      </c>
      <c r="F183" s="83">
        <v>433800</v>
      </c>
      <c r="G183" s="83">
        <v>396700</v>
      </c>
      <c r="H183" s="93">
        <v>396700</v>
      </c>
      <c r="I183" s="93">
        <v>0</v>
      </c>
      <c r="J183" s="93">
        <v>0</v>
      </c>
      <c r="K183" s="93">
        <v>0</v>
      </c>
      <c r="L183" s="93">
        <v>0</v>
      </c>
      <c r="M183" s="93">
        <v>0</v>
      </c>
      <c r="N183" s="93">
        <v>417100</v>
      </c>
      <c r="O183" s="93"/>
      <c r="P183" s="83">
        <v>417100</v>
      </c>
      <c r="Q183" s="93">
        <v>417100</v>
      </c>
      <c r="R183" s="93"/>
      <c r="S183" s="93">
        <v>438100</v>
      </c>
      <c r="T183" s="93"/>
      <c r="U183" s="83">
        <v>448900</v>
      </c>
      <c r="V183" s="83">
        <v>422600</v>
      </c>
      <c r="W183" s="93">
        <v>453800</v>
      </c>
      <c r="X183" s="93"/>
      <c r="Y183" s="93"/>
      <c r="Z183" s="93"/>
      <c r="AA183" s="93"/>
      <c r="AB183" s="93">
        <v>453800</v>
      </c>
      <c r="AC183" s="93"/>
      <c r="AD183" s="83">
        <v>453800</v>
      </c>
      <c r="AE183" s="83">
        <v>453800</v>
      </c>
      <c r="AF183" s="83">
        <v>418800</v>
      </c>
      <c r="AG183" s="83">
        <v>422600</v>
      </c>
      <c r="AH183" s="83">
        <v>444300</v>
      </c>
      <c r="AI183" s="83">
        <v>454900</v>
      </c>
      <c r="AJ183" s="83">
        <v>406500</v>
      </c>
      <c r="AK183" s="93">
        <v>417300</v>
      </c>
      <c r="AL183" s="94"/>
    </row>
    <row r="184" spans="2:38" ht="12" customHeight="1">
      <c r="B184" s="47">
        <v>18</v>
      </c>
      <c r="C184" s="89" t="s">
        <v>436</v>
      </c>
      <c r="D184" s="90">
        <v>1</v>
      </c>
      <c r="E184" s="83">
        <v>646300</v>
      </c>
      <c r="F184" s="83">
        <v>696300</v>
      </c>
      <c r="G184" s="83">
        <v>637900</v>
      </c>
      <c r="H184" s="93">
        <v>657100</v>
      </c>
      <c r="I184" s="93">
        <v>0</v>
      </c>
      <c r="J184" s="93">
        <v>0</v>
      </c>
      <c r="K184" s="93">
        <v>0</v>
      </c>
      <c r="L184" s="93">
        <v>0</v>
      </c>
      <c r="M184" s="93">
        <v>0</v>
      </c>
      <c r="N184" s="93">
        <v>662100</v>
      </c>
      <c r="O184" s="93"/>
      <c r="P184" s="83">
        <v>662100</v>
      </c>
      <c r="Q184" s="93">
        <v>662100</v>
      </c>
      <c r="R184" s="93"/>
      <c r="S184" s="93">
        <v>696300</v>
      </c>
      <c r="T184" s="93"/>
      <c r="U184" s="83">
        <v>698800</v>
      </c>
      <c r="V184" s="83">
        <v>628900</v>
      </c>
      <c r="W184" s="93">
        <v>691600</v>
      </c>
      <c r="X184" s="93"/>
      <c r="Y184" s="93"/>
      <c r="Z184" s="93"/>
      <c r="AA184" s="93"/>
      <c r="AB184" s="93">
        <v>655000</v>
      </c>
      <c r="AC184" s="93"/>
      <c r="AD184" s="83">
        <v>655000</v>
      </c>
      <c r="AE184" s="83">
        <v>655000</v>
      </c>
      <c r="AF184" s="83">
        <v>684900</v>
      </c>
      <c r="AG184" s="83">
        <v>628900</v>
      </c>
      <c r="AH184" s="83">
        <v>730500</v>
      </c>
      <c r="AI184" s="83">
        <v>693400</v>
      </c>
      <c r="AJ184" s="83">
        <v>696300</v>
      </c>
      <c r="AK184" s="93">
        <v>721600</v>
      </c>
      <c r="AL184" s="94"/>
    </row>
    <row r="185" spans="2:38" ht="12" customHeight="1">
      <c r="B185" s="47">
        <v>19</v>
      </c>
      <c r="C185" s="89" t="s">
        <v>437</v>
      </c>
      <c r="D185" s="90">
        <v>1</v>
      </c>
      <c r="E185" s="83">
        <v>646300</v>
      </c>
      <c r="F185" s="83">
        <v>678700</v>
      </c>
      <c r="G185" s="83">
        <v>630400</v>
      </c>
      <c r="H185" s="93">
        <v>630400</v>
      </c>
      <c r="I185" s="93">
        <v>0</v>
      </c>
      <c r="J185" s="93">
        <v>0</v>
      </c>
      <c r="K185" s="93">
        <v>0</v>
      </c>
      <c r="L185" s="93">
        <v>0</v>
      </c>
      <c r="M185" s="93">
        <v>0</v>
      </c>
      <c r="N185" s="93">
        <v>660400</v>
      </c>
      <c r="O185" s="93"/>
      <c r="P185" s="83">
        <v>660400</v>
      </c>
      <c r="Q185" s="93">
        <v>660400</v>
      </c>
      <c r="R185" s="93"/>
      <c r="S185" s="93">
        <v>683400</v>
      </c>
      <c r="T185" s="93"/>
      <c r="U185" s="83">
        <v>698400</v>
      </c>
      <c r="V185" s="83">
        <v>660400</v>
      </c>
      <c r="W185" s="93">
        <v>705400</v>
      </c>
      <c r="X185" s="93"/>
      <c r="Y185" s="93"/>
      <c r="Z185" s="93"/>
      <c r="AA185" s="93"/>
      <c r="AB185" s="93">
        <v>705400</v>
      </c>
      <c r="AC185" s="93"/>
      <c r="AD185" s="83">
        <v>705400</v>
      </c>
      <c r="AE185" s="83">
        <v>705400</v>
      </c>
      <c r="AF185" s="83">
        <v>656000</v>
      </c>
      <c r="AG185" s="83">
        <v>660400</v>
      </c>
      <c r="AH185" s="83">
        <v>700600</v>
      </c>
      <c r="AI185" s="83">
        <v>706000</v>
      </c>
      <c r="AJ185" s="83">
        <v>634800</v>
      </c>
      <c r="AK185" s="93">
        <v>637300</v>
      </c>
      <c r="AL185" s="94"/>
    </row>
    <row r="186" spans="2:38" ht="12" customHeight="1">
      <c r="B186" s="47">
        <v>20</v>
      </c>
      <c r="C186" s="89" t="s">
        <v>438</v>
      </c>
      <c r="D186" s="90">
        <v>1</v>
      </c>
      <c r="E186" s="83">
        <v>1321875</v>
      </c>
      <c r="F186" s="83">
        <v>1431500</v>
      </c>
      <c r="G186" s="83">
        <v>1281900</v>
      </c>
      <c r="H186" s="93">
        <v>1335500</v>
      </c>
      <c r="I186" s="93">
        <v>0</v>
      </c>
      <c r="J186" s="93">
        <v>0</v>
      </c>
      <c r="K186" s="93">
        <v>0</v>
      </c>
      <c r="L186" s="93">
        <v>0</v>
      </c>
      <c r="M186" s="93">
        <v>0</v>
      </c>
      <c r="N186" s="93">
        <v>1407500</v>
      </c>
      <c r="O186" s="93"/>
      <c r="P186" s="83">
        <v>1407500</v>
      </c>
      <c r="Q186" s="93">
        <v>1407500</v>
      </c>
      <c r="R186" s="93"/>
      <c r="S186" s="93">
        <v>1431500</v>
      </c>
      <c r="T186" s="93"/>
      <c r="U186" s="83">
        <v>1467500</v>
      </c>
      <c r="V186" s="83">
        <v>1315800</v>
      </c>
      <c r="W186" s="93">
        <v>1462500</v>
      </c>
      <c r="X186" s="93"/>
      <c r="Y186" s="93"/>
      <c r="Z186" s="93"/>
      <c r="AA186" s="93"/>
      <c r="AB186" s="93">
        <v>1436700</v>
      </c>
      <c r="AC186" s="93"/>
      <c r="AD186" s="83">
        <v>1436700</v>
      </c>
      <c r="AE186" s="83">
        <v>1436700</v>
      </c>
      <c r="AF186" s="83">
        <v>1423500</v>
      </c>
      <c r="AG186" s="83">
        <v>1315800</v>
      </c>
      <c r="AH186" s="83">
        <v>1455500</v>
      </c>
      <c r="AI186" s="83">
        <v>1463900</v>
      </c>
      <c r="AJ186" s="83">
        <v>1431500</v>
      </c>
      <c r="AK186" s="93">
        <v>1483500</v>
      </c>
      <c r="AL186" s="94"/>
    </row>
    <row r="187" spans="2:38" ht="12" customHeight="1">
      <c r="B187" s="47">
        <v>21</v>
      </c>
      <c r="C187" s="89" t="s">
        <v>439</v>
      </c>
      <c r="D187" s="90">
        <v>1</v>
      </c>
      <c r="E187" s="83">
        <v>567600</v>
      </c>
      <c r="F187" s="83">
        <v>551100</v>
      </c>
      <c r="G187" s="83">
        <v>520300</v>
      </c>
      <c r="H187" s="93">
        <v>520300</v>
      </c>
      <c r="I187" s="93">
        <v>0</v>
      </c>
      <c r="J187" s="93">
        <v>0</v>
      </c>
      <c r="K187" s="93">
        <v>0</v>
      </c>
      <c r="L187" s="93">
        <v>0</v>
      </c>
      <c r="M187" s="93">
        <v>0</v>
      </c>
      <c r="N187" s="93">
        <v>537100</v>
      </c>
      <c r="O187" s="93"/>
      <c r="P187" s="83">
        <v>537100</v>
      </c>
      <c r="Q187" s="93">
        <v>537100</v>
      </c>
      <c r="R187" s="93"/>
      <c r="S187" s="93">
        <v>554700</v>
      </c>
      <c r="T187" s="93"/>
      <c r="U187" s="83">
        <v>563100</v>
      </c>
      <c r="V187" s="83">
        <v>538800</v>
      </c>
      <c r="W187" s="93">
        <v>564000</v>
      </c>
      <c r="X187" s="93"/>
      <c r="Y187" s="93"/>
      <c r="Z187" s="93"/>
      <c r="AA187" s="93"/>
      <c r="AB187" s="93">
        <v>564000</v>
      </c>
      <c r="AC187" s="93"/>
      <c r="AD187" s="83">
        <v>564000</v>
      </c>
      <c r="AE187" s="83">
        <v>564000</v>
      </c>
      <c r="AF187" s="83">
        <v>554000</v>
      </c>
      <c r="AG187" s="83">
        <v>538800</v>
      </c>
      <c r="AH187" s="83">
        <v>564700</v>
      </c>
      <c r="AI187" s="83">
        <v>566300</v>
      </c>
      <c r="AJ187" s="83">
        <v>560900</v>
      </c>
      <c r="AK187" s="93">
        <v>569300</v>
      </c>
      <c r="AL187" s="94"/>
    </row>
    <row r="188" spans="2:38" ht="12" customHeight="1">
      <c r="B188" s="47">
        <v>22</v>
      </c>
      <c r="C188" s="89" t="s">
        <v>440</v>
      </c>
      <c r="D188" s="90">
        <v>1</v>
      </c>
      <c r="E188" s="83">
        <v>609300</v>
      </c>
      <c r="F188" s="83">
        <v>608600</v>
      </c>
      <c r="G188" s="83">
        <v>555200</v>
      </c>
      <c r="H188" s="93">
        <v>561900</v>
      </c>
      <c r="I188" s="93">
        <v>0</v>
      </c>
      <c r="J188" s="93">
        <v>0</v>
      </c>
      <c r="K188" s="93">
        <v>0</v>
      </c>
      <c r="L188" s="93">
        <v>0</v>
      </c>
      <c r="M188" s="93">
        <v>0</v>
      </c>
      <c r="N188" s="93">
        <v>589500</v>
      </c>
      <c r="O188" s="93"/>
      <c r="P188" s="83">
        <v>589500</v>
      </c>
      <c r="Q188" s="93">
        <v>589500</v>
      </c>
      <c r="R188" s="93"/>
      <c r="S188" s="93">
        <v>618200</v>
      </c>
      <c r="T188" s="93"/>
      <c r="U188" s="83">
        <v>631400</v>
      </c>
      <c r="V188" s="83">
        <v>583200</v>
      </c>
      <c r="W188" s="93">
        <v>624000</v>
      </c>
      <c r="X188" s="93"/>
      <c r="Y188" s="93"/>
      <c r="Z188" s="93"/>
      <c r="AA188" s="93"/>
      <c r="AB188" s="93">
        <v>624000</v>
      </c>
      <c r="AC188" s="93"/>
      <c r="AD188" s="83">
        <v>624000</v>
      </c>
      <c r="AE188" s="83">
        <v>624000</v>
      </c>
      <c r="AF188" s="83">
        <v>609600</v>
      </c>
      <c r="AG188" s="83">
        <v>583200</v>
      </c>
      <c r="AH188" s="83">
        <v>641100</v>
      </c>
      <c r="AI188" s="83">
        <v>631300</v>
      </c>
      <c r="AJ188" s="83">
        <v>612600</v>
      </c>
      <c r="AK188" s="93">
        <v>625800</v>
      </c>
      <c r="AL188" s="94"/>
    </row>
    <row r="189" spans="2:38" ht="12" customHeight="1">
      <c r="B189" s="47">
        <v>23</v>
      </c>
      <c r="C189" s="89" t="s">
        <v>895</v>
      </c>
      <c r="D189" s="90">
        <v>1</v>
      </c>
      <c r="E189" s="83">
        <v>50700</v>
      </c>
      <c r="F189" s="83">
        <v>52700</v>
      </c>
      <c r="G189" s="83">
        <v>50400</v>
      </c>
      <c r="H189" s="93">
        <v>51100</v>
      </c>
      <c r="I189" s="93">
        <v>0</v>
      </c>
      <c r="J189" s="93">
        <v>0</v>
      </c>
      <c r="K189" s="93">
        <v>0</v>
      </c>
      <c r="L189" s="93">
        <v>0</v>
      </c>
      <c r="M189" s="93">
        <v>0</v>
      </c>
      <c r="N189" s="93">
        <v>51500</v>
      </c>
      <c r="O189" s="93"/>
      <c r="P189" s="83">
        <v>51500</v>
      </c>
      <c r="Q189" s="93">
        <v>51500</v>
      </c>
      <c r="R189" s="93"/>
      <c r="S189" s="93">
        <v>52700</v>
      </c>
      <c r="T189" s="93"/>
      <c r="U189" s="83">
        <v>52900</v>
      </c>
      <c r="V189" s="83">
        <v>50100</v>
      </c>
      <c r="W189" s="93">
        <v>52700</v>
      </c>
      <c r="X189" s="93"/>
      <c r="Y189" s="93"/>
      <c r="Z189" s="93"/>
      <c r="AA189" s="93"/>
      <c r="AB189" s="93">
        <v>51300</v>
      </c>
      <c r="AC189" s="93"/>
      <c r="AD189" s="83">
        <v>51300</v>
      </c>
      <c r="AE189" s="83">
        <v>51300</v>
      </c>
      <c r="AF189" s="83">
        <v>52300</v>
      </c>
      <c r="AG189" s="83">
        <v>50100</v>
      </c>
      <c r="AH189" s="83">
        <v>55700</v>
      </c>
      <c r="AI189" s="83">
        <v>52800</v>
      </c>
      <c r="AJ189" s="83">
        <v>52700</v>
      </c>
      <c r="AK189" s="93">
        <v>53800</v>
      </c>
      <c r="AL189" s="94"/>
    </row>
    <row r="190" spans="2:38" ht="12" customHeight="1">
      <c r="B190" s="47">
        <v>24</v>
      </c>
      <c r="C190" s="89" t="s">
        <v>896</v>
      </c>
      <c r="D190" s="90">
        <v>1</v>
      </c>
      <c r="E190" s="83">
        <v>76200</v>
      </c>
      <c r="F190" s="83">
        <v>81300</v>
      </c>
      <c r="G190" s="83">
        <v>75800</v>
      </c>
      <c r="H190" s="93">
        <v>76700</v>
      </c>
      <c r="I190" s="93">
        <v>0</v>
      </c>
      <c r="J190" s="93">
        <v>0</v>
      </c>
      <c r="K190" s="93">
        <v>0</v>
      </c>
      <c r="L190" s="93">
        <v>0</v>
      </c>
      <c r="M190" s="93">
        <v>0</v>
      </c>
      <c r="N190" s="93">
        <v>79700</v>
      </c>
      <c r="O190" s="93"/>
      <c r="P190" s="83">
        <v>79700</v>
      </c>
      <c r="Q190" s="93">
        <v>79700</v>
      </c>
      <c r="R190" s="93"/>
      <c r="S190" s="93">
        <v>81300</v>
      </c>
      <c r="T190" s="93"/>
      <c r="U190" s="83">
        <v>82500</v>
      </c>
      <c r="V190" s="83">
        <v>75500</v>
      </c>
      <c r="W190" s="93">
        <v>82100</v>
      </c>
      <c r="X190" s="93"/>
      <c r="Y190" s="93"/>
      <c r="Z190" s="93"/>
      <c r="AA190" s="93"/>
      <c r="AB190" s="93">
        <v>80400</v>
      </c>
      <c r="AC190" s="93"/>
      <c r="AD190" s="83">
        <v>80400</v>
      </c>
      <c r="AE190" s="83">
        <v>80400</v>
      </c>
      <c r="AF190" s="83">
        <v>80800</v>
      </c>
      <c r="AG190" s="83">
        <v>75500</v>
      </c>
      <c r="AH190" s="83">
        <v>85100</v>
      </c>
      <c r="AI190" s="83">
        <v>82300</v>
      </c>
      <c r="AJ190" s="83">
        <v>81300</v>
      </c>
      <c r="AK190" s="93">
        <v>83500</v>
      </c>
      <c r="AL190" s="94"/>
    </row>
    <row r="191" spans="2:38" ht="15.95" customHeight="1" thickBot="1">
      <c r="B191" s="154" t="s">
        <v>128</v>
      </c>
      <c r="C191" s="155"/>
      <c r="D191" s="156"/>
      <c r="E191" s="157"/>
      <c r="F191" s="157"/>
      <c r="G191" s="157"/>
      <c r="H191" s="158"/>
      <c r="I191" s="158"/>
      <c r="J191" s="158"/>
      <c r="K191" s="158"/>
      <c r="L191" s="158"/>
      <c r="M191" s="158"/>
      <c r="N191" s="158"/>
      <c r="O191" s="158"/>
      <c r="P191" s="157"/>
      <c r="Q191" s="158"/>
      <c r="R191" s="158"/>
      <c r="S191" s="158"/>
      <c r="T191" s="158"/>
      <c r="U191" s="157"/>
      <c r="V191" s="157"/>
      <c r="W191" s="158"/>
      <c r="X191" s="158"/>
      <c r="Y191" s="158"/>
      <c r="Z191" s="158"/>
      <c r="AA191" s="158"/>
      <c r="AB191" s="158"/>
      <c r="AC191" s="158"/>
      <c r="AD191" s="157"/>
      <c r="AE191" s="157"/>
      <c r="AF191" s="157"/>
      <c r="AG191" s="157"/>
      <c r="AH191" s="157"/>
      <c r="AI191" s="157"/>
      <c r="AJ191" s="157"/>
      <c r="AK191" s="158"/>
      <c r="AL191" s="159"/>
    </row>
    <row r="192" spans="2:38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6"/>
    <row r="487"/>
    <row r="488"/>
    <row r="489"/>
    <row r="490"/>
    <row r="491"/>
    <row r="492"/>
    <row r="493"/>
    <row r="494"/>
    <row r="495"/>
    <row r="496"/>
    <row r="497"/>
    <row r="498"/>
  </sheetData>
  <mergeCells count="1311">
    <mergeCell ref="E2:P2"/>
    <mergeCell ref="Q2:AC2"/>
    <mergeCell ref="AD2:AL2"/>
    <mergeCell ref="AK191:AL191"/>
    <mergeCell ref="H52:M52"/>
    <mergeCell ref="H68:M68"/>
    <mergeCell ref="H85:M85"/>
    <mergeCell ref="H95:M95"/>
    <mergeCell ref="H131:M131"/>
    <mergeCell ref="H149:M149"/>
    <mergeCell ref="H160:M160"/>
    <mergeCell ref="H166:M166"/>
    <mergeCell ref="H191:M191"/>
    <mergeCell ref="W52:AA52"/>
    <mergeCell ref="W68:AA68"/>
    <mergeCell ref="W85:AA85"/>
    <mergeCell ref="W95:AA95"/>
    <mergeCell ref="W131:AA131"/>
    <mergeCell ref="W149:AA149"/>
    <mergeCell ref="AK85:AL85"/>
    <mergeCell ref="AK95:AL95"/>
    <mergeCell ref="AK131:AL131"/>
    <mergeCell ref="AK149:AL149"/>
    <mergeCell ref="AK160:AL160"/>
    <mergeCell ref="S191:T191"/>
    <mergeCell ref="AB8:AC8"/>
    <mergeCell ref="AB52:AC52"/>
    <mergeCell ref="AB68:AC68"/>
    <mergeCell ref="AB85:AC85"/>
    <mergeCell ref="AB95:AC95"/>
    <mergeCell ref="AB149:AC149"/>
    <mergeCell ref="AB160:AC160"/>
    <mergeCell ref="AB191:AC191"/>
    <mergeCell ref="W160:AA160"/>
    <mergeCell ref="W166:AA166"/>
    <mergeCell ref="W191:AA191"/>
    <mergeCell ref="S85:T85"/>
    <mergeCell ref="S95:T95"/>
    <mergeCell ref="S131:T131"/>
    <mergeCell ref="S149:T149"/>
    <mergeCell ref="S160:T160"/>
    <mergeCell ref="N191:O191"/>
    <mergeCell ref="N52:O52"/>
    <mergeCell ref="Q8:R8"/>
    <mergeCell ref="Q52:R52"/>
    <mergeCell ref="Q68:R68"/>
    <mergeCell ref="Q85:R85"/>
    <mergeCell ref="Q95:R95"/>
    <mergeCell ref="Q131:R131"/>
    <mergeCell ref="Q149:R149"/>
    <mergeCell ref="Q160:R160"/>
    <mergeCell ref="Q166:R166"/>
    <mergeCell ref="Q191:R191"/>
    <mergeCell ref="N85:O85"/>
    <mergeCell ref="N95:O95"/>
    <mergeCell ref="N131:O131"/>
    <mergeCell ref="N149:O149"/>
    <mergeCell ref="N160:O160"/>
    <mergeCell ref="AB188:AC188"/>
    <mergeCell ref="AB184:AC184"/>
    <mergeCell ref="AB180:AC180"/>
    <mergeCell ref="AB176:AC176"/>
    <mergeCell ref="AB172:AC172"/>
    <mergeCell ref="AB168:AC168"/>
    <mergeCell ref="AK188:AL188"/>
    <mergeCell ref="B2:D2"/>
    <mergeCell ref="B4:D4"/>
    <mergeCell ref="B5:D5"/>
    <mergeCell ref="B6:D6"/>
    <mergeCell ref="B7:D7"/>
    <mergeCell ref="H8:M8"/>
    <mergeCell ref="W8:AA8"/>
    <mergeCell ref="H27:M27"/>
    <mergeCell ref="W27:AA27"/>
    <mergeCell ref="N27:O27"/>
    <mergeCell ref="Q27:R27"/>
    <mergeCell ref="S27:T27"/>
    <mergeCell ref="H188:M188"/>
    <mergeCell ref="N188:O188"/>
    <mergeCell ref="Q188:R188"/>
    <mergeCell ref="S188:T188"/>
    <mergeCell ref="W188:AA188"/>
    <mergeCell ref="AB186:AC186"/>
    <mergeCell ref="AK186:AL186"/>
    <mergeCell ref="H187:M187"/>
    <mergeCell ref="N187:O187"/>
    <mergeCell ref="Q187:R187"/>
    <mergeCell ref="S187:T187"/>
    <mergeCell ref="W187:AA187"/>
    <mergeCell ref="AB187:AC187"/>
    <mergeCell ref="AK187:AL187"/>
    <mergeCell ref="H186:M186"/>
    <mergeCell ref="N186:O186"/>
    <mergeCell ref="Q186:R186"/>
    <mergeCell ref="S186:T186"/>
    <mergeCell ref="W186:AA186"/>
    <mergeCell ref="AK184:AL184"/>
    <mergeCell ref="H185:M185"/>
    <mergeCell ref="N185:O185"/>
    <mergeCell ref="Q185:R185"/>
    <mergeCell ref="S185:T185"/>
    <mergeCell ref="W185:AA185"/>
    <mergeCell ref="AB185:AC185"/>
    <mergeCell ref="AK185:AL185"/>
    <mergeCell ref="H184:M184"/>
    <mergeCell ref="N184:O184"/>
    <mergeCell ref="Q184:R184"/>
    <mergeCell ref="S184:T184"/>
    <mergeCell ref="W184:AA184"/>
    <mergeCell ref="AB182:AC182"/>
    <mergeCell ref="AK182:AL182"/>
    <mergeCell ref="H183:M183"/>
    <mergeCell ref="N183:O183"/>
    <mergeCell ref="Q183:R183"/>
    <mergeCell ref="S183:T183"/>
    <mergeCell ref="W183:AA183"/>
    <mergeCell ref="AB183:AC183"/>
    <mergeCell ref="AK183:AL183"/>
    <mergeCell ref="H182:M182"/>
    <mergeCell ref="N182:O182"/>
    <mergeCell ref="Q182:R182"/>
    <mergeCell ref="S182:T182"/>
    <mergeCell ref="W182:AA182"/>
    <mergeCell ref="AK180:AL180"/>
    <mergeCell ref="H181:M181"/>
    <mergeCell ref="N181:O181"/>
    <mergeCell ref="Q181:R181"/>
    <mergeCell ref="S181:T181"/>
    <mergeCell ref="W181:AA181"/>
    <mergeCell ref="AB181:AC181"/>
    <mergeCell ref="AK181:AL181"/>
    <mergeCell ref="H180:M180"/>
    <mergeCell ref="N180:O180"/>
    <mergeCell ref="Q180:R180"/>
    <mergeCell ref="S180:T180"/>
    <mergeCell ref="W180:AA180"/>
    <mergeCell ref="AB178:AC178"/>
    <mergeCell ref="AK178:AL178"/>
    <mergeCell ref="H179:M179"/>
    <mergeCell ref="N179:O179"/>
    <mergeCell ref="Q179:R179"/>
    <mergeCell ref="S179:T179"/>
    <mergeCell ref="W179:AA179"/>
    <mergeCell ref="AB179:AC179"/>
    <mergeCell ref="AK179:AL179"/>
    <mergeCell ref="H178:M178"/>
    <mergeCell ref="N178:O178"/>
    <mergeCell ref="Q178:R178"/>
    <mergeCell ref="S178:T178"/>
    <mergeCell ref="W178:AA178"/>
    <mergeCell ref="AK176:AL176"/>
    <mergeCell ref="H177:M177"/>
    <mergeCell ref="N177:O177"/>
    <mergeCell ref="Q177:R177"/>
    <mergeCell ref="S177:T177"/>
    <mergeCell ref="W177:AA177"/>
    <mergeCell ref="AB177:AC177"/>
    <mergeCell ref="AK177:AL177"/>
    <mergeCell ref="H176:M176"/>
    <mergeCell ref="N176:O176"/>
    <mergeCell ref="Q176:R176"/>
    <mergeCell ref="S176:T176"/>
    <mergeCell ref="W176:AA176"/>
    <mergeCell ref="AB174:AC174"/>
    <mergeCell ref="AK174:AL174"/>
    <mergeCell ref="H175:M175"/>
    <mergeCell ref="N175:O175"/>
    <mergeCell ref="Q175:R175"/>
    <mergeCell ref="S175:T175"/>
    <mergeCell ref="W175:AA175"/>
    <mergeCell ref="AB175:AC175"/>
    <mergeCell ref="AK175:AL175"/>
    <mergeCell ref="H174:M174"/>
    <mergeCell ref="N174:O174"/>
    <mergeCell ref="Q174:R174"/>
    <mergeCell ref="S174:T174"/>
    <mergeCell ref="W174:AA174"/>
    <mergeCell ref="AK172:AL172"/>
    <mergeCell ref="H173:M173"/>
    <mergeCell ref="N173:O173"/>
    <mergeCell ref="Q173:R173"/>
    <mergeCell ref="S173:T173"/>
    <mergeCell ref="W173:AA173"/>
    <mergeCell ref="AB173:AC173"/>
    <mergeCell ref="AK173:AL173"/>
    <mergeCell ref="H172:M172"/>
    <mergeCell ref="N172:O172"/>
    <mergeCell ref="Q172:R172"/>
    <mergeCell ref="S172:T172"/>
    <mergeCell ref="W172:AA172"/>
    <mergeCell ref="AB170:AC170"/>
    <mergeCell ref="AK170:AL170"/>
    <mergeCell ref="H171:M171"/>
    <mergeCell ref="N171:O171"/>
    <mergeCell ref="Q171:R171"/>
    <mergeCell ref="S171:T171"/>
    <mergeCell ref="W171:AA171"/>
    <mergeCell ref="AB171:AC171"/>
    <mergeCell ref="AK171:AL171"/>
    <mergeCell ref="H170:M170"/>
    <mergeCell ref="N170:O170"/>
    <mergeCell ref="Q170:R170"/>
    <mergeCell ref="S170:T170"/>
    <mergeCell ref="W170:AA170"/>
    <mergeCell ref="AK168:AL168"/>
    <mergeCell ref="H169:M169"/>
    <mergeCell ref="N169:O169"/>
    <mergeCell ref="Q169:R169"/>
    <mergeCell ref="S169:T169"/>
    <mergeCell ref="W169:AA169"/>
    <mergeCell ref="AB169:AC169"/>
    <mergeCell ref="AK169:AL169"/>
    <mergeCell ref="H168:M168"/>
    <mergeCell ref="N168:O168"/>
    <mergeCell ref="Q168:R168"/>
    <mergeCell ref="S168:T168"/>
    <mergeCell ref="W168:AA168"/>
    <mergeCell ref="H167:M167"/>
    <mergeCell ref="N167:O167"/>
    <mergeCell ref="Q167:R167"/>
    <mergeCell ref="S167:T167"/>
    <mergeCell ref="W167:AA167"/>
    <mergeCell ref="AB167:AC167"/>
    <mergeCell ref="AK167:AL167"/>
    <mergeCell ref="N166:O166"/>
    <mergeCell ref="S166:T166"/>
    <mergeCell ref="AK166:AL166"/>
    <mergeCell ref="AB166:AC166"/>
    <mergeCell ref="AB164:AC164"/>
    <mergeCell ref="AK164:AL164"/>
    <mergeCell ref="H165:M165"/>
    <mergeCell ref="N165:O165"/>
    <mergeCell ref="Q165:R165"/>
    <mergeCell ref="S165:T165"/>
    <mergeCell ref="W165:AA165"/>
    <mergeCell ref="AB165:AC165"/>
    <mergeCell ref="AK165:AL165"/>
    <mergeCell ref="H164:M164"/>
    <mergeCell ref="N164:O164"/>
    <mergeCell ref="Q164:R164"/>
    <mergeCell ref="S164:T164"/>
    <mergeCell ref="W164:AA164"/>
    <mergeCell ref="AB162:AC162"/>
    <mergeCell ref="AK162:AL162"/>
    <mergeCell ref="H163:M163"/>
    <mergeCell ref="N163:O163"/>
    <mergeCell ref="Q163:R163"/>
    <mergeCell ref="S163:T163"/>
    <mergeCell ref="W163:AA163"/>
    <mergeCell ref="AB163:AC163"/>
    <mergeCell ref="AK163:AL163"/>
    <mergeCell ref="H162:M162"/>
    <mergeCell ref="N162:O162"/>
    <mergeCell ref="Q162:R162"/>
    <mergeCell ref="S162:T162"/>
    <mergeCell ref="W162:AA162"/>
    <mergeCell ref="AB159:AC159"/>
    <mergeCell ref="AK159:AL159"/>
    <mergeCell ref="H161:M161"/>
    <mergeCell ref="N161:O161"/>
    <mergeCell ref="Q161:R161"/>
    <mergeCell ref="S161:T161"/>
    <mergeCell ref="W161:AA161"/>
    <mergeCell ref="AB161:AC161"/>
    <mergeCell ref="AK161:AL161"/>
    <mergeCell ref="H159:M159"/>
    <mergeCell ref="N159:O159"/>
    <mergeCell ref="Q159:R159"/>
    <mergeCell ref="S159:T159"/>
    <mergeCell ref="W159:AA159"/>
    <mergeCell ref="AB157:AC157"/>
    <mergeCell ref="AK157:AL157"/>
    <mergeCell ref="H158:M158"/>
    <mergeCell ref="N158:O158"/>
    <mergeCell ref="Q158:R158"/>
    <mergeCell ref="S158:T158"/>
    <mergeCell ref="W158:AA158"/>
    <mergeCell ref="AB158:AC158"/>
    <mergeCell ref="AK158:AL158"/>
    <mergeCell ref="H157:M157"/>
    <mergeCell ref="N157:O157"/>
    <mergeCell ref="Q157:R157"/>
    <mergeCell ref="S157:T157"/>
    <mergeCell ref="W157:AA157"/>
    <mergeCell ref="AB155:AC155"/>
    <mergeCell ref="AK155:AL155"/>
    <mergeCell ref="H156:M156"/>
    <mergeCell ref="N156:O156"/>
    <mergeCell ref="Q156:R156"/>
    <mergeCell ref="S156:T156"/>
    <mergeCell ref="W156:AA156"/>
    <mergeCell ref="AB156:AC156"/>
    <mergeCell ref="AK156:AL156"/>
    <mergeCell ref="H155:M155"/>
    <mergeCell ref="N155:O155"/>
    <mergeCell ref="Q155:R155"/>
    <mergeCell ref="S155:T155"/>
    <mergeCell ref="W155:AA155"/>
    <mergeCell ref="H154:M154"/>
    <mergeCell ref="N154:O154"/>
    <mergeCell ref="Q154:R154"/>
    <mergeCell ref="S154:T154"/>
    <mergeCell ref="W154:AA154"/>
    <mergeCell ref="AB154:AC154"/>
    <mergeCell ref="AK154:AL154"/>
    <mergeCell ref="AK152:AL152"/>
    <mergeCell ref="H153:M153"/>
    <mergeCell ref="N153:O153"/>
    <mergeCell ref="Q153:R153"/>
    <mergeCell ref="S153:T153"/>
    <mergeCell ref="W153:AA153"/>
    <mergeCell ref="AB153:AC153"/>
    <mergeCell ref="AK153:AL153"/>
    <mergeCell ref="N152:O152"/>
    <mergeCell ref="Q152:R152"/>
    <mergeCell ref="S152:T152"/>
    <mergeCell ref="W152:AA152"/>
    <mergeCell ref="AB152:AC152"/>
    <mergeCell ref="AK150:AL150"/>
    <mergeCell ref="H151:M151"/>
    <mergeCell ref="N151:O151"/>
    <mergeCell ref="Q151:R151"/>
    <mergeCell ref="S151:T151"/>
    <mergeCell ref="W151:AA151"/>
    <mergeCell ref="AB151:AC151"/>
    <mergeCell ref="AK151:AL151"/>
    <mergeCell ref="N150:O150"/>
    <mergeCell ref="Q150:R150"/>
    <mergeCell ref="S150:T150"/>
    <mergeCell ref="W150:AA150"/>
    <mergeCell ref="AB150:AC150"/>
    <mergeCell ref="H152:M152"/>
    <mergeCell ref="AK147:AL147"/>
    <mergeCell ref="H148:M148"/>
    <mergeCell ref="N148:O148"/>
    <mergeCell ref="Q148:R148"/>
    <mergeCell ref="S148:T148"/>
    <mergeCell ref="W148:AA148"/>
    <mergeCell ref="AB148:AC148"/>
    <mergeCell ref="AK148:AL148"/>
    <mergeCell ref="N147:O147"/>
    <mergeCell ref="Q147:R147"/>
    <mergeCell ref="S147:T147"/>
    <mergeCell ref="W147:AA147"/>
    <mergeCell ref="AB147:AC147"/>
    <mergeCell ref="AK145:AL145"/>
    <mergeCell ref="H146:M146"/>
    <mergeCell ref="N146:O146"/>
    <mergeCell ref="Q146:R146"/>
    <mergeCell ref="S146:T146"/>
    <mergeCell ref="W146:AA146"/>
    <mergeCell ref="AB146:AC146"/>
    <mergeCell ref="AK146:AL146"/>
    <mergeCell ref="N145:O145"/>
    <mergeCell ref="Q145:R145"/>
    <mergeCell ref="S145:T145"/>
    <mergeCell ref="W145:AA145"/>
    <mergeCell ref="AB145:AC145"/>
    <mergeCell ref="AK143:AL143"/>
    <mergeCell ref="H144:M144"/>
    <mergeCell ref="N144:O144"/>
    <mergeCell ref="Q144:R144"/>
    <mergeCell ref="S144:T144"/>
    <mergeCell ref="W144:AA144"/>
    <mergeCell ref="AB144:AC144"/>
    <mergeCell ref="AK144:AL144"/>
    <mergeCell ref="N143:O143"/>
    <mergeCell ref="Q143:R143"/>
    <mergeCell ref="S143:T143"/>
    <mergeCell ref="W143:AA143"/>
    <mergeCell ref="AB143:AC143"/>
    <mergeCell ref="AK141:AL141"/>
    <mergeCell ref="H142:M142"/>
    <mergeCell ref="N142:O142"/>
    <mergeCell ref="Q142:R142"/>
    <mergeCell ref="S142:T142"/>
    <mergeCell ref="W142:AA142"/>
    <mergeCell ref="AB142:AC142"/>
    <mergeCell ref="AK142:AL142"/>
    <mergeCell ref="N141:O141"/>
    <mergeCell ref="Q141:R141"/>
    <mergeCell ref="S141:T141"/>
    <mergeCell ref="W141:AA141"/>
    <mergeCell ref="AB141:AC141"/>
    <mergeCell ref="AK139:AL139"/>
    <mergeCell ref="H140:M140"/>
    <mergeCell ref="N140:O140"/>
    <mergeCell ref="Q140:R140"/>
    <mergeCell ref="S140:T140"/>
    <mergeCell ref="W140:AA140"/>
    <mergeCell ref="AB140:AC140"/>
    <mergeCell ref="AK140:AL140"/>
    <mergeCell ref="N139:O139"/>
    <mergeCell ref="Q139:R139"/>
    <mergeCell ref="S139:T139"/>
    <mergeCell ref="W139:AA139"/>
    <mergeCell ref="AB139:AC139"/>
    <mergeCell ref="AK137:AL137"/>
    <mergeCell ref="H138:M138"/>
    <mergeCell ref="N138:O138"/>
    <mergeCell ref="Q138:R138"/>
    <mergeCell ref="S138:T138"/>
    <mergeCell ref="W138:AA138"/>
    <mergeCell ref="AB138:AC138"/>
    <mergeCell ref="AK138:AL138"/>
    <mergeCell ref="N137:O137"/>
    <mergeCell ref="Q137:R137"/>
    <mergeCell ref="S137:T137"/>
    <mergeCell ref="W137:AA137"/>
    <mergeCell ref="AB137:AC137"/>
    <mergeCell ref="AK135:AL135"/>
    <mergeCell ref="H136:M136"/>
    <mergeCell ref="N136:O136"/>
    <mergeCell ref="Q136:R136"/>
    <mergeCell ref="S136:T136"/>
    <mergeCell ref="W136:AA136"/>
    <mergeCell ref="AB136:AC136"/>
    <mergeCell ref="AK136:AL136"/>
    <mergeCell ref="N135:O135"/>
    <mergeCell ref="Q135:R135"/>
    <mergeCell ref="S135:T135"/>
    <mergeCell ref="W135:AA135"/>
    <mergeCell ref="AB135:AC135"/>
    <mergeCell ref="AK133:AL133"/>
    <mergeCell ref="H134:M134"/>
    <mergeCell ref="N134:O134"/>
    <mergeCell ref="Q134:R134"/>
    <mergeCell ref="S134:T134"/>
    <mergeCell ref="W134:AA134"/>
    <mergeCell ref="AB134:AC134"/>
    <mergeCell ref="AK134:AL134"/>
    <mergeCell ref="N133:O133"/>
    <mergeCell ref="Q133:R133"/>
    <mergeCell ref="S133:T133"/>
    <mergeCell ref="W133:AA133"/>
    <mergeCell ref="AB133:AC133"/>
    <mergeCell ref="AB129:AC129"/>
    <mergeCell ref="AK129:AL129"/>
    <mergeCell ref="H132:M132"/>
    <mergeCell ref="N132:O132"/>
    <mergeCell ref="Q132:R132"/>
    <mergeCell ref="S132:T132"/>
    <mergeCell ref="W132:AA132"/>
    <mergeCell ref="AB132:AC132"/>
    <mergeCell ref="AK132:AL132"/>
    <mergeCell ref="H129:M129"/>
    <mergeCell ref="N129:O129"/>
    <mergeCell ref="Q129:R129"/>
    <mergeCell ref="S129:T129"/>
    <mergeCell ref="W129:AA129"/>
    <mergeCell ref="AB127:AC127"/>
    <mergeCell ref="AK127:AL127"/>
    <mergeCell ref="H128:M128"/>
    <mergeCell ref="N128:O128"/>
    <mergeCell ref="Q128:R128"/>
    <mergeCell ref="S128:T128"/>
    <mergeCell ref="W128:AA128"/>
    <mergeCell ref="AB128:AC128"/>
    <mergeCell ref="AK128:AL128"/>
    <mergeCell ref="H127:M127"/>
    <mergeCell ref="N127:O127"/>
    <mergeCell ref="Q127:R127"/>
    <mergeCell ref="S127:T127"/>
    <mergeCell ref="W127:AA127"/>
    <mergeCell ref="AB131:AC131"/>
    <mergeCell ref="N130:O130"/>
    <mergeCell ref="Q130:R130"/>
    <mergeCell ref="S130:T130"/>
    <mergeCell ref="AB125:AC125"/>
    <mergeCell ref="AK125:AL125"/>
    <mergeCell ref="H126:M126"/>
    <mergeCell ref="N126:O126"/>
    <mergeCell ref="Q126:R126"/>
    <mergeCell ref="S126:T126"/>
    <mergeCell ref="W126:AA126"/>
    <mergeCell ref="AB126:AC126"/>
    <mergeCell ref="AK126:AL126"/>
    <mergeCell ref="H125:M125"/>
    <mergeCell ref="N125:O125"/>
    <mergeCell ref="Q125:R125"/>
    <mergeCell ref="S125:T125"/>
    <mergeCell ref="W125:AA125"/>
    <mergeCell ref="AB123:AC123"/>
    <mergeCell ref="AK123:AL123"/>
    <mergeCell ref="H124:M124"/>
    <mergeCell ref="N124:O124"/>
    <mergeCell ref="Q124:R124"/>
    <mergeCell ref="S124:T124"/>
    <mergeCell ref="W124:AA124"/>
    <mergeCell ref="AB124:AC124"/>
    <mergeCell ref="AK124:AL124"/>
    <mergeCell ref="H123:M123"/>
    <mergeCell ref="N123:O123"/>
    <mergeCell ref="Q123:R123"/>
    <mergeCell ref="S123:T123"/>
    <mergeCell ref="W123:AA123"/>
    <mergeCell ref="AB121:AC121"/>
    <mergeCell ref="AK121:AL121"/>
    <mergeCell ref="H122:M122"/>
    <mergeCell ref="N122:O122"/>
    <mergeCell ref="Q122:R122"/>
    <mergeCell ref="S122:T122"/>
    <mergeCell ref="W122:AA122"/>
    <mergeCell ref="AB122:AC122"/>
    <mergeCell ref="AK122:AL122"/>
    <mergeCell ref="H121:M121"/>
    <mergeCell ref="N121:O121"/>
    <mergeCell ref="Q121:R121"/>
    <mergeCell ref="S121:T121"/>
    <mergeCell ref="W121:AA121"/>
    <mergeCell ref="AB119:AC119"/>
    <mergeCell ref="AK119:AL119"/>
    <mergeCell ref="H120:M120"/>
    <mergeCell ref="N120:O120"/>
    <mergeCell ref="Q120:R120"/>
    <mergeCell ref="S120:T120"/>
    <mergeCell ref="W120:AA120"/>
    <mergeCell ref="AB120:AC120"/>
    <mergeCell ref="AK120:AL120"/>
    <mergeCell ref="H119:M119"/>
    <mergeCell ref="N119:O119"/>
    <mergeCell ref="Q119:R119"/>
    <mergeCell ref="S119:T119"/>
    <mergeCell ref="W119:AA119"/>
    <mergeCell ref="AB117:AC117"/>
    <mergeCell ref="AK117:AL117"/>
    <mergeCell ref="H118:M118"/>
    <mergeCell ref="N118:O118"/>
    <mergeCell ref="Q118:R118"/>
    <mergeCell ref="S118:T118"/>
    <mergeCell ref="W118:AA118"/>
    <mergeCell ref="AB118:AC118"/>
    <mergeCell ref="AK118:AL118"/>
    <mergeCell ref="H117:M117"/>
    <mergeCell ref="N117:O117"/>
    <mergeCell ref="Q117:R117"/>
    <mergeCell ref="S117:T117"/>
    <mergeCell ref="W117:AA117"/>
    <mergeCell ref="AB115:AC115"/>
    <mergeCell ref="AK115:AL115"/>
    <mergeCell ref="H116:M116"/>
    <mergeCell ref="N116:O116"/>
    <mergeCell ref="Q116:R116"/>
    <mergeCell ref="S116:T116"/>
    <mergeCell ref="W116:AA116"/>
    <mergeCell ref="AB116:AC116"/>
    <mergeCell ref="AK116:AL116"/>
    <mergeCell ref="H115:M115"/>
    <mergeCell ref="N115:O115"/>
    <mergeCell ref="Q115:R115"/>
    <mergeCell ref="S115:T115"/>
    <mergeCell ref="W115:AA115"/>
    <mergeCell ref="AB113:AC113"/>
    <mergeCell ref="AK113:AL113"/>
    <mergeCell ref="H114:M114"/>
    <mergeCell ref="N114:O114"/>
    <mergeCell ref="Q114:R114"/>
    <mergeCell ref="S114:T114"/>
    <mergeCell ref="W114:AA114"/>
    <mergeCell ref="AB114:AC114"/>
    <mergeCell ref="AK114:AL114"/>
    <mergeCell ref="H113:M113"/>
    <mergeCell ref="N113:O113"/>
    <mergeCell ref="Q113:R113"/>
    <mergeCell ref="S113:T113"/>
    <mergeCell ref="W113:AA113"/>
    <mergeCell ref="AB111:AC111"/>
    <mergeCell ref="AK111:AL111"/>
    <mergeCell ref="H112:M112"/>
    <mergeCell ref="N112:O112"/>
    <mergeCell ref="Q112:R112"/>
    <mergeCell ref="S112:T112"/>
    <mergeCell ref="W112:AA112"/>
    <mergeCell ref="AB112:AC112"/>
    <mergeCell ref="AK112:AL112"/>
    <mergeCell ref="H111:M111"/>
    <mergeCell ref="N111:O111"/>
    <mergeCell ref="Q111:R111"/>
    <mergeCell ref="S111:T111"/>
    <mergeCell ref="W111:AA111"/>
    <mergeCell ref="AB109:AC109"/>
    <mergeCell ref="AK109:AL109"/>
    <mergeCell ref="H110:M110"/>
    <mergeCell ref="N110:O110"/>
    <mergeCell ref="Q110:R110"/>
    <mergeCell ref="S110:T110"/>
    <mergeCell ref="W110:AA110"/>
    <mergeCell ref="AB110:AC110"/>
    <mergeCell ref="AK110:AL110"/>
    <mergeCell ref="H109:M109"/>
    <mergeCell ref="N109:O109"/>
    <mergeCell ref="Q109:R109"/>
    <mergeCell ref="S109:T109"/>
    <mergeCell ref="W109:AA109"/>
    <mergeCell ref="AB107:AC107"/>
    <mergeCell ref="AK107:AL107"/>
    <mergeCell ref="H108:M108"/>
    <mergeCell ref="N108:O108"/>
    <mergeCell ref="Q108:R108"/>
    <mergeCell ref="S108:T108"/>
    <mergeCell ref="W108:AA108"/>
    <mergeCell ref="AB108:AC108"/>
    <mergeCell ref="AK108:AL108"/>
    <mergeCell ref="H107:M107"/>
    <mergeCell ref="N107:O107"/>
    <mergeCell ref="Q107:R107"/>
    <mergeCell ref="S107:T107"/>
    <mergeCell ref="W107:AA107"/>
    <mergeCell ref="AB105:AC105"/>
    <mergeCell ref="AK105:AL105"/>
    <mergeCell ref="H106:M106"/>
    <mergeCell ref="N106:O106"/>
    <mergeCell ref="Q106:R106"/>
    <mergeCell ref="S106:T106"/>
    <mergeCell ref="W106:AA106"/>
    <mergeCell ref="AB106:AC106"/>
    <mergeCell ref="AK106:AL106"/>
    <mergeCell ref="H105:M105"/>
    <mergeCell ref="N105:O105"/>
    <mergeCell ref="Q105:R105"/>
    <mergeCell ref="S105:T105"/>
    <mergeCell ref="W105:AA105"/>
    <mergeCell ref="AB103:AC103"/>
    <mergeCell ref="AK103:AL103"/>
    <mergeCell ref="H104:M104"/>
    <mergeCell ref="N104:O104"/>
    <mergeCell ref="Q104:R104"/>
    <mergeCell ref="S104:T104"/>
    <mergeCell ref="W104:AA104"/>
    <mergeCell ref="AB104:AC104"/>
    <mergeCell ref="AK104:AL104"/>
    <mergeCell ref="H103:M103"/>
    <mergeCell ref="N103:O103"/>
    <mergeCell ref="Q103:R103"/>
    <mergeCell ref="S103:T103"/>
    <mergeCell ref="W103:AA103"/>
    <mergeCell ref="AB101:AC101"/>
    <mergeCell ref="AK101:AL101"/>
    <mergeCell ref="H102:M102"/>
    <mergeCell ref="N102:O102"/>
    <mergeCell ref="Q102:R102"/>
    <mergeCell ref="S102:T102"/>
    <mergeCell ref="W102:AA102"/>
    <mergeCell ref="AB102:AC102"/>
    <mergeCell ref="AK102:AL102"/>
    <mergeCell ref="H101:M101"/>
    <mergeCell ref="N101:O101"/>
    <mergeCell ref="Q101:R101"/>
    <mergeCell ref="S101:T101"/>
    <mergeCell ref="W101:AA101"/>
    <mergeCell ref="AB99:AC99"/>
    <mergeCell ref="AK99:AL99"/>
    <mergeCell ref="H100:M100"/>
    <mergeCell ref="N100:O100"/>
    <mergeCell ref="Q100:R100"/>
    <mergeCell ref="S100:T100"/>
    <mergeCell ref="W100:AA100"/>
    <mergeCell ref="AB100:AC100"/>
    <mergeCell ref="AK100:AL100"/>
    <mergeCell ref="H99:M99"/>
    <mergeCell ref="N99:O99"/>
    <mergeCell ref="Q99:R99"/>
    <mergeCell ref="S99:T99"/>
    <mergeCell ref="W99:AA99"/>
    <mergeCell ref="AB97:AC97"/>
    <mergeCell ref="AK97:AL97"/>
    <mergeCell ref="H98:M98"/>
    <mergeCell ref="N98:O98"/>
    <mergeCell ref="Q98:R98"/>
    <mergeCell ref="S98:T98"/>
    <mergeCell ref="W98:AA98"/>
    <mergeCell ref="AB98:AC98"/>
    <mergeCell ref="AK98:AL98"/>
    <mergeCell ref="H97:M97"/>
    <mergeCell ref="N97:O97"/>
    <mergeCell ref="Q97:R97"/>
    <mergeCell ref="S97:T97"/>
    <mergeCell ref="W97:AA97"/>
    <mergeCell ref="AB94:AC94"/>
    <mergeCell ref="AK94:AL94"/>
    <mergeCell ref="H96:M96"/>
    <mergeCell ref="N96:O96"/>
    <mergeCell ref="Q96:R96"/>
    <mergeCell ref="S96:T96"/>
    <mergeCell ref="W96:AA96"/>
    <mergeCell ref="AB96:AC96"/>
    <mergeCell ref="AK96:AL96"/>
    <mergeCell ref="H94:M94"/>
    <mergeCell ref="N94:O94"/>
    <mergeCell ref="Q94:R94"/>
    <mergeCell ref="S94:T94"/>
    <mergeCell ref="W94:AA94"/>
    <mergeCell ref="AB92:AC92"/>
    <mergeCell ref="AK92:AL92"/>
    <mergeCell ref="H93:M93"/>
    <mergeCell ref="N93:O93"/>
    <mergeCell ref="Q93:R93"/>
    <mergeCell ref="S93:T93"/>
    <mergeCell ref="W93:AA93"/>
    <mergeCell ref="AB93:AC93"/>
    <mergeCell ref="AK93:AL93"/>
    <mergeCell ref="H92:M92"/>
    <mergeCell ref="N92:O92"/>
    <mergeCell ref="Q92:R92"/>
    <mergeCell ref="S92:T92"/>
    <mergeCell ref="W92:AA92"/>
    <mergeCell ref="AB90:AC90"/>
    <mergeCell ref="AK90:AL90"/>
    <mergeCell ref="H91:M91"/>
    <mergeCell ref="N91:O91"/>
    <mergeCell ref="Q91:R91"/>
    <mergeCell ref="S91:T91"/>
    <mergeCell ref="W91:AA91"/>
    <mergeCell ref="AB91:AC91"/>
    <mergeCell ref="AK91:AL91"/>
    <mergeCell ref="H90:M90"/>
    <mergeCell ref="N90:O90"/>
    <mergeCell ref="Q90:R90"/>
    <mergeCell ref="S90:T90"/>
    <mergeCell ref="W90:AA90"/>
    <mergeCell ref="AB88:AC88"/>
    <mergeCell ref="AK88:AL88"/>
    <mergeCell ref="H89:M89"/>
    <mergeCell ref="N89:O89"/>
    <mergeCell ref="Q89:R89"/>
    <mergeCell ref="S89:T89"/>
    <mergeCell ref="W89:AA89"/>
    <mergeCell ref="AB89:AC89"/>
    <mergeCell ref="AK89:AL89"/>
    <mergeCell ref="H88:M88"/>
    <mergeCell ref="N88:O88"/>
    <mergeCell ref="Q88:R88"/>
    <mergeCell ref="S88:T88"/>
    <mergeCell ref="W88:AA88"/>
    <mergeCell ref="AB86:AC86"/>
    <mergeCell ref="AK86:AL86"/>
    <mergeCell ref="H87:M87"/>
    <mergeCell ref="N87:O87"/>
    <mergeCell ref="Q87:R87"/>
    <mergeCell ref="S87:T87"/>
    <mergeCell ref="W87:AA87"/>
    <mergeCell ref="AB87:AC87"/>
    <mergeCell ref="AK87:AL87"/>
    <mergeCell ref="H86:M86"/>
    <mergeCell ref="N86:O86"/>
    <mergeCell ref="Q86:R86"/>
    <mergeCell ref="S86:T86"/>
    <mergeCell ref="W86:AA86"/>
    <mergeCell ref="AB84:AC84"/>
    <mergeCell ref="AK84:AL84"/>
    <mergeCell ref="H84:M84"/>
    <mergeCell ref="N84:O84"/>
    <mergeCell ref="Q84:R84"/>
    <mergeCell ref="S84:T84"/>
    <mergeCell ref="W84:AA84"/>
    <mergeCell ref="AB82:AC82"/>
    <mergeCell ref="AK82:AL82"/>
    <mergeCell ref="H83:M83"/>
    <mergeCell ref="N83:O83"/>
    <mergeCell ref="Q83:R83"/>
    <mergeCell ref="S83:T83"/>
    <mergeCell ref="W83:AA83"/>
    <mergeCell ref="AB83:AC83"/>
    <mergeCell ref="AK83:AL83"/>
    <mergeCell ref="H82:M82"/>
    <mergeCell ref="N82:O82"/>
    <mergeCell ref="Q82:R82"/>
    <mergeCell ref="S82:T82"/>
    <mergeCell ref="W82:AA82"/>
    <mergeCell ref="AB80:AC80"/>
    <mergeCell ref="AK80:AL80"/>
    <mergeCell ref="H81:M81"/>
    <mergeCell ref="N81:O81"/>
    <mergeCell ref="Q81:R81"/>
    <mergeCell ref="S81:T81"/>
    <mergeCell ref="W81:AA81"/>
    <mergeCell ref="AB81:AC81"/>
    <mergeCell ref="AK81:AL81"/>
    <mergeCell ref="H80:M80"/>
    <mergeCell ref="N80:O80"/>
    <mergeCell ref="Q80:R80"/>
    <mergeCell ref="S80:T80"/>
    <mergeCell ref="W80:AA80"/>
    <mergeCell ref="AB78:AC78"/>
    <mergeCell ref="AK78:AL78"/>
    <mergeCell ref="H79:M79"/>
    <mergeCell ref="N79:O79"/>
    <mergeCell ref="Q79:R79"/>
    <mergeCell ref="S79:T79"/>
    <mergeCell ref="W79:AA79"/>
    <mergeCell ref="AB79:AC79"/>
    <mergeCell ref="AK79:AL79"/>
    <mergeCell ref="H78:M78"/>
    <mergeCell ref="N78:O78"/>
    <mergeCell ref="Q78:R78"/>
    <mergeCell ref="S78:T78"/>
    <mergeCell ref="W78:AA78"/>
    <mergeCell ref="H77:M77"/>
    <mergeCell ref="N77:O77"/>
    <mergeCell ref="Q77:R77"/>
    <mergeCell ref="S77:T77"/>
    <mergeCell ref="W77:AA77"/>
    <mergeCell ref="AB77:AC77"/>
    <mergeCell ref="AK77:AL77"/>
    <mergeCell ref="AB76:AC76"/>
    <mergeCell ref="AK76:AL76"/>
    <mergeCell ref="H76:M76"/>
    <mergeCell ref="N76:O76"/>
    <mergeCell ref="Q76:R76"/>
    <mergeCell ref="S76:T76"/>
    <mergeCell ref="W76:AA76"/>
    <mergeCell ref="AB74:AC74"/>
    <mergeCell ref="AK74:AL74"/>
    <mergeCell ref="H75:M75"/>
    <mergeCell ref="N75:O75"/>
    <mergeCell ref="Q75:R75"/>
    <mergeCell ref="S75:T75"/>
    <mergeCell ref="W75:AA75"/>
    <mergeCell ref="AB75:AC75"/>
    <mergeCell ref="AK75:AL75"/>
    <mergeCell ref="H74:M74"/>
    <mergeCell ref="N74:O74"/>
    <mergeCell ref="Q74:R74"/>
    <mergeCell ref="S74:T74"/>
    <mergeCell ref="W74:AA74"/>
    <mergeCell ref="AB72:AC72"/>
    <mergeCell ref="AK72:AL72"/>
    <mergeCell ref="H73:M73"/>
    <mergeCell ref="N73:O73"/>
    <mergeCell ref="Q73:R73"/>
    <mergeCell ref="S73:T73"/>
    <mergeCell ref="W73:AA73"/>
    <mergeCell ref="AB73:AC73"/>
    <mergeCell ref="AK73:AL73"/>
    <mergeCell ref="H72:M72"/>
    <mergeCell ref="N72:O72"/>
    <mergeCell ref="Q72:R72"/>
    <mergeCell ref="S72:T72"/>
    <mergeCell ref="W72:AA72"/>
    <mergeCell ref="AB70:AC70"/>
    <mergeCell ref="AK70:AL70"/>
    <mergeCell ref="H71:M71"/>
    <mergeCell ref="N71:O71"/>
    <mergeCell ref="Q71:R71"/>
    <mergeCell ref="S71:T71"/>
    <mergeCell ref="W71:AA71"/>
    <mergeCell ref="AB71:AC71"/>
    <mergeCell ref="AK71:AL71"/>
    <mergeCell ref="H70:M70"/>
    <mergeCell ref="N70:O70"/>
    <mergeCell ref="Q70:R70"/>
    <mergeCell ref="S70:T70"/>
    <mergeCell ref="W70:AA70"/>
    <mergeCell ref="AB67:AC67"/>
    <mergeCell ref="AK67:AL67"/>
    <mergeCell ref="H69:M69"/>
    <mergeCell ref="N69:O69"/>
    <mergeCell ref="Q69:R69"/>
    <mergeCell ref="S69:T69"/>
    <mergeCell ref="W69:AA69"/>
    <mergeCell ref="AB69:AC69"/>
    <mergeCell ref="AK69:AL69"/>
    <mergeCell ref="N68:O68"/>
    <mergeCell ref="S68:T68"/>
    <mergeCell ref="AK68:AL68"/>
    <mergeCell ref="H67:M67"/>
    <mergeCell ref="N67:O67"/>
    <mergeCell ref="Q67:R67"/>
    <mergeCell ref="S67:T67"/>
    <mergeCell ref="W67:AA67"/>
    <mergeCell ref="AB65:AC65"/>
    <mergeCell ref="AK65:AL65"/>
    <mergeCell ref="H66:M66"/>
    <mergeCell ref="N66:O66"/>
    <mergeCell ref="Q66:R66"/>
    <mergeCell ref="S66:T66"/>
    <mergeCell ref="W66:AA66"/>
    <mergeCell ref="AB66:AC66"/>
    <mergeCell ref="AK66:AL66"/>
    <mergeCell ref="H65:M65"/>
    <mergeCell ref="N65:O65"/>
    <mergeCell ref="Q65:R65"/>
    <mergeCell ref="S65:T65"/>
    <mergeCell ref="W65:AA65"/>
    <mergeCell ref="AB63:AC63"/>
    <mergeCell ref="AK63:AL63"/>
    <mergeCell ref="H64:M64"/>
    <mergeCell ref="N64:O64"/>
    <mergeCell ref="Q64:R64"/>
    <mergeCell ref="S64:T64"/>
    <mergeCell ref="W64:AA64"/>
    <mergeCell ref="AB64:AC64"/>
    <mergeCell ref="AK64:AL64"/>
    <mergeCell ref="H63:M63"/>
    <mergeCell ref="N63:O63"/>
    <mergeCell ref="Q63:R63"/>
    <mergeCell ref="S63:T63"/>
    <mergeCell ref="W63:AA63"/>
    <mergeCell ref="AB61:AC61"/>
    <mergeCell ref="AK61:AL61"/>
    <mergeCell ref="H62:M62"/>
    <mergeCell ref="N62:O62"/>
    <mergeCell ref="Q62:R62"/>
    <mergeCell ref="S62:T62"/>
    <mergeCell ref="W62:AA62"/>
    <mergeCell ref="AB62:AC62"/>
    <mergeCell ref="AK62:AL62"/>
    <mergeCell ref="H61:M61"/>
    <mergeCell ref="N61:O61"/>
    <mergeCell ref="Q61:R61"/>
    <mergeCell ref="S61:T61"/>
    <mergeCell ref="W61:AA61"/>
    <mergeCell ref="AB59:AC59"/>
    <mergeCell ref="AK59:AL59"/>
    <mergeCell ref="H60:M60"/>
    <mergeCell ref="N60:O60"/>
    <mergeCell ref="Q60:R60"/>
    <mergeCell ref="S60:T60"/>
    <mergeCell ref="W60:AA60"/>
    <mergeCell ref="AB60:AC60"/>
    <mergeCell ref="AK60:AL60"/>
    <mergeCell ref="H59:M59"/>
    <mergeCell ref="N59:O59"/>
    <mergeCell ref="Q59:R59"/>
    <mergeCell ref="S59:T59"/>
    <mergeCell ref="W59:AA59"/>
    <mergeCell ref="AB57:AC57"/>
    <mergeCell ref="AK57:AL57"/>
    <mergeCell ref="H58:M58"/>
    <mergeCell ref="N58:O58"/>
    <mergeCell ref="Q58:R58"/>
    <mergeCell ref="S58:T58"/>
    <mergeCell ref="W58:AA58"/>
    <mergeCell ref="AB58:AC58"/>
    <mergeCell ref="AK58:AL58"/>
    <mergeCell ref="H57:M57"/>
    <mergeCell ref="N57:O57"/>
    <mergeCell ref="Q57:R57"/>
    <mergeCell ref="S57:T57"/>
    <mergeCell ref="W57:AA57"/>
    <mergeCell ref="AB55:AC55"/>
    <mergeCell ref="AK55:AL55"/>
    <mergeCell ref="H56:M56"/>
    <mergeCell ref="N56:O56"/>
    <mergeCell ref="Q56:R56"/>
    <mergeCell ref="S56:T56"/>
    <mergeCell ref="W56:AA56"/>
    <mergeCell ref="AB56:AC56"/>
    <mergeCell ref="AK56:AL56"/>
    <mergeCell ref="H55:M55"/>
    <mergeCell ref="N55:O55"/>
    <mergeCell ref="Q55:R55"/>
    <mergeCell ref="S55:T55"/>
    <mergeCell ref="W55:AA55"/>
    <mergeCell ref="AB54:AC54"/>
    <mergeCell ref="AK54:AL54"/>
    <mergeCell ref="H54:M54"/>
    <mergeCell ref="N54:O54"/>
    <mergeCell ref="Q54:R54"/>
    <mergeCell ref="S54:T54"/>
    <mergeCell ref="W54:AA54"/>
    <mergeCell ref="AB51:AC51"/>
    <mergeCell ref="AK51:AL51"/>
    <mergeCell ref="H53:M53"/>
    <mergeCell ref="N53:O53"/>
    <mergeCell ref="Q53:R53"/>
    <mergeCell ref="S53:T53"/>
    <mergeCell ref="W53:AA53"/>
    <mergeCell ref="AB53:AC53"/>
    <mergeCell ref="AK53:AL53"/>
    <mergeCell ref="S52:T52"/>
    <mergeCell ref="AK52:AL52"/>
    <mergeCell ref="H51:M51"/>
    <mergeCell ref="N51:O51"/>
    <mergeCell ref="Q51:R51"/>
    <mergeCell ref="S51:T51"/>
    <mergeCell ref="W51:AA51"/>
    <mergeCell ref="AB49:AC49"/>
    <mergeCell ref="AK49:AL49"/>
    <mergeCell ref="H50:M50"/>
    <mergeCell ref="N50:O50"/>
    <mergeCell ref="Q50:R50"/>
    <mergeCell ref="S50:T50"/>
    <mergeCell ref="W50:AA50"/>
    <mergeCell ref="AB50:AC50"/>
    <mergeCell ref="AK50:AL50"/>
    <mergeCell ref="H49:M49"/>
    <mergeCell ref="N49:O49"/>
    <mergeCell ref="Q49:R49"/>
    <mergeCell ref="S49:T49"/>
    <mergeCell ref="W49:AA49"/>
    <mergeCell ref="AK47:AL47"/>
    <mergeCell ref="H48:M48"/>
    <mergeCell ref="N48:O48"/>
    <mergeCell ref="Q48:R48"/>
    <mergeCell ref="S48:T48"/>
    <mergeCell ref="W48:AA48"/>
    <mergeCell ref="AB48:AC48"/>
    <mergeCell ref="AK48:AL48"/>
    <mergeCell ref="N47:O47"/>
    <mergeCell ref="Q47:R47"/>
    <mergeCell ref="S47:T47"/>
    <mergeCell ref="W47:AA47"/>
    <mergeCell ref="AB47:AC47"/>
    <mergeCell ref="AK45:AL45"/>
    <mergeCell ref="H46:M46"/>
    <mergeCell ref="N46:O46"/>
    <mergeCell ref="Q46:R46"/>
    <mergeCell ref="S46:T46"/>
    <mergeCell ref="W46:AA46"/>
    <mergeCell ref="AB46:AC46"/>
    <mergeCell ref="AK46:AL46"/>
    <mergeCell ref="N45:O45"/>
    <mergeCell ref="Q45:R45"/>
    <mergeCell ref="S45:T45"/>
    <mergeCell ref="W45:AA45"/>
    <mergeCell ref="AB45:AC45"/>
    <mergeCell ref="AK43:AL43"/>
    <mergeCell ref="H44:M44"/>
    <mergeCell ref="N44:O44"/>
    <mergeCell ref="Q44:R44"/>
    <mergeCell ref="S44:T44"/>
    <mergeCell ref="W44:AA44"/>
    <mergeCell ref="AB44:AC44"/>
    <mergeCell ref="AK44:AL44"/>
    <mergeCell ref="N43:O43"/>
    <mergeCell ref="Q43:R43"/>
    <mergeCell ref="S43:T43"/>
    <mergeCell ref="W43:AA43"/>
    <mergeCell ref="AB43:AC43"/>
    <mergeCell ref="AK41:AL41"/>
    <mergeCell ref="H42:M42"/>
    <mergeCell ref="N42:O42"/>
    <mergeCell ref="Q42:R42"/>
    <mergeCell ref="S42:T42"/>
    <mergeCell ref="W42:AA42"/>
    <mergeCell ref="AB42:AC42"/>
    <mergeCell ref="AK42:AL42"/>
    <mergeCell ref="N41:O41"/>
    <mergeCell ref="Q41:R41"/>
    <mergeCell ref="S41:T41"/>
    <mergeCell ref="W41:AA41"/>
    <mergeCell ref="AB41:AC41"/>
    <mergeCell ref="AK39:AL39"/>
    <mergeCell ref="H40:M40"/>
    <mergeCell ref="N40:O40"/>
    <mergeCell ref="Q40:R40"/>
    <mergeCell ref="S40:T40"/>
    <mergeCell ref="W40:AA40"/>
    <mergeCell ref="AB40:AC40"/>
    <mergeCell ref="AK40:AL40"/>
    <mergeCell ref="N39:O39"/>
    <mergeCell ref="Q39:R39"/>
    <mergeCell ref="S39:T39"/>
    <mergeCell ref="W39:AA39"/>
    <mergeCell ref="AB39:AC39"/>
    <mergeCell ref="AK37:AL37"/>
    <mergeCell ref="H38:M38"/>
    <mergeCell ref="N38:O38"/>
    <mergeCell ref="Q38:R38"/>
    <mergeCell ref="S38:T38"/>
    <mergeCell ref="W38:AA38"/>
    <mergeCell ref="AB38:AC38"/>
    <mergeCell ref="AK38:AL38"/>
    <mergeCell ref="N37:O37"/>
    <mergeCell ref="Q37:R37"/>
    <mergeCell ref="S37:T37"/>
    <mergeCell ref="W37:AA37"/>
    <mergeCell ref="AB37:AC37"/>
    <mergeCell ref="AK35:AL35"/>
    <mergeCell ref="H36:M36"/>
    <mergeCell ref="N36:O36"/>
    <mergeCell ref="Q36:R36"/>
    <mergeCell ref="S36:T36"/>
    <mergeCell ref="W36:AA36"/>
    <mergeCell ref="AB36:AC36"/>
    <mergeCell ref="AK36:AL36"/>
    <mergeCell ref="N35:O35"/>
    <mergeCell ref="Q35:R35"/>
    <mergeCell ref="S35:T35"/>
    <mergeCell ref="W35:AA35"/>
    <mergeCell ref="AB35:AC35"/>
    <mergeCell ref="AK33:AL33"/>
    <mergeCell ref="H34:M34"/>
    <mergeCell ref="N34:O34"/>
    <mergeCell ref="Q34:R34"/>
    <mergeCell ref="S34:T34"/>
    <mergeCell ref="W34:AA34"/>
    <mergeCell ref="AB34:AC34"/>
    <mergeCell ref="AK34:AL34"/>
    <mergeCell ref="N33:O33"/>
    <mergeCell ref="Q33:R33"/>
    <mergeCell ref="S33:T33"/>
    <mergeCell ref="W33:AA33"/>
    <mergeCell ref="AB33:AC33"/>
    <mergeCell ref="AK31:AL31"/>
    <mergeCell ref="H32:M32"/>
    <mergeCell ref="N32:O32"/>
    <mergeCell ref="Q32:R32"/>
    <mergeCell ref="S32:T32"/>
    <mergeCell ref="W32:AA32"/>
    <mergeCell ref="AB32:AC32"/>
    <mergeCell ref="AK32:AL32"/>
    <mergeCell ref="N31:O31"/>
    <mergeCell ref="Q31:R31"/>
    <mergeCell ref="S31:T31"/>
    <mergeCell ref="W31:AA31"/>
    <mergeCell ref="AB31:AC31"/>
    <mergeCell ref="AK29:AL29"/>
    <mergeCell ref="H30:M30"/>
    <mergeCell ref="N30:O30"/>
    <mergeCell ref="Q30:R30"/>
    <mergeCell ref="S30:T30"/>
    <mergeCell ref="W30:AA30"/>
    <mergeCell ref="AB30:AC30"/>
    <mergeCell ref="AK30:AL30"/>
    <mergeCell ref="N29:O29"/>
    <mergeCell ref="Q29:R29"/>
    <mergeCell ref="S29:T29"/>
    <mergeCell ref="W29:AA29"/>
    <mergeCell ref="AB29:AC29"/>
    <mergeCell ref="AK15:AL15"/>
    <mergeCell ref="AK16:AL16"/>
    <mergeCell ref="AK17:AL17"/>
    <mergeCell ref="AK18:AL18"/>
    <mergeCell ref="AK19:AL19"/>
    <mergeCell ref="Q22:R22"/>
    <mergeCell ref="S22:T22"/>
    <mergeCell ref="W22:AA22"/>
    <mergeCell ref="AB20:AC20"/>
    <mergeCell ref="H21:M21"/>
    <mergeCell ref="N21:O21"/>
    <mergeCell ref="Q21:R21"/>
    <mergeCell ref="S21:T21"/>
    <mergeCell ref="W21:AA21"/>
    <mergeCell ref="AB21:AC21"/>
    <mergeCell ref="H20:M20"/>
    <mergeCell ref="N23:O23"/>
    <mergeCell ref="Q23:R23"/>
    <mergeCell ref="S23:T23"/>
    <mergeCell ref="W23:AA23"/>
    <mergeCell ref="AB23:AC23"/>
    <mergeCell ref="H22:M22"/>
    <mergeCell ref="N22:O22"/>
    <mergeCell ref="N18:O18"/>
    <mergeCell ref="Q18:R18"/>
    <mergeCell ref="S18:T18"/>
    <mergeCell ref="W18:AA18"/>
    <mergeCell ref="AB16:AC16"/>
    <mergeCell ref="H17:M17"/>
    <mergeCell ref="N17:O17"/>
    <mergeCell ref="Q17:R17"/>
    <mergeCell ref="S17:T17"/>
    <mergeCell ref="AK25:AL25"/>
    <mergeCell ref="AK26:AL26"/>
    <mergeCell ref="H28:M28"/>
    <mergeCell ref="N28:O28"/>
    <mergeCell ref="Q28:R28"/>
    <mergeCell ref="S28:T28"/>
    <mergeCell ref="W28:AA28"/>
    <mergeCell ref="AB28:AC28"/>
    <mergeCell ref="AK28:AL28"/>
    <mergeCell ref="AB27:AC27"/>
    <mergeCell ref="AK27:AL27"/>
    <mergeCell ref="W17:AA17"/>
    <mergeCell ref="AB17:AC17"/>
    <mergeCell ref="H16:M16"/>
    <mergeCell ref="N16:O16"/>
    <mergeCell ref="Q16:R16"/>
    <mergeCell ref="S16:T16"/>
    <mergeCell ref="W16:AA16"/>
    <mergeCell ref="AK20:AL20"/>
    <mergeCell ref="AK21:AL21"/>
    <mergeCell ref="AK22:AL22"/>
    <mergeCell ref="AK23:AL23"/>
    <mergeCell ref="AK24:AL24"/>
    <mergeCell ref="W20:AA20"/>
    <mergeCell ref="AB18:AC18"/>
    <mergeCell ref="H19:M19"/>
    <mergeCell ref="N19:O19"/>
    <mergeCell ref="Q19:R19"/>
    <mergeCell ref="S19:T19"/>
    <mergeCell ref="W19:AA19"/>
    <mergeCell ref="AB19:AC19"/>
    <mergeCell ref="H18:M18"/>
    <mergeCell ref="AK10:AL10"/>
    <mergeCell ref="AK11:AL11"/>
    <mergeCell ref="AK12:AL12"/>
    <mergeCell ref="AK13:AL13"/>
    <mergeCell ref="AK14:AL14"/>
    <mergeCell ref="AB26:AC26"/>
    <mergeCell ref="H26:M26"/>
    <mergeCell ref="N26:O26"/>
    <mergeCell ref="Q26:R26"/>
    <mergeCell ref="S26:T26"/>
    <mergeCell ref="W26:AA26"/>
    <mergeCell ref="AB24:AC24"/>
    <mergeCell ref="H25:M25"/>
    <mergeCell ref="N25:O25"/>
    <mergeCell ref="Q25:R25"/>
    <mergeCell ref="S25:T25"/>
    <mergeCell ref="W25:AA25"/>
    <mergeCell ref="AB25:AC25"/>
    <mergeCell ref="H24:M24"/>
    <mergeCell ref="N24:O24"/>
    <mergeCell ref="Q24:R24"/>
    <mergeCell ref="S24:T24"/>
    <mergeCell ref="W24:AA24"/>
    <mergeCell ref="AB22:AC22"/>
    <mergeCell ref="H23:M23"/>
    <mergeCell ref="W12:AA12"/>
    <mergeCell ref="AB12:AC12"/>
    <mergeCell ref="H13:M13"/>
    <mergeCell ref="N13:O13"/>
    <mergeCell ref="Q13:R13"/>
    <mergeCell ref="S13:T13"/>
    <mergeCell ref="W13:AA13"/>
    <mergeCell ref="B191:C191"/>
    <mergeCell ref="H130:M130"/>
    <mergeCell ref="H189:M189"/>
    <mergeCell ref="S11:T11"/>
    <mergeCell ref="W11:AA11"/>
    <mergeCell ref="AB11:AC11"/>
    <mergeCell ref="N9:O9"/>
    <mergeCell ref="Q9:R9"/>
    <mergeCell ref="S9:T9"/>
    <mergeCell ref="H10:M10"/>
    <mergeCell ref="N10:O10"/>
    <mergeCell ref="Q10:R10"/>
    <mergeCell ref="S10:T10"/>
    <mergeCell ref="H12:M12"/>
    <mergeCell ref="N12:O12"/>
    <mergeCell ref="Q12:R12"/>
    <mergeCell ref="S12:T12"/>
    <mergeCell ref="S14:T14"/>
    <mergeCell ref="W14:AA14"/>
    <mergeCell ref="AB14:AC14"/>
    <mergeCell ref="H15:M15"/>
    <mergeCell ref="N15:O15"/>
    <mergeCell ref="Q15:R15"/>
    <mergeCell ref="S15:T15"/>
    <mergeCell ref="W15:AA15"/>
    <mergeCell ref="AB15:AC15"/>
    <mergeCell ref="H147:M147"/>
    <mergeCell ref="H150:M150"/>
    <mergeCell ref="N189:O189"/>
    <mergeCell ref="Q189:R189"/>
    <mergeCell ref="S189:T189"/>
    <mergeCell ref="Q4:R4"/>
    <mergeCell ref="Q7:R7"/>
    <mergeCell ref="W10:AA10"/>
    <mergeCell ref="AB10:AC10"/>
    <mergeCell ref="H11:M11"/>
    <mergeCell ref="N11:O11"/>
    <mergeCell ref="Q11:R11"/>
    <mergeCell ref="H133:M133"/>
    <mergeCell ref="H135:M135"/>
    <mergeCell ref="H137:M137"/>
    <mergeCell ref="H139:M139"/>
    <mergeCell ref="H141:M141"/>
    <mergeCell ref="H143:M143"/>
    <mergeCell ref="H145:M145"/>
    <mergeCell ref="H29:M29"/>
    <mergeCell ref="H31:M31"/>
    <mergeCell ref="H33:M33"/>
    <mergeCell ref="H35:M35"/>
    <mergeCell ref="H37:M37"/>
    <mergeCell ref="H39:M39"/>
    <mergeCell ref="H41:M41"/>
    <mergeCell ref="H43:M43"/>
    <mergeCell ref="H45:M45"/>
    <mergeCell ref="H47:M47"/>
    <mergeCell ref="AB13:AC13"/>
    <mergeCell ref="H14:M14"/>
    <mergeCell ref="N14:O14"/>
    <mergeCell ref="Q14:R14"/>
    <mergeCell ref="N20:O20"/>
    <mergeCell ref="Q20:R20"/>
    <mergeCell ref="S20:T20"/>
    <mergeCell ref="W189:AA189"/>
    <mergeCell ref="AB189:AC189"/>
    <mergeCell ref="AK189:AL189"/>
    <mergeCell ref="H190:M190"/>
    <mergeCell ref="N190:O190"/>
    <mergeCell ref="Q190:R190"/>
    <mergeCell ref="S190:T190"/>
    <mergeCell ref="W190:AA190"/>
    <mergeCell ref="AB190:AC190"/>
    <mergeCell ref="AK190:AL190"/>
    <mergeCell ref="W130:AA130"/>
    <mergeCell ref="AB130:AC130"/>
    <mergeCell ref="AK130:AL130"/>
    <mergeCell ref="AB4:AC4"/>
    <mergeCell ref="AB7:AC7"/>
    <mergeCell ref="AK4:AL4"/>
    <mergeCell ref="AK7:AL7"/>
    <mergeCell ref="H9:M9"/>
    <mergeCell ref="W9:AA9"/>
    <mergeCell ref="AB9:AC9"/>
    <mergeCell ref="AK9:AL9"/>
    <mergeCell ref="N8:O8"/>
    <mergeCell ref="S8:T8"/>
    <mergeCell ref="AK8:AL8"/>
    <mergeCell ref="S4:T4"/>
    <mergeCell ref="S7:T7"/>
    <mergeCell ref="W4:AA4"/>
    <mergeCell ref="W7:AA7"/>
    <mergeCell ref="H4:M4"/>
    <mergeCell ref="H7:M7"/>
    <mergeCell ref="N4:O4"/>
    <mergeCell ref="N7:O7"/>
  </mergeCells>
  <phoneticPr fontId="46" type="noConversion"/>
  <printOptions horizontalCentered="1"/>
  <pageMargins left="0.31496062992125984" right="0.31496062992125984" top="0.94488188976377963" bottom="0.74803149606299213" header="0.31496062992125984" footer="0.31496062992125984"/>
  <pageSetup paperSize="14" scale="75" orientation="landscape" horizontalDpi="4294967293" r:id="rId1"/>
  <headerFooter>
    <oddHeader>&amp;R&amp;"Arial,Negrita"&amp;14FISCALÍA GENERAL DE LA NACIÓN MPA - 2026</oddHeader>
  </headerFooter>
  <rowBreaks count="4" manualBreakCount="4">
    <brk id="44" min="1" max="37" man="1"/>
    <brk id="87" min="1" max="37" man="1"/>
    <brk id="137" min="1" max="37" man="1"/>
    <brk id="182" min="1" max="37" man="1"/>
  </rowBreaks>
  <colBreaks count="2" manualBreakCount="2">
    <brk id="16" min="1" max="208" man="1"/>
    <brk id="29" min="1" max="20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6BCFC-0CE0-4148-842D-EBF65C15749D}">
  <sheetPr>
    <tabColor rgb="FFC00000"/>
  </sheetPr>
  <dimension ref="B1:H269"/>
  <sheetViews>
    <sheetView zoomScale="130" zoomScaleNormal="130" zoomScaleSheetLayoutView="70" workbookViewId="0"/>
  </sheetViews>
  <sheetFormatPr baseColWidth="10" defaultColWidth="11.42578125" defaultRowHeight="12.75" zeroHeight="1"/>
  <cols>
    <col min="1" max="1" width="6" style="46" customWidth="1"/>
    <col min="2" max="2" width="5.7109375" style="34" customWidth="1"/>
    <col min="3" max="3" width="54.5703125" style="3" bestFit="1" customWidth="1"/>
    <col min="4" max="4" width="9.28515625" style="3" bestFit="1" customWidth="1"/>
    <col min="5" max="8" width="13.7109375" style="46" customWidth="1"/>
    <col min="9" max="16384" width="11.42578125" style="46"/>
  </cols>
  <sheetData>
    <row r="1" spans="2:8" s="4" customFormat="1" ht="14.1" customHeight="1">
      <c r="B1" s="33"/>
      <c r="C1" s="5"/>
      <c r="D1" s="5"/>
    </row>
    <row r="2" spans="2:8" s="4" customFormat="1" ht="74.25" customHeight="1">
      <c r="B2" s="105" t="s">
        <v>612</v>
      </c>
      <c r="C2" s="106"/>
      <c r="D2" s="107"/>
      <c r="E2" s="117" t="str">
        <f>+'AUTOMOVILES - 2026'!E2</f>
        <v xml:space="preserve">REPUESTOS AUTOMOTORES MULTIMARCA
(REPUESTOS)
MANTENIMIENTO CORRECTIVO
*** Incluye Costos Directos e Indirectos </v>
      </c>
      <c r="F2" s="118"/>
      <c r="G2" s="118"/>
      <c r="H2" s="118"/>
    </row>
    <row r="3" spans="2:8" s="4" customFormat="1" ht="14.1" customHeight="1">
      <c r="B3" s="33"/>
      <c r="C3" s="5"/>
      <c r="D3" s="5"/>
    </row>
    <row r="4" spans="2:8" s="45" customFormat="1" ht="39.75" customHeight="1">
      <c r="B4" s="108" t="s">
        <v>2</v>
      </c>
      <c r="C4" s="109"/>
      <c r="D4" s="110"/>
      <c r="E4" s="32" t="s">
        <v>505</v>
      </c>
      <c r="F4" s="32" t="s">
        <v>506</v>
      </c>
      <c r="G4" s="32" t="s">
        <v>129</v>
      </c>
      <c r="H4" s="32" t="s">
        <v>507</v>
      </c>
    </row>
    <row r="5" spans="2:8" s="45" customFormat="1" ht="21" customHeight="1">
      <c r="B5" s="111" t="s">
        <v>8</v>
      </c>
      <c r="C5" s="112"/>
      <c r="D5" s="113"/>
      <c r="E5" s="32">
        <v>2023</v>
      </c>
      <c r="F5" s="32">
        <v>2022</v>
      </c>
      <c r="G5" s="32">
        <v>2014</v>
      </c>
      <c r="H5" s="32">
        <v>2023</v>
      </c>
    </row>
    <row r="6" spans="2:8" s="45" customFormat="1" ht="21" customHeight="1">
      <c r="B6" s="111" t="s">
        <v>229</v>
      </c>
      <c r="C6" s="112"/>
      <c r="D6" s="113"/>
      <c r="E6" s="32">
        <v>1</v>
      </c>
      <c r="F6" s="32">
        <v>1</v>
      </c>
      <c r="G6" s="32">
        <v>1</v>
      </c>
      <c r="H6" s="32">
        <v>1</v>
      </c>
    </row>
    <row r="7" spans="2:8" s="45" customFormat="1" ht="27" customHeight="1" thickBot="1">
      <c r="B7" s="144"/>
      <c r="C7" s="145"/>
      <c r="D7" s="146"/>
      <c r="E7" s="44" t="s">
        <v>307</v>
      </c>
      <c r="F7" s="44" t="s">
        <v>307</v>
      </c>
      <c r="G7" s="44" t="s">
        <v>307</v>
      </c>
      <c r="H7" s="44" t="s">
        <v>307</v>
      </c>
    </row>
    <row r="8" spans="2:8" ht="12" customHeight="1">
      <c r="B8" s="151" t="s">
        <v>216</v>
      </c>
      <c r="C8" s="152" t="s">
        <v>80</v>
      </c>
      <c r="D8" s="152" t="s">
        <v>291</v>
      </c>
      <c r="E8" s="86"/>
      <c r="F8" s="86"/>
      <c r="G8" s="86"/>
      <c r="H8" s="92"/>
    </row>
    <row r="9" spans="2:8" ht="12" customHeight="1">
      <c r="B9" s="47">
        <v>1</v>
      </c>
      <c r="C9" s="89" t="s">
        <v>308</v>
      </c>
      <c r="D9" s="90">
        <v>1</v>
      </c>
      <c r="E9" s="83">
        <v>527333.33333333326</v>
      </c>
      <c r="F9" s="83">
        <v>507333.33333333331</v>
      </c>
      <c r="G9" s="83">
        <v>932000</v>
      </c>
      <c r="H9" s="91">
        <v>534000</v>
      </c>
    </row>
    <row r="10" spans="2:8" ht="12" customHeight="1">
      <c r="B10" s="47">
        <v>2</v>
      </c>
      <c r="C10" s="89" t="s">
        <v>309</v>
      </c>
      <c r="D10" s="90">
        <v>1</v>
      </c>
      <c r="E10" s="83">
        <v>1194333.3333333335</v>
      </c>
      <c r="F10" s="83">
        <v>1081000</v>
      </c>
      <c r="G10" s="83">
        <v>1738500</v>
      </c>
      <c r="H10" s="91">
        <v>1193500</v>
      </c>
    </row>
    <row r="11" spans="2:8" ht="12" customHeight="1">
      <c r="B11" s="47">
        <v>3</v>
      </c>
      <c r="C11" s="89" t="s">
        <v>851</v>
      </c>
      <c r="D11" s="90">
        <v>1</v>
      </c>
      <c r="E11" s="83">
        <v>750666.66666666663</v>
      </c>
      <c r="F11" s="83">
        <v>667000</v>
      </c>
      <c r="G11" s="83">
        <v>740000</v>
      </c>
      <c r="H11" s="91">
        <v>675333.33333333326</v>
      </c>
    </row>
    <row r="12" spans="2:8" ht="12" customHeight="1">
      <c r="B12" s="47">
        <v>4</v>
      </c>
      <c r="C12" s="89" t="s">
        <v>852</v>
      </c>
      <c r="D12" s="90">
        <v>1</v>
      </c>
      <c r="E12" s="83">
        <v>1169333.3333333335</v>
      </c>
      <c r="F12" s="83">
        <v>1132666.6666666665</v>
      </c>
      <c r="G12" s="83">
        <v>1266333.3333333335</v>
      </c>
      <c r="H12" s="91">
        <v>1142666.6666666665</v>
      </c>
    </row>
    <row r="13" spans="2:8" ht="12" customHeight="1">
      <c r="B13" s="47">
        <v>5</v>
      </c>
      <c r="C13" s="89" t="s">
        <v>310</v>
      </c>
      <c r="D13" s="90">
        <v>1</v>
      </c>
      <c r="E13" s="83">
        <v>247000</v>
      </c>
      <c r="F13" s="83">
        <v>233000</v>
      </c>
      <c r="G13" s="83">
        <v>171000</v>
      </c>
      <c r="H13" s="91">
        <v>250333.33333333334</v>
      </c>
    </row>
    <row r="14" spans="2:8" ht="12" customHeight="1">
      <c r="B14" s="47">
        <v>6</v>
      </c>
      <c r="C14" s="89" t="s">
        <v>311</v>
      </c>
      <c r="D14" s="90">
        <v>1</v>
      </c>
      <c r="E14" s="83">
        <v>1012900</v>
      </c>
      <c r="F14" s="83">
        <v>970900</v>
      </c>
      <c r="G14" s="83">
        <v>832000</v>
      </c>
      <c r="H14" s="91">
        <v>1022900</v>
      </c>
    </row>
    <row r="15" spans="2:8" ht="12" customHeight="1">
      <c r="B15" s="47">
        <v>7</v>
      </c>
      <c r="C15" s="89" t="s">
        <v>312</v>
      </c>
      <c r="D15" s="90">
        <v>1</v>
      </c>
      <c r="E15" s="83">
        <v>285100</v>
      </c>
      <c r="F15" s="83">
        <v>276100</v>
      </c>
      <c r="G15" s="83">
        <v>268300</v>
      </c>
      <c r="H15" s="91">
        <v>285100</v>
      </c>
    </row>
    <row r="16" spans="2:8" ht="12" customHeight="1">
      <c r="B16" s="47">
        <v>8</v>
      </c>
      <c r="C16" s="89" t="s">
        <v>313</v>
      </c>
      <c r="D16" s="90">
        <v>1</v>
      </c>
      <c r="E16" s="83">
        <v>1593400</v>
      </c>
      <c r="F16" s="83">
        <v>1535400</v>
      </c>
      <c r="G16" s="83">
        <v>1517500</v>
      </c>
      <c r="H16" s="91">
        <v>1524400</v>
      </c>
    </row>
    <row r="17" spans="2:8" ht="12" customHeight="1">
      <c r="B17" s="47">
        <v>9</v>
      </c>
      <c r="C17" s="89" t="s">
        <v>314</v>
      </c>
      <c r="D17" s="90">
        <v>1</v>
      </c>
      <c r="E17" s="83">
        <v>308800</v>
      </c>
      <c r="F17" s="83">
        <v>296800</v>
      </c>
      <c r="G17" s="83">
        <v>288900</v>
      </c>
      <c r="H17" s="91">
        <v>308800</v>
      </c>
    </row>
    <row r="18" spans="2:8" ht="12" customHeight="1">
      <c r="B18" s="47">
        <v>10</v>
      </c>
      <c r="C18" s="89" t="s">
        <v>315</v>
      </c>
      <c r="D18" s="90">
        <v>1</v>
      </c>
      <c r="E18" s="83">
        <v>92200</v>
      </c>
      <c r="F18" s="83">
        <v>92200</v>
      </c>
      <c r="G18" s="83">
        <v>71700</v>
      </c>
      <c r="H18" s="91">
        <v>92200</v>
      </c>
    </row>
    <row r="19" spans="2:8" ht="12" customHeight="1">
      <c r="B19" s="47">
        <v>11</v>
      </c>
      <c r="C19" s="89" t="s">
        <v>316</v>
      </c>
      <c r="D19" s="90">
        <v>1</v>
      </c>
      <c r="E19" s="83">
        <v>992333.33333333337</v>
      </c>
      <c r="F19" s="83">
        <v>979000</v>
      </c>
      <c r="G19" s="83">
        <v>913666.66666666663</v>
      </c>
      <c r="H19" s="91">
        <v>1015666.6666666666</v>
      </c>
    </row>
    <row r="20" spans="2:8" ht="12" customHeight="1">
      <c r="B20" s="47">
        <v>12</v>
      </c>
      <c r="C20" s="89" t="s">
        <v>317</v>
      </c>
      <c r="D20" s="90">
        <v>1</v>
      </c>
      <c r="E20" s="83">
        <v>623900</v>
      </c>
      <c r="F20" s="83">
        <v>599900</v>
      </c>
      <c r="G20" s="83">
        <v>650300</v>
      </c>
      <c r="H20" s="91">
        <v>619900</v>
      </c>
    </row>
    <row r="21" spans="2:8" ht="12" customHeight="1">
      <c r="B21" s="47">
        <v>13</v>
      </c>
      <c r="C21" s="89" t="s">
        <v>853</v>
      </c>
      <c r="D21" s="90">
        <v>1</v>
      </c>
      <c r="E21" s="83">
        <v>522700</v>
      </c>
      <c r="F21" s="83">
        <v>540500</v>
      </c>
      <c r="G21" s="83">
        <v>494700</v>
      </c>
      <c r="H21" s="91">
        <v>551500</v>
      </c>
    </row>
    <row r="22" spans="2:8" ht="12" customHeight="1">
      <c r="B22" s="47">
        <v>14</v>
      </c>
      <c r="C22" s="89" t="s">
        <v>318</v>
      </c>
      <c r="D22" s="90">
        <v>1</v>
      </c>
      <c r="E22" s="83">
        <v>1298300</v>
      </c>
      <c r="F22" s="83">
        <v>1266300</v>
      </c>
      <c r="G22" s="83">
        <v>1256100</v>
      </c>
      <c r="H22" s="91">
        <v>1332300</v>
      </c>
    </row>
    <row r="23" spans="2:8" ht="12" customHeight="1">
      <c r="B23" s="47">
        <v>15</v>
      </c>
      <c r="C23" s="89" t="s">
        <v>319</v>
      </c>
      <c r="D23" s="90">
        <v>1</v>
      </c>
      <c r="E23" s="83">
        <v>629400</v>
      </c>
      <c r="F23" s="83">
        <v>615400</v>
      </c>
      <c r="G23" s="83">
        <v>660200</v>
      </c>
      <c r="H23" s="91">
        <v>623400</v>
      </c>
    </row>
    <row r="24" spans="2:8" ht="12" customHeight="1">
      <c r="B24" s="47">
        <v>16</v>
      </c>
      <c r="C24" s="89" t="s">
        <v>321</v>
      </c>
      <c r="D24" s="90">
        <v>1</v>
      </c>
      <c r="E24" s="83">
        <v>49300</v>
      </c>
      <c r="F24" s="83">
        <v>52900</v>
      </c>
      <c r="G24" s="83">
        <v>44600</v>
      </c>
      <c r="H24" s="91">
        <v>52900</v>
      </c>
    </row>
    <row r="25" spans="2:8" ht="12" customHeight="1">
      <c r="B25" s="47">
        <v>17</v>
      </c>
      <c r="C25" s="89" t="s">
        <v>854</v>
      </c>
      <c r="D25" s="90">
        <v>1</v>
      </c>
      <c r="E25" s="83">
        <v>128100</v>
      </c>
      <c r="F25" s="83">
        <v>141700</v>
      </c>
      <c r="G25" s="83">
        <v>99300</v>
      </c>
      <c r="H25" s="91">
        <v>142100</v>
      </c>
    </row>
    <row r="26" spans="2:8" ht="12" customHeight="1">
      <c r="B26" s="153" t="s">
        <v>216</v>
      </c>
      <c r="C26" s="147" t="s">
        <v>181</v>
      </c>
      <c r="D26" s="147" t="s">
        <v>291</v>
      </c>
      <c r="E26" s="85"/>
      <c r="F26" s="85"/>
      <c r="G26" s="85"/>
      <c r="H26" s="87"/>
    </row>
    <row r="27" spans="2:8" ht="12" customHeight="1">
      <c r="B27" s="47">
        <v>1</v>
      </c>
      <c r="C27" s="89" t="s">
        <v>322</v>
      </c>
      <c r="D27" s="90">
        <v>1</v>
      </c>
      <c r="E27" s="83">
        <v>1590100</v>
      </c>
      <c r="F27" s="83">
        <v>1709100</v>
      </c>
      <c r="G27" s="83">
        <v>1726100</v>
      </c>
      <c r="H27" s="91">
        <v>1626100</v>
      </c>
    </row>
    <row r="28" spans="2:8" ht="12" customHeight="1">
      <c r="B28" s="47">
        <v>2</v>
      </c>
      <c r="C28" s="89" t="s">
        <v>855</v>
      </c>
      <c r="D28" s="90">
        <v>1</v>
      </c>
      <c r="E28" s="83">
        <v>493666.66666666669</v>
      </c>
      <c r="F28" s="83">
        <v>462000</v>
      </c>
      <c r="G28" s="83">
        <v>483000</v>
      </c>
      <c r="H28" s="91">
        <v>493666.66666666669</v>
      </c>
    </row>
    <row r="29" spans="2:8" ht="12" customHeight="1">
      <c r="B29" s="47">
        <v>3</v>
      </c>
      <c r="C29" s="89" t="s">
        <v>856</v>
      </c>
      <c r="D29" s="90">
        <v>1</v>
      </c>
      <c r="E29" s="83">
        <v>507000</v>
      </c>
      <c r="F29" s="83">
        <v>480000</v>
      </c>
      <c r="G29" s="83">
        <v>496333.33333333331</v>
      </c>
      <c r="H29" s="91">
        <v>501666.66666666669</v>
      </c>
    </row>
    <row r="30" spans="2:8" ht="12" customHeight="1">
      <c r="B30" s="47">
        <v>4</v>
      </c>
      <c r="C30" s="89" t="s">
        <v>857</v>
      </c>
      <c r="D30" s="90">
        <v>1</v>
      </c>
      <c r="E30" s="83">
        <v>790000</v>
      </c>
      <c r="F30" s="83">
        <v>735000</v>
      </c>
      <c r="G30" s="83">
        <v>787000</v>
      </c>
      <c r="H30" s="91">
        <v>768333.33333333326</v>
      </c>
    </row>
    <row r="31" spans="2:8" ht="12" customHeight="1">
      <c r="B31" s="47">
        <v>5</v>
      </c>
      <c r="C31" s="89" t="s">
        <v>858</v>
      </c>
      <c r="D31" s="90">
        <v>1</v>
      </c>
      <c r="E31" s="83">
        <v>787333.33333333326</v>
      </c>
      <c r="F31" s="83">
        <v>757333.33333333326</v>
      </c>
      <c r="G31" s="83">
        <v>782333.33333333337</v>
      </c>
      <c r="H31" s="91">
        <v>790666.66666666663</v>
      </c>
    </row>
    <row r="32" spans="2:8" ht="12" customHeight="1">
      <c r="B32" s="47">
        <v>6</v>
      </c>
      <c r="C32" s="89" t="s">
        <v>859</v>
      </c>
      <c r="D32" s="90">
        <v>1</v>
      </c>
      <c r="E32" s="83">
        <v>697333.33333333337</v>
      </c>
      <c r="F32" s="83">
        <v>707333.33333333337</v>
      </c>
      <c r="G32" s="83">
        <v>744333.33333333337</v>
      </c>
      <c r="H32" s="91">
        <v>697333.33333333337</v>
      </c>
    </row>
    <row r="33" spans="2:8" ht="12" customHeight="1">
      <c r="B33" s="47">
        <v>7</v>
      </c>
      <c r="C33" s="89" t="s">
        <v>323</v>
      </c>
      <c r="D33" s="90">
        <v>1</v>
      </c>
      <c r="E33" s="83">
        <v>375666.66666666669</v>
      </c>
      <c r="F33" s="83">
        <v>376333.33333333331</v>
      </c>
      <c r="G33" s="83">
        <v>296333.33333333337</v>
      </c>
      <c r="H33" s="91">
        <v>375666.66666666669</v>
      </c>
    </row>
    <row r="34" spans="2:8" ht="12" customHeight="1">
      <c r="B34" s="47">
        <v>8</v>
      </c>
      <c r="C34" s="89" t="s">
        <v>860</v>
      </c>
      <c r="D34" s="90">
        <v>1</v>
      </c>
      <c r="E34" s="83">
        <v>2001666.6666666667</v>
      </c>
      <c r="F34" s="83">
        <v>1980000</v>
      </c>
      <c r="G34" s="83">
        <v>2058333.3333333333</v>
      </c>
      <c r="H34" s="91">
        <v>2001666.6666666667</v>
      </c>
    </row>
    <row r="35" spans="2:8" ht="12" customHeight="1">
      <c r="B35" s="47">
        <v>9</v>
      </c>
      <c r="C35" s="89" t="s">
        <v>861</v>
      </c>
      <c r="D35" s="90">
        <v>1</v>
      </c>
      <c r="E35" s="83">
        <v>2131666.666666667</v>
      </c>
      <c r="F35" s="83">
        <v>2045000</v>
      </c>
      <c r="G35" s="83">
        <v>2108333.333333333</v>
      </c>
      <c r="H35" s="91">
        <v>2131666.666666667</v>
      </c>
    </row>
    <row r="36" spans="2:8" ht="12" customHeight="1">
      <c r="B36" s="47">
        <v>10</v>
      </c>
      <c r="C36" s="89" t="s">
        <v>324</v>
      </c>
      <c r="D36" s="90">
        <v>1</v>
      </c>
      <c r="E36" s="83">
        <v>848000</v>
      </c>
      <c r="F36" s="83">
        <v>826333.33333333326</v>
      </c>
      <c r="G36" s="83">
        <v>792000</v>
      </c>
      <c r="H36" s="91">
        <v>848000</v>
      </c>
    </row>
    <row r="37" spans="2:8" ht="12" customHeight="1">
      <c r="B37" s="47">
        <v>11</v>
      </c>
      <c r="C37" s="89" t="s">
        <v>325</v>
      </c>
      <c r="D37" s="90">
        <v>1</v>
      </c>
      <c r="E37" s="83">
        <v>1501400</v>
      </c>
      <c r="F37" s="83">
        <v>1479400</v>
      </c>
      <c r="G37" s="83">
        <v>1243000</v>
      </c>
      <c r="H37" s="91">
        <v>1523400</v>
      </c>
    </row>
    <row r="38" spans="2:8" ht="12" customHeight="1">
      <c r="B38" s="47">
        <v>12</v>
      </c>
      <c r="C38" s="89" t="s">
        <v>863</v>
      </c>
      <c r="D38" s="90">
        <v>1</v>
      </c>
      <c r="E38" s="83">
        <v>734300</v>
      </c>
      <c r="F38" s="83">
        <v>709100</v>
      </c>
      <c r="G38" s="83">
        <v>694700</v>
      </c>
      <c r="H38" s="91">
        <v>750300</v>
      </c>
    </row>
    <row r="39" spans="2:8" ht="12" customHeight="1">
      <c r="B39" s="47">
        <v>13</v>
      </c>
      <c r="C39" s="89" t="s">
        <v>864</v>
      </c>
      <c r="D39" s="90">
        <v>1</v>
      </c>
      <c r="E39" s="83">
        <v>370900</v>
      </c>
      <c r="F39" s="83">
        <v>358100</v>
      </c>
      <c r="G39" s="83">
        <v>283900</v>
      </c>
      <c r="H39" s="91">
        <v>370900</v>
      </c>
    </row>
    <row r="40" spans="2:8" ht="12" customHeight="1">
      <c r="B40" s="47">
        <v>14</v>
      </c>
      <c r="C40" s="89" t="s">
        <v>865</v>
      </c>
      <c r="D40" s="90">
        <v>1</v>
      </c>
      <c r="E40" s="83">
        <v>265000</v>
      </c>
      <c r="F40" s="83">
        <v>254000</v>
      </c>
      <c r="G40" s="83">
        <v>234400</v>
      </c>
      <c r="H40" s="91">
        <v>265000</v>
      </c>
    </row>
    <row r="41" spans="2:8" ht="12" customHeight="1">
      <c r="B41" s="47">
        <v>15</v>
      </c>
      <c r="C41" s="89" t="s">
        <v>866</v>
      </c>
      <c r="D41" s="90">
        <v>1</v>
      </c>
      <c r="E41" s="83">
        <v>728700</v>
      </c>
      <c r="F41" s="83">
        <v>728700</v>
      </c>
      <c r="G41" s="83">
        <v>785300</v>
      </c>
      <c r="H41" s="91">
        <v>728700</v>
      </c>
    </row>
    <row r="42" spans="2:8" ht="12" customHeight="1">
      <c r="B42" s="47">
        <v>16</v>
      </c>
      <c r="C42" s="89" t="s">
        <v>867</v>
      </c>
      <c r="D42" s="90">
        <v>1</v>
      </c>
      <c r="E42" s="83">
        <v>476500</v>
      </c>
      <c r="F42" s="83">
        <v>461500</v>
      </c>
      <c r="G42" s="83">
        <v>462100</v>
      </c>
      <c r="H42" s="91">
        <v>476500</v>
      </c>
    </row>
    <row r="43" spans="2:8" ht="12" customHeight="1">
      <c r="B43" s="47">
        <v>17</v>
      </c>
      <c r="C43" s="89" t="s">
        <v>868</v>
      </c>
      <c r="D43" s="90">
        <v>1</v>
      </c>
      <c r="E43" s="83">
        <v>1407333.3333333335</v>
      </c>
      <c r="F43" s="83">
        <v>1300666.6666666665</v>
      </c>
      <c r="G43" s="83">
        <v>1193333.3333333335</v>
      </c>
      <c r="H43" s="91">
        <v>1367333.3333333335</v>
      </c>
    </row>
    <row r="44" spans="2:8" ht="12" customHeight="1">
      <c r="B44" s="47">
        <v>18</v>
      </c>
      <c r="C44" s="89" t="s">
        <v>869</v>
      </c>
      <c r="D44" s="90">
        <v>1</v>
      </c>
      <c r="E44" s="83">
        <v>1091400</v>
      </c>
      <c r="F44" s="83">
        <v>1070400</v>
      </c>
      <c r="G44" s="83">
        <v>1057800</v>
      </c>
      <c r="H44" s="91">
        <v>1066400</v>
      </c>
    </row>
    <row r="45" spans="2:8" ht="12" customHeight="1">
      <c r="B45" s="47">
        <v>19</v>
      </c>
      <c r="C45" s="89" t="s">
        <v>326</v>
      </c>
      <c r="D45" s="90">
        <v>1</v>
      </c>
      <c r="E45" s="83">
        <v>1543900</v>
      </c>
      <c r="F45" s="83">
        <v>1661900</v>
      </c>
      <c r="G45" s="83">
        <v>1688100</v>
      </c>
      <c r="H45" s="91">
        <v>1699900</v>
      </c>
    </row>
    <row r="46" spans="2:8" ht="12" customHeight="1">
      <c r="B46" s="47">
        <v>20</v>
      </c>
      <c r="C46" s="89" t="s">
        <v>328</v>
      </c>
      <c r="D46" s="90">
        <v>1</v>
      </c>
      <c r="E46" s="83">
        <v>613333.33333333326</v>
      </c>
      <c r="F46" s="83">
        <v>591666.66666666674</v>
      </c>
      <c r="G46" s="83">
        <v>558666.66666666674</v>
      </c>
      <c r="H46" s="91">
        <v>631000</v>
      </c>
    </row>
    <row r="47" spans="2:8" ht="12" customHeight="1">
      <c r="B47" s="47">
        <v>21</v>
      </c>
      <c r="C47" s="89" t="s">
        <v>870</v>
      </c>
      <c r="D47" s="90">
        <v>1</v>
      </c>
      <c r="E47" s="83">
        <v>712000</v>
      </c>
      <c r="F47" s="83">
        <v>692333.33333333326</v>
      </c>
      <c r="G47" s="83">
        <v>747333.33333333337</v>
      </c>
      <c r="H47" s="91">
        <v>700666.66666666674</v>
      </c>
    </row>
    <row r="48" spans="2:8" ht="12" customHeight="1">
      <c r="B48" s="47">
        <v>22</v>
      </c>
      <c r="C48" s="89" t="s">
        <v>329</v>
      </c>
      <c r="D48" s="90">
        <v>1</v>
      </c>
      <c r="E48" s="83">
        <v>370000</v>
      </c>
      <c r="F48" s="83">
        <v>362666.66666666669</v>
      </c>
      <c r="G48" s="83">
        <v>348333.33333333331</v>
      </c>
      <c r="H48" s="91">
        <v>352666.66666666669</v>
      </c>
    </row>
    <row r="49" spans="2:8" ht="12" customHeight="1">
      <c r="B49" s="47">
        <v>23</v>
      </c>
      <c r="C49" s="89" t="s">
        <v>871</v>
      </c>
      <c r="D49" s="90">
        <v>1</v>
      </c>
      <c r="E49" s="83">
        <v>361100</v>
      </c>
      <c r="F49" s="83">
        <v>368700</v>
      </c>
      <c r="G49" s="83">
        <v>184300</v>
      </c>
      <c r="H49" s="91">
        <v>361100</v>
      </c>
    </row>
    <row r="50" spans="2:8" ht="12" customHeight="1">
      <c r="B50" s="47">
        <v>24</v>
      </c>
      <c r="C50" s="89" t="s">
        <v>872</v>
      </c>
      <c r="D50" s="90">
        <v>1</v>
      </c>
      <c r="E50" s="83">
        <v>800100</v>
      </c>
      <c r="F50" s="83">
        <v>769900</v>
      </c>
      <c r="G50" s="83">
        <v>691900</v>
      </c>
      <c r="H50" s="91">
        <v>794100</v>
      </c>
    </row>
    <row r="51" spans="2:8" ht="12" customHeight="1">
      <c r="B51" s="153" t="s">
        <v>216</v>
      </c>
      <c r="C51" s="147" t="s">
        <v>186</v>
      </c>
      <c r="D51" s="147" t="s">
        <v>291</v>
      </c>
      <c r="E51" s="85"/>
      <c r="F51" s="85"/>
      <c r="G51" s="85"/>
      <c r="H51" s="87"/>
    </row>
    <row r="52" spans="2:8" ht="12" customHeight="1">
      <c r="B52" s="47">
        <v>1</v>
      </c>
      <c r="C52" s="6" t="s">
        <v>330</v>
      </c>
      <c r="D52" s="150">
        <v>1</v>
      </c>
      <c r="E52" s="83">
        <v>5031500</v>
      </c>
      <c r="F52" s="83">
        <v>4725500</v>
      </c>
      <c r="G52" s="83">
        <v>4978300</v>
      </c>
      <c r="H52" s="91">
        <v>5071500</v>
      </c>
    </row>
    <row r="53" spans="2:8" ht="12" customHeight="1">
      <c r="B53" s="47">
        <v>2</v>
      </c>
      <c r="C53" s="6" t="s">
        <v>331</v>
      </c>
      <c r="D53" s="150">
        <v>1</v>
      </c>
      <c r="E53" s="83">
        <v>1095400</v>
      </c>
      <c r="F53" s="83">
        <v>1072400</v>
      </c>
      <c r="G53" s="83">
        <v>1152200</v>
      </c>
      <c r="H53" s="91">
        <v>1122500</v>
      </c>
    </row>
    <row r="54" spans="2:8" ht="12" customHeight="1">
      <c r="B54" s="47">
        <v>3</v>
      </c>
      <c r="C54" s="6" t="s">
        <v>897</v>
      </c>
      <c r="D54" s="150">
        <v>1</v>
      </c>
      <c r="E54" s="83">
        <v>813000</v>
      </c>
      <c r="F54" s="83">
        <v>786000</v>
      </c>
      <c r="G54" s="148" t="s">
        <v>900</v>
      </c>
      <c r="H54" s="160" t="s">
        <v>900</v>
      </c>
    </row>
    <row r="55" spans="2:8" ht="12" customHeight="1">
      <c r="B55" s="47">
        <v>4</v>
      </c>
      <c r="C55" s="89" t="s">
        <v>332</v>
      </c>
      <c r="D55" s="90">
        <v>1</v>
      </c>
      <c r="E55" s="83">
        <v>396000</v>
      </c>
      <c r="F55" s="83">
        <v>392667.33333333331</v>
      </c>
      <c r="G55" s="83">
        <v>433334.66666666669</v>
      </c>
      <c r="H55" s="91">
        <v>396002</v>
      </c>
    </row>
    <row r="56" spans="2:8" ht="12" customHeight="1">
      <c r="B56" s="47">
        <v>5</v>
      </c>
      <c r="C56" s="89" t="s">
        <v>873</v>
      </c>
      <c r="D56" s="90">
        <v>1</v>
      </c>
      <c r="E56" s="83">
        <v>639700</v>
      </c>
      <c r="F56" s="83">
        <v>623700</v>
      </c>
      <c r="G56" s="83">
        <v>662500</v>
      </c>
      <c r="H56" s="91">
        <v>647700</v>
      </c>
    </row>
    <row r="57" spans="2:8" ht="12" customHeight="1">
      <c r="B57" s="47">
        <v>6</v>
      </c>
      <c r="C57" s="89" t="s">
        <v>874</v>
      </c>
      <c r="D57" s="90">
        <v>1</v>
      </c>
      <c r="E57" s="83">
        <v>55200</v>
      </c>
      <c r="F57" s="83">
        <v>54200.1</v>
      </c>
      <c r="G57" s="83">
        <v>58601.2</v>
      </c>
      <c r="H57" s="91">
        <v>55200.3</v>
      </c>
    </row>
    <row r="58" spans="2:8" ht="12" customHeight="1">
      <c r="B58" s="47">
        <v>7</v>
      </c>
      <c r="C58" s="89" t="s">
        <v>333</v>
      </c>
      <c r="D58" s="90">
        <v>1</v>
      </c>
      <c r="E58" s="83">
        <v>312900</v>
      </c>
      <c r="F58" s="83">
        <v>297400</v>
      </c>
      <c r="G58" s="83">
        <v>273000</v>
      </c>
      <c r="H58" s="91">
        <v>306400</v>
      </c>
    </row>
    <row r="59" spans="2:8" ht="12" customHeight="1">
      <c r="B59" s="47">
        <v>8</v>
      </c>
      <c r="C59" s="89" t="s">
        <v>334</v>
      </c>
      <c r="D59" s="90">
        <v>1</v>
      </c>
      <c r="E59" s="83">
        <v>355300</v>
      </c>
      <c r="F59" s="83">
        <v>352300</v>
      </c>
      <c r="G59" s="83">
        <v>329500</v>
      </c>
      <c r="H59" s="91">
        <v>355300.3</v>
      </c>
    </row>
    <row r="60" spans="2:8" ht="12" customHeight="1">
      <c r="B60" s="47">
        <v>9</v>
      </c>
      <c r="C60" s="89" t="s">
        <v>335</v>
      </c>
      <c r="D60" s="90">
        <v>1</v>
      </c>
      <c r="E60" s="83">
        <v>554666.66666666674</v>
      </c>
      <c r="F60" s="83">
        <v>551333.33333333326</v>
      </c>
      <c r="G60" s="83">
        <v>523667</v>
      </c>
      <c r="H60" s="91">
        <v>538000</v>
      </c>
    </row>
    <row r="61" spans="2:8" ht="12" customHeight="1">
      <c r="B61" s="47">
        <v>10</v>
      </c>
      <c r="C61" s="89" t="s">
        <v>875</v>
      </c>
      <c r="D61" s="90">
        <v>1</v>
      </c>
      <c r="E61" s="83">
        <v>868333.33333333337</v>
      </c>
      <c r="F61" s="83">
        <v>858333.33333333337</v>
      </c>
      <c r="G61" s="83">
        <v>978666.66666666663</v>
      </c>
      <c r="H61" s="91">
        <v>868333.33333333337</v>
      </c>
    </row>
    <row r="62" spans="2:8" ht="12" customHeight="1">
      <c r="B62" s="47">
        <v>11</v>
      </c>
      <c r="C62" s="89" t="s">
        <v>876</v>
      </c>
      <c r="D62" s="90">
        <v>1</v>
      </c>
      <c r="E62" s="83">
        <v>180666.66666666669</v>
      </c>
      <c r="F62" s="83">
        <v>177333.5</v>
      </c>
      <c r="G62" s="83">
        <v>188668</v>
      </c>
      <c r="H62" s="91">
        <v>180667.16666666669</v>
      </c>
    </row>
    <row r="63" spans="2:8" ht="12" customHeight="1">
      <c r="B63" s="47">
        <v>12</v>
      </c>
      <c r="C63" s="89" t="s">
        <v>336</v>
      </c>
      <c r="D63" s="90">
        <v>1</v>
      </c>
      <c r="E63" s="83">
        <v>885400</v>
      </c>
      <c r="F63" s="83">
        <v>837400</v>
      </c>
      <c r="G63" s="83">
        <v>633600</v>
      </c>
      <c r="H63" s="91">
        <v>885400.3</v>
      </c>
    </row>
    <row r="64" spans="2:8" ht="12" customHeight="1">
      <c r="B64" s="47">
        <v>13</v>
      </c>
      <c r="C64" s="89" t="s">
        <v>337</v>
      </c>
      <c r="D64" s="90">
        <v>1</v>
      </c>
      <c r="E64" s="83">
        <v>1830600</v>
      </c>
      <c r="F64" s="83">
        <v>1772600</v>
      </c>
      <c r="G64" s="83">
        <v>1994300</v>
      </c>
      <c r="H64" s="91">
        <v>1830600.3</v>
      </c>
    </row>
    <row r="65" spans="2:8" ht="12" customHeight="1">
      <c r="B65" s="47">
        <v>14</v>
      </c>
      <c r="C65" s="89" t="s">
        <v>338</v>
      </c>
      <c r="D65" s="90">
        <v>1</v>
      </c>
      <c r="E65" s="83">
        <v>642800</v>
      </c>
      <c r="F65" s="83">
        <v>611800</v>
      </c>
      <c r="G65" s="83">
        <v>655200</v>
      </c>
      <c r="H65" s="91">
        <v>642800.30000000005</v>
      </c>
    </row>
    <row r="66" spans="2:8" ht="12" customHeight="1">
      <c r="B66" s="47">
        <v>15</v>
      </c>
      <c r="C66" s="89" t="s">
        <v>339</v>
      </c>
      <c r="D66" s="90">
        <v>1</v>
      </c>
      <c r="E66" s="83">
        <v>655500</v>
      </c>
      <c r="F66" s="83">
        <v>630500</v>
      </c>
      <c r="G66" s="83">
        <v>621700</v>
      </c>
      <c r="H66" s="91">
        <v>655501.80000000005</v>
      </c>
    </row>
    <row r="67" spans="2:8" ht="12" customHeight="1">
      <c r="B67" s="47">
        <v>16</v>
      </c>
      <c r="C67" s="89" t="s">
        <v>877</v>
      </c>
      <c r="D67" s="90">
        <v>1</v>
      </c>
      <c r="E67" s="83">
        <v>1132333.3333333335</v>
      </c>
      <c r="F67" s="83">
        <v>1059000</v>
      </c>
      <c r="G67" s="83">
        <v>982666.66666666663</v>
      </c>
      <c r="H67" s="91">
        <v>1105666.6666666665</v>
      </c>
    </row>
    <row r="68" spans="2:8" ht="12" customHeight="1">
      <c r="B68" s="153" t="s">
        <v>216</v>
      </c>
      <c r="C68" s="147" t="s">
        <v>340</v>
      </c>
      <c r="D68" s="147" t="s">
        <v>291</v>
      </c>
      <c r="E68" s="85"/>
      <c r="F68" s="85"/>
      <c r="G68" s="85"/>
      <c r="H68" s="87"/>
    </row>
    <row r="69" spans="2:8" ht="12" customHeight="1">
      <c r="B69" s="47">
        <v>1</v>
      </c>
      <c r="C69" s="6" t="s">
        <v>341</v>
      </c>
      <c r="D69" s="150">
        <v>1</v>
      </c>
      <c r="E69" s="83">
        <v>7383400</v>
      </c>
      <c r="F69" s="83">
        <v>6946400</v>
      </c>
      <c r="G69" s="83">
        <v>7406000</v>
      </c>
      <c r="H69" s="91">
        <v>7363400</v>
      </c>
    </row>
    <row r="70" spans="2:8" ht="12" customHeight="1">
      <c r="B70" s="47">
        <v>2</v>
      </c>
      <c r="C70" s="6" t="s">
        <v>342</v>
      </c>
      <c r="D70" s="150">
        <v>1</v>
      </c>
      <c r="E70" s="83">
        <v>235600</v>
      </c>
      <c r="F70" s="83">
        <v>233600</v>
      </c>
      <c r="G70" s="83">
        <v>231700</v>
      </c>
      <c r="H70" s="91">
        <v>235600</v>
      </c>
    </row>
    <row r="71" spans="2:8" ht="12" customHeight="1">
      <c r="B71" s="47">
        <v>3</v>
      </c>
      <c r="C71" s="6" t="s">
        <v>343</v>
      </c>
      <c r="D71" s="150">
        <v>1</v>
      </c>
      <c r="E71" s="83">
        <v>222700</v>
      </c>
      <c r="F71" s="83">
        <v>220700</v>
      </c>
      <c r="G71" s="83">
        <v>196900</v>
      </c>
      <c r="H71" s="91">
        <v>222700</v>
      </c>
    </row>
    <row r="72" spans="2:8" ht="12" customHeight="1">
      <c r="B72" s="47">
        <v>4</v>
      </c>
      <c r="C72" s="6" t="s">
        <v>878</v>
      </c>
      <c r="D72" s="150">
        <v>1</v>
      </c>
      <c r="E72" s="83">
        <v>226800</v>
      </c>
      <c r="F72" s="83">
        <v>223800</v>
      </c>
      <c r="G72" s="83">
        <v>217500</v>
      </c>
      <c r="H72" s="91">
        <v>226800</v>
      </c>
    </row>
    <row r="73" spans="2:8" ht="12" customHeight="1">
      <c r="B73" s="47">
        <v>5</v>
      </c>
      <c r="C73" s="6" t="s">
        <v>344</v>
      </c>
      <c r="D73" s="150">
        <v>1</v>
      </c>
      <c r="E73" s="83">
        <v>183700</v>
      </c>
      <c r="F73" s="83">
        <v>181700</v>
      </c>
      <c r="G73" s="83">
        <v>177500</v>
      </c>
      <c r="H73" s="91">
        <v>183700</v>
      </c>
    </row>
    <row r="74" spans="2:8" ht="12" customHeight="1">
      <c r="B74" s="47">
        <v>6</v>
      </c>
      <c r="C74" s="6" t="s">
        <v>879</v>
      </c>
      <c r="D74" s="150">
        <v>1</v>
      </c>
      <c r="E74" s="83">
        <v>268700</v>
      </c>
      <c r="F74" s="83">
        <v>279700</v>
      </c>
      <c r="G74" s="83">
        <v>246100</v>
      </c>
      <c r="H74" s="91">
        <v>290700</v>
      </c>
    </row>
    <row r="75" spans="2:8" ht="12" customHeight="1">
      <c r="B75" s="47">
        <v>7</v>
      </c>
      <c r="C75" s="6" t="s">
        <v>345</v>
      </c>
      <c r="D75" s="150">
        <v>1</v>
      </c>
      <c r="E75" s="83">
        <v>685400</v>
      </c>
      <c r="F75" s="83">
        <v>627200</v>
      </c>
      <c r="G75" s="83">
        <v>627200</v>
      </c>
      <c r="H75" s="91">
        <v>673400</v>
      </c>
    </row>
    <row r="76" spans="2:8" ht="12" customHeight="1">
      <c r="B76" s="47">
        <v>8</v>
      </c>
      <c r="C76" s="6" t="s">
        <v>346</v>
      </c>
      <c r="D76" s="150">
        <v>1</v>
      </c>
      <c r="E76" s="83">
        <v>345000</v>
      </c>
      <c r="F76" s="83">
        <v>326875</v>
      </c>
      <c r="G76" s="83">
        <v>313750</v>
      </c>
      <c r="H76" s="91">
        <v>346875</v>
      </c>
    </row>
    <row r="77" spans="2:8" ht="12" customHeight="1">
      <c r="B77" s="47">
        <v>9</v>
      </c>
      <c r="C77" s="6" t="s">
        <v>347</v>
      </c>
      <c r="D77" s="150">
        <v>1</v>
      </c>
      <c r="E77" s="83">
        <v>2101500</v>
      </c>
      <c r="F77" s="83">
        <v>1797750</v>
      </c>
      <c r="G77" s="83">
        <v>1870250</v>
      </c>
      <c r="H77" s="91">
        <v>1851500</v>
      </c>
    </row>
    <row r="78" spans="2:8" ht="12" customHeight="1">
      <c r="B78" s="47">
        <v>10</v>
      </c>
      <c r="C78" s="6" t="s">
        <v>348</v>
      </c>
      <c r="D78" s="150">
        <v>1</v>
      </c>
      <c r="E78" s="83">
        <v>2054200</v>
      </c>
      <c r="F78" s="83">
        <v>1918700</v>
      </c>
      <c r="G78" s="83">
        <v>2035200</v>
      </c>
      <c r="H78" s="91">
        <v>2034200</v>
      </c>
    </row>
    <row r="79" spans="2:8" ht="12" customHeight="1">
      <c r="B79" s="47">
        <v>11</v>
      </c>
      <c r="C79" s="6" t="s">
        <v>349</v>
      </c>
      <c r="D79" s="150">
        <v>1</v>
      </c>
      <c r="E79" s="83">
        <v>419000</v>
      </c>
      <c r="F79" s="83">
        <v>416000</v>
      </c>
      <c r="G79" s="83">
        <v>255500</v>
      </c>
      <c r="H79" s="91">
        <v>419000</v>
      </c>
    </row>
    <row r="80" spans="2:8" ht="12" customHeight="1">
      <c r="B80" s="47">
        <v>12</v>
      </c>
      <c r="C80" s="6" t="s">
        <v>350</v>
      </c>
      <c r="D80" s="150">
        <v>1</v>
      </c>
      <c r="E80" s="83">
        <v>468500</v>
      </c>
      <c r="F80" s="83">
        <v>463500</v>
      </c>
      <c r="G80" s="83">
        <v>468500</v>
      </c>
      <c r="H80" s="91">
        <v>468500</v>
      </c>
    </row>
    <row r="81" spans="2:8" ht="12" customHeight="1">
      <c r="B81" s="47">
        <v>13</v>
      </c>
      <c r="C81" s="6" t="s">
        <v>351</v>
      </c>
      <c r="D81" s="150">
        <v>1</v>
      </c>
      <c r="E81" s="83">
        <v>337000</v>
      </c>
      <c r="F81" s="83">
        <v>334000</v>
      </c>
      <c r="G81" s="83">
        <v>375500</v>
      </c>
      <c r="H81" s="91">
        <v>337000</v>
      </c>
    </row>
    <row r="82" spans="2:8" ht="12" customHeight="1">
      <c r="B82" s="47">
        <v>14</v>
      </c>
      <c r="C82" s="6" t="s">
        <v>352</v>
      </c>
      <c r="D82" s="150">
        <v>1</v>
      </c>
      <c r="E82" s="83">
        <v>92200</v>
      </c>
      <c r="F82" s="83">
        <v>89200</v>
      </c>
      <c r="G82" s="83">
        <v>84900</v>
      </c>
      <c r="H82" s="91">
        <v>92200</v>
      </c>
    </row>
    <row r="83" spans="2:8" ht="12" customHeight="1">
      <c r="B83" s="47">
        <v>15</v>
      </c>
      <c r="C83" s="6" t="s">
        <v>353</v>
      </c>
      <c r="D83" s="150">
        <v>1</v>
      </c>
      <c r="E83" s="83">
        <v>133500</v>
      </c>
      <c r="F83" s="83">
        <v>128500</v>
      </c>
      <c r="G83" s="83">
        <v>121000</v>
      </c>
      <c r="H83" s="91">
        <v>133500</v>
      </c>
    </row>
    <row r="84" spans="2:8" ht="12" customHeight="1">
      <c r="B84" s="47">
        <v>16</v>
      </c>
      <c r="C84" s="6" t="s">
        <v>354</v>
      </c>
      <c r="D84" s="150">
        <v>1</v>
      </c>
      <c r="E84" s="83">
        <v>133500</v>
      </c>
      <c r="F84" s="83">
        <v>128500</v>
      </c>
      <c r="G84" s="83">
        <v>121000</v>
      </c>
      <c r="H84" s="91">
        <v>133500</v>
      </c>
    </row>
    <row r="85" spans="2:8" ht="12" customHeight="1">
      <c r="B85" s="47">
        <v>17</v>
      </c>
      <c r="C85" s="6" t="s">
        <v>880</v>
      </c>
      <c r="D85" s="150">
        <v>1</v>
      </c>
      <c r="E85" s="83">
        <v>684300</v>
      </c>
      <c r="F85" s="83">
        <v>668300</v>
      </c>
      <c r="G85" s="83">
        <v>714100</v>
      </c>
      <c r="H85" s="91">
        <v>698300</v>
      </c>
    </row>
    <row r="86" spans="2:8" ht="12" customHeight="1">
      <c r="B86" s="47">
        <v>18</v>
      </c>
      <c r="C86" s="6" t="s">
        <v>355</v>
      </c>
      <c r="D86" s="150">
        <v>1</v>
      </c>
      <c r="E86" s="83">
        <v>960000</v>
      </c>
      <c r="F86" s="83">
        <v>1027500</v>
      </c>
      <c r="G86" s="83">
        <v>1007500</v>
      </c>
      <c r="H86" s="91">
        <v>900000</v>
      </c>
    </row>
    <row r="87" spans="2:8" ht="12" customHeight="1">
      <c r="B87" s="47">
        <v>19</v>
      </c>
      <c r="C87" s="6" t="s">
        <v>356</v>
      </c>
      <c r="D87" s="150">
        <v>1</v>
      </c>
      <c r="E87" s="83">
        <v>917250</v>
      </c>
      <c r="F87" s="83">
        <v>997500</v>
      </c>
      <c r="G87" s="83">
        <v>880000</v>
      </c>
      <c r="H87" s="91">
        <v>1035000</v>
      </c>
    </row>
    <row r="88" spans="2:8" ht="12" customHeight="1">
      <c r="B88" s="47">
        <v>20</v>
      </c>
      <c r="C88" s="6" t="s">
        <v>357</v>
      </c>
      <c r="D88" s="150">
        <v>1</v>
      </c>
      <c r="E88" s="83">
        <v>1057500</v>
      </c>
      <c r="F88" s="83">
        <v>988750</v>
      </c>
      <c r="G88" s="83">
        <v>880000</v>
      </c>
      <c r="H88" s="91">
        <v>1068750</v>
      </c>
    </row>
    <row r="89" spans="2:8" ht="12" customHeight="1">
      <c r="B89" s="47">
        <v>21</v>
      </c>
      <c r="C89" s="6" t="s">
        <v>358</v>
      </c>
      <c r="D89" s="150">
        <v>1</v>
      </c>
      <c r="E89" s="83">
        <v>200500</v>
      </c>
      <c r="F89" s="83">
        <v>204500</v>
      </c>
      <c r="G89" s="83">
        <v>225100</v>
      </c>
      <c r="H89" s="91">
        <v>206500</v>
      </c>
    </row>
    <row r="90" spans="2:8" ht="12" customHeight="1">
      <c r="B90" s="153" t="s">
        <v>216</v>
      </c>
      <c r="C90" s="147" t="s">
        <v>359</v>
      </c>
      <c r="D90" s="147" t="s">
        <v>291</v>
      </c>
      <c r="E90" s="85"/>
      <c r="F90" s="85"/>
      <c r="G90" s="85"/>
      <c r="H90" s="87"/>
    </row>
    <row r="91" spans="2:8" ht="12" customHeight="1">
      <c r="B91" s="47">
        <v>1</v>
      </c>
      <c r="C91" s="6" t="s">
        <v>360</v>
      </c>
      <c r="D91" s="150">
        <v>1</v>
      </c>
      <c r="E91" s="83">
        <v>2777800</v>
      </c>
      <c r="F91" s="83">
        <v>2705800</v>
      </c>
      <c r="G91" s="83">
        <v>2634100</v>
      </c>
      <c r="H91" s="91">
        <v>2767800</v>
      </c>
    </row>
    <row r="92" spans="2:8" ht="12" customHeight="1">
      <c r="B92" s="47">
        <v>2</v>
      </c>
      <c r="C92" s="6" t="s">
        <v>361</v>
      </c>
      <c r="D92" s="150">
        <v>1</v>
      </c>
      <c r="E92" s="83">
        <v>1429800</v>
      </c>
      <c r="F92" s="83">
        <v>1442800</v>
      </c>
      <c r="G92" s="83">
        <v>1507400</v>
      </c>
      <c r="H92" s="91">
        <v>1531800</v>
      </c>
    </row>
    <row r="93" spans="2:8" ht="12" customHeight="1">
      <c r="B93" s="47">
        <v>3</v>
      </c>
      <c r="C93" s="6" t="s">
        <v>362</v>
      </c>
      <c r="D93" s="150">
        <v>1</v>
      </c>
      <c r="E93" s="83">
        <v>917800</v>
      </c>
      <c r="F93" s="83">
        <v>828800</v>
      </c>
      <c r="G93" s="83">
        <v>946700</v>
      </c>
      <c r="H93" s="91">
        <v>917800</v>
      </c>
    </row>
    <row r="94" spans="2:8" ht="12" customHeight="1">
      <c r="B94" s="47">
        <v>4</v>
      </c>
      <c r="C94" s="6" t="s">
        <v>363</v>
      </c>
      <c r="D94" s="150">
        <v>1</v>
      </c>
      <c r="E94" s="83">
        <v>408300</v>
      </c>
      <c r="F94" s="83">
        <v>396300</v>
      </c>
      <c r="G94" s="83">
        <v>334800</v>
      </c>
      <c r="H94" s="91">
        <v>408300</v>
      </c>
    </row>
    <row r="95" spans="2:8" ht="12" customHeight="1">
      <c r="B95" s="47">
        <v>5</v>
      </c>
      <c r="C95" s="6" t="s">
        <v>364</v>
      </c>
      <c r="D95" s="150">
        <v>1</v>
      </c>
      <c r="E95" s="83">
        <v>596000</v>
      </c>
      <c r="F95" s="83">
        <v>547666.66666666674</v>
      </c>
      <c r="G95" s="83">
        <v>568666.66666666674</v>
      </c>
      <c r="H95" s="91">
        <v>576000</v>
      </c>
    </row>
    <row r="96" spans="2:8" ht="12" customHeight="1">
      <c r="B96" s="47">
        <v>6</v>
      </c>
      <c r="C96" s="6" t="s">
        <v>365</v>
      </c>
      <c r="D96" s="150">
        <v>1</v>
      </c>
      <c r="E96" s="83">
        <v>467700</v>
      </c>
      <c r="F96" s="83">
        <v>453700</v>
      </c>
      <c r="G96" s="83">
        <v>481900</v>
      </c>
      <c r="H96" s="91">
        <v>470700</v>
      </c>
    </row>
    <row r="97" spans="2:8" ht="12" customHeight="1">
      <c r="B97" s="47">
        <v>7</v>
      </c>
      <c r="C97" s="6" t="s">
        <v>366</v>
      </c>
      <c r="D97" s="150">
        <v>1</v>
      </c>
      <c r="E97" s="83">
        <v>214000</v>
      </c>
      <c r="F97" s="83">
        <v>209000</v>
      </c>
      <c r="G97" s="83">
        <v>235200</v>
      </c>
      <c r="H97" s="91">
        <v>214000</v>
      </c>
    </row>
    <row r="98" spans="2:8" ht="12" customHeight="1">
      <c r="B98" s="47">
        <v>8</v>
      </c>
      <c r="C98" s="6" t="s">
        <v>367</v>
      </c>
      <c r="D98" s="150">
        <v>1</v>
      </c>
      <c r="E98" s="83">
        <v>787500</v>
      </c>
      <c r="F98" s="83">
        <v>722500</v>
      </c>
      <c r="G98" s="83">
        <v>714000</v>
      </c>
      <c r="H98" s="91">
        <v>765000</v>
      </c>
    </row>
    <row r="99" spans="2:8" ht="12" customHeight="1">
      <c r="B99" s="47">
        <v>9</v>
      </c>
      <c r="C99" s="6" t="s">
        <v>368</v>
      </c>
      <c r="D99" s="150">
        <v>1</v>
      </c>
      <c r="E99" s="83">
        <v>573400</v>
      </c>
      <c r="F99" s="83">
        <v>585600</v>
      </c>
      <c r="G99" s="83">
        <v>567500</v>
      </c>
      <c r="H99" s="91">
        <v>572200</v>
      </c>
    </row>
    <row r="100" spans="2:8" ht="12" customHeight="1">
      <c r="B100" s="153" t="s">
        <v>216</v>
      </c>
      <c r="C100" s="147" t="s">
        <v>199</v>
      </c>
      <c r="D100" s="147" t="s">
        <v>291</v>
      </c>
      <c r="E100" s="85"/>
      <c r="F100" s="85"/>
      <c r="G100" s="85"/>
      <c r="H100" s="87"/>
    </row>
    <row r="101" spans="2:8" ht="12" customHeight="1">
      <c r="B101" s="47">
        <v>1</v>
      </c>
      <c r="C101" s="6" t="s">
        <v>369</v>
      </c>
      <c r="D101" s="150">
        <v>1</v>
      </c>
      <c r="E101" s="83">
        <v>6889700</v>
      </c>
      <c r="F101" s="83">
        <v>6659700</v>
      </c>
      <c r="G101" s="83">
        <v>6638000</v>
      </c>
      <c r="H101" s="91">
        <v>7439700</v>
      </c>
    </row>
    <row r="102" spans="2:8" ht="12" customHeight="1">
      <c r="B102" s="47">
        <v>2</v>
      </c>
      <c r="C102" s="6" t="s">
        <v>370</v>
      </c>
      <c r="D102" s="150">
        <v>1</v>
      </c>
      <c r="E102" s="83">
        <v>2573400</v>
      </c>
      <c r="F102" s="83">
        <v>2185400</v>
      </c>
      <c r="G102" s="83">
        <v>2396700</v>
      </c>
      <c r="H102" s="91">
        <v>2503400</v>
      </c>
    </row>
    <row r="103" spans="2:8" ht="12" customHeight="1">
      <c r="B103" s="47">
        <v>3</v>
      </c>
      <c r="C103" s="6" t="s">
        <v>212</v>
      </c>
      <c r="D103" s="150">
        <v>1</v>
      </c>
      <c r="E103" s="83">
        <v>268100</v>
      </c>
      <c r="F103" s="83">
        <v>256100</v>
      </c>
      <c r="G103" s="83">
        <v>260100</v>
      </c>
      <c r="H103" s="91">
        <v>277100</v>
      </c>
    </row>
    <row r="104" spans="2:8" ht="12" customHeight="1">
      <c r="B104" s="47">
        <v>4</v>
      </c>
      <c r="C104" s="89" t="s">
        <v>881</v>
      </c>
      <c r="D104" s="90">
        <v>1</v>
      </c>
      <c r="E104" s="83">
        <v>257500</v>
      </c>
      <c r="F104" s="83">
        <v>252500</v>
      </c>
      <c r="G104" s="83">
        <v>266700</v>
      </c>
      <c r="H104" s="91">
        <v>253500</v>
      </c>
    </row>
    <row r="105" spans="2:8" ht="12" customHeight="1">
      <c r="B105" s="47">
        <v>5</v>
      </c>
      <c r="C105" s="89" t="s">
        <v>371</v>
      </c>
      <c r="D105" s="90">
        <v>1</v>
      </c>
      <c r="E105" s="83">
        <v>425600</v>
      </c>
      <c r="F105" s="83">
        <v>422600</v>
      </c>
      <c r="G105" s="83">
        <v>389300</v>
      </c>
      <c r="H105" s="91">
        <v>431700</v>
      </c>
    </row>
    <row r="106" spans="2:8" ht="12" customHeight="1">
      <c r="B106" s="47">
        <v>6</v>
      </c>
      <c r="C106" s="89" t="s">
        <v>372</v>
      </c>
      <c r="D106" s="90">
        <v>1</v>
      </c>
      <c r="E106" s="83">
        <v>685600</v>
      </c>
      <c r="F106" s="83">
        <v>655600</v>
      </c>
      <c r="G106" s="83">
        <v>655200</v>
      </c>
      <c r="H106" s="91">
        <v>679600</v>
      </c>
    </row>
    <row r="107" spans="2:8" ht="12" customHeight="1">
      <c r="B107" s="47">
        <v>7</v>
      </c>
      <c r="C107" s="89" t="s">
        <v>882</v>
      </c>
      <c r="D107" s="90">
        <v>1</v>
      </c>
      <c r="E107" s="83">
        <v>1158100</v>
      </c>
      <c r="F107" s="83">
        <v>1147100</v>
      </c>
      <c r="G107" s="83">
        <v>1192100</v>
      </c>
      <c r="H107" s="91">
        <v>1158100</v>
      </c>
    </row>
    <row r="108" spans="2:8" ht="12" customHeight="1">
      <c r="B108" s="47">
        <v>8</v>
      </c>
      <c r="C108" s="89" t="s">
        <v>373</v>
      </c>
      <c r="D108" s="90">
        <v>1</v>
      </c>
      <c r="E108" s="83">
        <v>336200</v>
      </c>
      <c r="F108" s="83">
        <v>331200</v>
      </c>
      <c r="G108" s="83">
        <v>342700</v>
      </c>
      <c r="H108" s="91">
        <v>332200</v>
      </c>
    </row>
    <row r="109" spans="2:8" ht="12" customHeight="1">
      <c r="B109" s="47">
        <v>9</v>
      </c>
      <c r="C109" s="89" t="s">
        <v>374</v>
      </c>
      <c r="D109" s="90">
        <v>1</v>
      </c>
      <c r="E109" s="83">
        <v>632500</v>
      </c>
      <c r="F109" s="83">
        <v>614500</v>
      </c>
      <c r="G109" s="83">
        <v>531400</v>
      </c>
      <c r="H109" s="91">
        <v>641500</v>
      </c>
    </row>
    <row r="110" spans="2:8" ht="12" customHeight="1">
      <c r="B110" s="47">
        <v>10</v>
      </c>
      <c r="C110" s="89" t="s">
        <v>375</v>
      </c>
      <c r="D110" s="90">
        <v>1</v>
      </c>
      <c r="E110" s="83">
        <v>2173800</v>
      </c>
      <c r="F110" s="83">
        <v>2155800</v>
      </c>
      <c r="G110" s="83">
        <v>2317900</v>
      </c>
      <c r="H110" s="91">
        <v>2257800</v>
      </c>
    </row>
    <row r="111" spans="2:8" ht="12" customHeight="1">
      <c r="B111" s="47">
        <v>11</v>
      </c>
      <c r="C111" s="89" t="s">
        <v>376</v>
      </c>
      <c r="D111" s="90">
        <v>1</v>
      </c>
      <c r="E111" s="83">
        <v>464900</v>
      </c>
      <c r="F111" s="83">
        <v>459900</v>
      </c>
      <c r="G111" s="83">
        <v>481000</v>
      </c>
      <c r="H111" s="91">
        <v>464900</v>
      </c>
    </row>
    <row r="112" spans="2:8" ht="12" customHeight="1">
      <c r="B112" s="47">
        <v>12</v>
      </c>
      <c r="C112" s="89" t="s">
        <v>377</v>
      </c>
      <c r="D112" s="90">
        <v>1</v>
      </c>
      <c r="E112" s="83">
        <v>447000</v>
      </c>
      <c r="F112" s="83">
        <v>429000</v>
      </c>
      <c r="G112" s="83">
        <v>404800</v>
      </c>
      <c r="H112" s="91">
        <v>447000</v>
      </c>
    </row>
    <row r="113" spans="2:8" ht="12" customHeight="1">
      <c r="B113" s="47">
        <v>13</v>
      </c>
      <c r="C113" s="89" t="s">
        <v>202</v>
      </c>
      <c r="D113" s="90">
        <v>1</v>
      </c>
      <c r="E113" s="83">
        <v>381700</v>
      </c>
      <c r="F113" s="83">
        <v>363700</v>
      </c>
      <c r="G113" s="83">
        <v>356000</v>
      </c>
      <c r="H113" s="91">
        <v>381700</v>
      </c>
    </row>
    <row r="114" spans="2:8" ht="12" customHeight="1">
      <c r="B114" s="47">
        <v>14</v>
      </c>
      <c r="C114" s="89" t="s">
        <v>883</v>
      </c>
      <c r="D114" s="90">
        <v>1</v>
      </c>
      <c r="E114" s="83">
        <v>88000</v>
      </c>
      <c r="F114" s="83">
        <v>85000</v>
      </c>
      <c r="G114" s="83">
        <v>85100</v>
      </c>
      <c r="H114" s="91">
        <v>88000</v>
      </c>
    </row>
    <row r="115" spans="2:8" ht="12" customHeight="1">
      <c r="B115" s="47">
        <v>15</v>
      </c>
      <c r="C115" s="89" t="s">
        <v>884</v>
      </c>
      <c r="D115" s="90">
        <v>1</v>
      </c>
      <c r="E115" s="83">
        <v>173700</v>
      </c>
      <c r="F115" s="83">
        <v>168700</v>
      </c>
      <c r="G115" s="83">
        <v>162300</v>
      </c>
      <c r="H115" s="91">
        <v>165500</v>
      </c>
    </row>
    <row r="116" spans="2:8" ht="12" customHeight="1">
      <c r="B116" s="47">
        <v>16</v>
      </c>
      <c r="C116" s="89" t="s">
        <v>885</v>
      </c>
      <c r="D116" s="90">
        <v>1</v>
      </c>
      <c r="E116" s="83">
        <v>142100</v>
      </c>
      <c r="F116" s="83">
        <v>140100</v>
      </c>
      <c r="G116" s="83">
        <v>117100</v>
      </c>
      <c r="H116" s="91">
        <v>142100</v>
      </c>
    </row>
    <row r="117" spans="2:8" ht="12" customHeight="1">
      <c r="B117" s="47">
        <v>17</v>
      </c>
      <c r="C117" s="6" t="s">
        <v>378</v>
      </c>
      <c r="D117" s="150">
        <v>1</v>
      </c>
      <c r="E117" s="83">
        <v>591000</v>
      </c>
      <c r="F117" s="83">
        <v>591000</v>
      </c>
      <c r="G117" s="83">
        <v>551000</v>
      </c>
      <c r="H117" s="91">
        <v>581000</v>
      </c>
    </row>
    <row r="118" spans="2:8" ht="12" customHeight="1">
      <c r="B118" s="47">
        <v>18</v>
      </c>
      <c r="C118" s="6" t="s">
        <v>379</v>
      </c>
      <c r="D118" s="150">
        <v>1</v>
      </c>
      <c r="E118" s="83">
        <v>96000</v>
      </c>
      <c r="F118" s="83">
        <v>88200</v>
      </c>
      <c r="G118" s="83">
        <v>84000</v>
      </c>
      <c r="H118" s="91">
        <v>91800</v>
      </c>
    </row>
    <row r="119" spans="2:8" ht="12" customHeight="1">
      <c r="B119" s="47">
        <v>19</v>
      </c>
      <c r="C119" s="6" t="s">
        <v>886</v>
      </c>
      <c r="D119" s="150">
        <v>1</v>
      </c>
      <c r="E119" s="83">
        <v>94000</v>
      </c>
      <c r="F119" s="83">
        <v>91400</v>
      </c>
      <c r="G119" s="83">
        <v>85700</v>
      </c>
      <c r="H119" s="91">
        <v>95200</v>
      </c>
    </row>
    <row r="120" spans="2:8" ht="12" customHeight="1">
      <c r="B120" s="47">
        <v>20</v>
      </c>
      <c r="C120" s="6" t="s">
        <v>380</v>
      </c>
      <c r="D120" s="150">
        <v>1</v>
      </c>
      <c r="E120" s="83">
        <v>25500</v>
      </c>
      <c r="F120" s="83">
        <v>25500</v>
      </c>
      <c r="G120" s="83">
        <v>24400</v>
      </c>
      <c r="H120" s="91">
        <v>25500</v>
      </c>
    </row>
    <row r="121" spans="2:8" ht="12" customHeight="1">
      <c r="B121" s="47">
        <v>21</v>
      </c>
      <c r="C121" s="6" t="s">
        <v>887</v>
      </c>
      <c r="D121" s="150">
        <v>1</v>
      </c>
      <c r="E121" s="83">
        <v>136600</v>
      </c>
      <c r="F121" s="83">
        <v>135600</v>
      </c>
      <c r="G121" s="83">
        <v>136600</v>
      </c>
      <c r="H121" s="91">
        <v>136600</v>
      </c>
    </row>
    <row r="122" spans="2:8" ht="12" customHeight="1">
      <c r="B122" s="47">
        <v>22</v>
      </c>
      <c r="C122" s="6" t="s">
        <v>381</v>
      </c>
      <c r="D122" s="150">
        <v>1</v>
      </c>
      <c r="E122" s="83">
        <v>520300</v>
      </c>
      <c r="F122" s="83">
        <v>524900</v>
      </c>
      <c r="G122" s="83">
        <v>500700</v>
      </c>
      <c r="H122" s="91">
        <v>520300</v>
      </c>
    </row>
    <row r="123" spans="2:8" ht="12" customHeight="1">
      <c r="B123" s="47">
        <v>23</v>
      </c>
      <c r="C123" s="6" t="s">
        <v>382</v>
      </c>
      <c r="D123" s="150">
        <v>1</v>
      </c>
      <c r="E123" s="83">
        <v>252700</v>
      </c>
      <c r="F123" s="83">
        <v>249700</v>
      </c>
      <c r="G123" s="83">
        <v>259800</v>
      </c>
      <c r="H123" s="91">
        <v>252700</v>
      </c>
    </row>
    <row r="124" spans="2:8" ht="12" customHeight="1">
      <c r="B124" s="47">
        <v>24</v>
      </c>
      <c r="C124" s="6" t="s">
        <v>383</v>
      </c>
      <c r="D124" s="150">
        <v>1</v>
      </c>
      <c r="E124" s="83">
        <v>749000</v>
      </c>
      <c r="F124" s="83">
        <v>722200</v>
      </c>
      <c r="G124" s="83">
        <v>713600</v>
      </c>
      <c r="H124" s="91">
        <v>742000</v>
      </c>
    </row>
    <row r="125" spans="2:8" ht="12" customHeight="1">
      <c r="B125" s="47">
        <v>25</v>
      </c>
      <c r="C125" s="6" t="s">
        <v>384</v>
      </c>
      <c r="D125" s="150">
        <v>1</v>
      </c>
      <c r="E125" s="83">
        <v>593300</v>
      </c>
      <c r="F125" s="83">
        <v>581500</v>
      </c>
      <c r="G125" s="83">
        <v>565700</v>
      </c>
      <c r="H125" s="91">
        <v>593300</v>
      </c>
    </row>
    <row r="126" spans="2:8" ht="12" customHeight="1">
      <c r="B126" s="47">
        <v>26</v>
      </c>
      <c r="C126" s="6" t="s">
        <v>385</v>
      </c>
      <c r="D126" s="150">
        <v>1</v>
      </c>
      <c r="E126" s="83">
        <v>520200</v>
      </c>
      <c r="F126" s="83">
        <v>506600</v>
      </c>
      <c r="G126" s="83">
        <v>486600</v>
      </c>
      <c r="H126" s="91">
        <v>518400</v>
      </c>
    </row>
    <row r="127" spans="2:8" ht="12" customHeight="1">
      <c r="B127" s="47">
        <v>27</v>
      </c>
      <c r="C127" s="6" t="s">
        <v>393</v>
      </c>
      <c r="D127" s="150">
        <v>1</v>
      </c>
      <c r="E127" s="83">
        <v>188000</v>
      </c>
      <c r="F127" s="83">
        <v>182000</v>
      </c>
      <c r="G127" s="83">
        <v>183600</v>
      </c>
      <c r="H127" s="91">
        <v>188000</v>
      </c>
    </row>
    <row r="128" spans="2:8" ht="12" customHeight="1">
      <c r="B128" s="47">
        <v>28</v>
      </c>
      <c r="C128" s="6" t="s">
        <v>386</v>
      </c>
      <c r="D128" s="150">
        <v>1</v>
      </c>
      <c r="E128" s="83">
        <v>534900</v>
      </c>
      <c r="F128" s="83">
        <v>507100</v>
      </c>
      <c r="G128" s="83">
        <v>482100</v>
      </c>
      <c r="H128" s="91">
        <v>526300</v>
      </c>
    </row>
    <row r="129" spans="2:8" ht="12" customHeight="1">
      <c r="B129" s="47">
        <v>29</v>
      </c>
      <c r="C129" s="6" t="s">
        <v>387</v>
      </c>
      <c r="D129" s="150">
        <v>1</v>
      </c>
      <c r="E129" s="83">
        <v>873300</v>
      </c>
      <c r="F129" s="83">
        <v>897200</v>
      </c>
      <c r="G129" s="83">
        <v>874000</v>
      </c>
      <c r="H129" s="91">
        <v>915200</v>
      </c>
    </row>
    <row r="130" spans="2:8" ht="12" customHeight="1">
      <c r="B130" s="47">
        <v>30</v>
      </c>
      <c r="C130" s="6" t="s">
        <v>388</v>
      </c>
      <c r="D130" s="150">
        <v>1</v>
      </c>
      <c r="E130" s="83">
        <v>213500</v>
      </c>
      <c r="F130" s="83">
        <v>220900</v>
      </c>
      <c r="G130" s="83">
        <v>210100</v>
      </c>
      <c r="H130" s="91">
        <v>222900</v>
      </c>
    </row>
    <row r="131" spans="2:8" ht="12" customHeight="1">
      <c r="B131" s="47">
        <v>31</v>
      </c>
      <c r="C131" s="6" t="s">
        <v>389</v>
      </c>
      <c r="D131" s="150">
        <v>1</v>
      </c>
      <c r="E131" s="83">
        <v>640400</v>
      </c>
      <c r="F131" s="83">
        <v>615600</v>
      </c>
      <c r="G131" s="83">
        <v>612200</v>
      </c>
      <c r="H131" s="91">
        <v>652000</v>
      </c>
    </row>
    <row r="132" spans="2:8" ht="12" customHeight="1">
      <c r="B132" s="47">
        <v>32</v>
      </c>
      <c r="C132" s="6" t="s">
        <v>390</v>
      </c>
      <c r="D132" s="150">
        <v>1</v>
      </c>
      <c r="E132" s="83">
        <v>57500</v>
      </c>
      <c r="F132" s="83">
        <v>57500</v>
      </c>
      <c r="G132" s="83">
        <v>56400</v>
      </c>
      <c r="H132" s="91">
        <v>57500</v>
      </c>
    </row>
    <row r="133" spans="2:8" ht="12" customHeight="1">
      <c r="B133" s="47">
        <v>33</v>
      </c>
      <c r="C133" s="6" t="s">
        <v>391</v>
      </c>
      <c r="D133" s="150">
        <v>1</v>
      </c>
      <c r="E133" s="83">
        <v>98400</v>
      </c>
      <c r="F133" s="83">
        <v>95400</v>
      </c>
      <c r="G133" s="83">
        <v>93100</v>
      </c>
      <c r="H133" s="91">
        <v>98400</v>
      </c>
    </row>
    <row r="134" spans="2:8" ht="12" customHeight="1">
      <c r="B134" s="47">
        <v>34</v>
      </c>
      <c r="C134" s="6" t="s">
        <v>392</v>
      </c>
      <c r="D134" s="150">
        <v>1</v>
      </c>
      <c r="E134" s="83">
        <v>138500</v>
      </c>
      <c r="F134" s="83">
        <v>133500</v>
      </c>
      <c r="G134" s="83">
        <v>136900</v>
      </c>
      <c r="H134" s="91">
        <v>142500</v>
      </c>
    </row>
    <row r="135" spans="2:8" ht="12" customHeight="1">
      <c r="B135" s="47">
        <v>35</v>
      </c>
      <c r="C135" s="6" t="s">
        <v>201</v>
      </c>
      <c r="D135" s="150">
        <v>1</v>
      </c>
      <c r="E135" s="83">
        <v>1022700</v>
      </c>
      <c r="F135" s="83">
        <v>1040700</v>
      </c>
      <c r="G135" s="83">
        <v>1050800</v>
      </c>
      <c r="H135" s="91">
        <v>1039500</v>
      </c>
    </row>
    <row r="136" spans="2:8" ht="12" customHeight="1">
      <c r="B136" s="153" t="s">
        <v>216</v>
      </c>
      <c r="C136" s="147" t="s">
        <v>394</v>
      </c>
      <c r="D136" s="147" t="s">
        <v>291</v>
      </c>
      <c r="E136" s="85"/>
      <c r="F136" s="85"/>
      <c r="G136" s="85"/>
      <c r="H136" s="87"/>
    </row>
    <row r="137" spans="2:8" ht="12" customHeight="1">
      <c r="B137" s="47">
        <v>1</v>
      </c>
      <c r="C137" s="6" t="s">
        <v>395</v>
      </c>
      <c r="D137" s="150">
        <v>1</v>
      </c>
      <c r="E137" s="83">
        <v>1128900</v>
      </c>
      <c r="F137" s="83">
        <v>1121900</v>
      </c>
      <c r="G137" s="83">
        <v>1196000</v>
      </c>
      <c r="H137" s="91">
        <v>1158900</v>
      </c>
    </row>
    <row r="138" spans="2:8" ht="12" customHeight="1">
      <c r="B138" s="47">
        <v>2</v>
      </c>
      <c r="C138" s="6" t="s">
        <v>396</v>
      </c>
      <c r="D138" s="150">
        <v>1</v>
      </c>
      <c r="E138" s="83">
        <v>441600</v>
      </c>
      <c r="F138" s="83">
        <v>438600</v>
      </c>
      <c r="G138" s="83">
        <v>425100</v>
      </c>
      <c r="H138" s="91">
        <v>399600</v>
      </c>
    </row>
    <row r="139" spans="2:8" ht="12" customHeight="1">
      <c r="B139" s="47">
        <v>3</v>
      </c>
      <c r="C139" s="6" t="s">
        <v>397</v>
      </c>
      <c r="D139" s="150">
        <v>1</v>
      </c>
      <c r="E139" s="83">
        <v>1796700</v>
      </c>
      <c r="F139" s="83">
        <v>1718700</v>
      </c>
      <c r="G139" s="83">
        <v>1849600</v>
      </c>
      <c r="H139" s="91">
        <v>1826700</v>
      </c>
    </row>
    <row r="140" spans="2:8" ht="12" customHeight="1">
      <c r="B140" s="47">
        <v>4</v>
      </c>
      <c r="C140" s="6" t="s">
        <v>398</v>
      </c>
      <c r="D140" s="150">
        <v>1</v>
      </c>
      <c r="E140" s="83">
        <v>410700</v>
      </c>
      <c r="F140" s="83">
        <v>408700</v>
      </c>
      <c r="G140" s="83">
        <v>421300</v>
      </c>
      <c r="H140" s="91">
        <v>410700</v>
      </c>
    </row>
    <row r="141" spans="2:8" ht="12" customHeight="1">
      <c r="B141" s="47">
        <v>5</v>
      </c>
      <c r="C141" s="6" t="s">
        <v>888</v>
      </c>
      <c r="D141" s="150">
        <v>1</v>
      </c>
      <c r="E141" s="83">
        <v>324500</v>
      </c>
      <c r="F141" s="83">
        <v>311500</v>
      </c>
      <c r="G141" s="83">
        <v>293300</v>
      </c>
      <c r="H141" s="91">
        <v>324100</v>
      </c>
    </row>
    <row r="142" spans="2:8" ht="12" customHeight="1">
      <c r="B142" s="47">
        <v>6</v>
      </c>
      <c r="C142" s="6" t="s">
        <v>399</v>
      </c>
      <c r="D142" s="150">
        <v>1</v>
      </c>
      <c r="E142" s="83">
        <v>699500</v>
      </c>
      <c r="F142" s="83">
        <v>686500</v>
      </c>
      <c r="G142" s="83">
        <v>728800</v>
      </c>
      <c r="H142" s="91">
        <v>801500</v>
      </c>
    </row>
    <row r="143" spans="2:8" ht="12" customHeight="1">
      <c r="B143" s="47">
        <v>7</v>
      </c>
      <c r="C143" s="6" t="s">
        <v>400</v>
      </c>
      <c r="D143" s="150">
        <v>1</v>
      </c>
      <c r="E143" s="83">
        <v>334500</v>
      </c>
      <c r="F143" s="83">
        <v>329500</v>
      </c>
      <c r="G143" s="83">
        <v>350200</v>
      </c>
      <c r="H143" s="91">
        <v>347700</v>
      </c>
    </row>
    <row r="144" spans="2:8" ht="12" customHeight="1">
      <c r="B144" s="47">
        <v>8</v>
      </c>
      <c r="C144" s="6" t="s">
        <v>401</v>
      </c>
      <c r="D144" s="150">
        <v>1</v>
      </c>
      <c r="E144" s="83">
        <v>81200</v>
      </c>
      <c r="F144" s="83">
        <v>80200</v>
      </c>
      <c r="G144" s="83">
        <v>81600</v>
      </c>
      <c r="H144" s="91">
        <v>81200</v>
      </c>
    </row>
    <row r="145" spans="2:8" ht="12" customHeight="1">
      <c r="B145" s="47">
        <v>9</v>
      </c>
      <c r="C145" s="6" t="s">
        <v>402</v>
      </c>
      <c r="D145" s="150">
        <v>1</v>
      </c>
      <c r="E145" s="83">
        <v>145300</v>
      </c>
      <c r="F145" s="83">
        <v>143300</v>
      </c>
      <c r="G145" s="83">
        <v>139500</v>
      </c>
      <c r="H145" s="91">
        <v>152500</v>
      </c>
    </row>
    <row r="146" spans="2:8" ht="12" customHeight="1">
      <c r="B146" s="47">
        <v>10</v>
      </c>
      <c r="C146" s="6" t="s">
        <v>403</v>
      </c>
      <c r="D146" s="150">
        <v>1</v>
      </c>
      <c r="E146" s="83">
        <v>622100</v>
      </c>
      <c r="F146" s="83">
        <v>616100</v>
      </c>
      <c r="G146" s="83">
        <v>322000</v>
      </c>
      <c r="H146" s="91">
        <v>319700</v>
      </c>
    </row>
    <row r="147" spans="2:8" ht="12" customHeight="1">
      <c r="B147" s="47">
        <v>11</v>
      </c>
      <c r="C147" s="6" t="s">
        <v>404</v>
      </c>
      <c r="D147" s="150">
        <v>1</v>
      </c>
      <c r="E147" s="83">
        <v>311800</v>
      </c>
      <c r="F147" s="83">
        <v>299800</v>
      </c>
      <c r="G147" s="83">
        <v>291000</v>
      </c>
      <c r="H147" s="91">
        <v>318800</v>
      </c>
    </row>
    <row r="148" spans="2:8" ht="12" customHeight="1">
      <c r="B148" s="47">
        <v>12</v>
      </c>
      <c r="C148" s="6" t="s">
        <v>405</v>
      </c>
      <c r="D148" s="150">
        <v>1</v>
      </c>
      <c r="E148" s="83">
        <v>322000</v>
      </c>
      <c r="F148" s="83">
        <v>310000</v>
      </c>
      <c r="G148" s="83">
        <v>324000</v>
      </c>
      <c r="H148" s="91">
        <v>330000</v>
      </c>
    </row>
    <row r="149" spans="2:8" ht="12" customHeight="1">
      <c r="B149" s="47">
        <v>13</v>
      </c>
      <c r="C149" s="6" t="s">
        <v>406</v>
      </c>
      <c r="D149" s="150">
        <v>1</v>
      </c>
      <c r="E149" s="83">
        <v>276700</v>
      </c>
      <c r="F149" s="83">
        <v>263700</v>
      </c>
      <c r="G149" s="83">
        <v>258900</v>
      </c>
      <c r="H149" s="91">
        <v>273700</v>
      </c>
    </row>
    <row r="150" spans="2:8" ht="12" customHeight="1">
      <c r="B150" s="47">
        <v>14</v>
      </c>
      <c r="C150" s="6" t="s">
        <v>407</v>
      </c>
      <c r="D150" s="150">
        <v>1</v>
      </c>
      <c r="E150" s="83">
        <v>771900</v>
      </c>
      <c r="F150" s="83">
        <v>753900</v>
      </c>
      <c r="G150" s="83">
        <v>739700</v>
      </c>
      <c r="H150" s="91">
        <v>821900</v>
      </c>
    </row>
    <row r="151" spans="2:8" ht="12" customHeight="1">
      <c r="B151" s="47">
        <v>15</v>
      </c>
      <c r="C151" s="6" t="s">
        <v>408</v>
      </c>
      <c r="D151" s="150">
        <v>1</v>
      </c>
      <c r="E151" s="83">
        <v>4458800</v>
      </c>
      <c r="F151" s="83">
        <v>4426800</v>
      </c>
      <c r="G151" s="83">
        <v>3566600</v>
      </c>
      <c r="H151" s="91">
        <v>4338800</v>
      </c>
    </row>
    <row r="152" spans="2:8" ht="12" customHeight="1">
      <c r="B152" s="47">
        <v>16</v>
      </c>
      <c r="C152" s="6" t="s">
        <v>409</v>
      </c>
      <c r="D152" s="150">
        <v>1</v>
      </c>
      <c r="E152" s="83">
        <v>963600</v>
      </c>
      <c r="F152" s="83">
        <v>949600</v>
      </c>
      <c r="G152" s="83">
        <v>949900</v>
      </c>
      <c r="H152" s="91">
        <v>867600</v>
      </c>
    </row>
    <row r="153" spans="2:8" ht="12" customHeight="1">
      <c r="B153" s="47">
        <v>17</v>
      </c>
      <c r="C153" s="6" t="s">
        <v>410</v>
      </c>
      <c r="D153" s="150">
        <v>1</v>
      </c>
      <c r="E153" s="83">
        <v>1207900</v>
      </c>
      <c r="F153" s="83">
        <v>1191900</v>
      </c>
      <c r="G153" s="83">
        <v>1185600</v>
      </c>
      <c r="H153" s="91">
        <v>1217900</v>
      </c>
    </row>
    <row r="154" spans="2:8" ht="12" customHeight="1">
      <c r="B154" s="153" t="s">
        <v>216</v>
      </c>
      <c r="C154" s="147" t="s">
        <v>411</v>
      </c>
      <c r="D154" s="147" t="s">
        <v>291</v>
      </c>
      <c r="E154" s="85"/>
      <c r="F154" s="85"/>
      <c r="G154" s="85"/>
      <c r="H154" s="87"/>
    </row>
    <row r="155" spans="2:8" ht="12" customHeight="1">
      <c r="B155" s="47">
        <v>1</v>
      </c>
      <c r="C155" s="6" t="s">
        <v>412</v>
      </c>
      <c r="D155" s="150">
        <v>1</v>
      </c>
      <c r="E155" s="83">
        <v>4388900</v>
      </c>
      <c r="F155" s="83">
        <v>4444900</v>
      </c>
      <c r="G155" s="83">
        <v>4392700</v>
      </c>
      <c r="H155" s="91">
        <v>4518900</v>
      </c>
    </row>
    <row r="156" spans="2:8" ht="12" customHeight="1">
      <c r="B156" s="47">
        <v>2</v>
      </c>
      <c r="C156" s="6" t="s">
        <v>414</v>
      </c>
      <c r="D156" s="150">
        <v>1</v>
      </c>
      <c r="E156" s="83">
        <v>521800</v>
      </c>
      <c r="F156" s="83">
        <v>503800</v>
      </c>
      <c r="G156" s="83">
        <v>479100</v>
      </c>
      <c r="H156" s="91">
        <v>1194800</v>
      </c>
    </row>
    <row r="157" spans="2:8" ht="12" customHeight="1">
      <c r="B157" s="47">
        <v>3</v>
      </c>
      <c r="C157" s="6" t="s">
        <v>415</v>
      </c>
      <c r="D157" s="150">
        <v>1</v>
      </c>
      <c r="E157" s="83">
        <v>1316500</v>
      </c>
      <c r="F157" s="83">
        <v>1286500</v>
      </c>
      <c r="G157" s="83">
        <v>1282000</v>
      </c>
      <c r="H157" s="91">
        <v>1296500</v>
      </c>
    </row>
    <row r="158" spans="2:8" ht="12" customHeight="1">
      <c r="B158" s="47">
        <v>4</v>
      </c>
      <c r="C158" s="6" t="s">
        <v>416</v>
      </c>
      <c r="D158" s="150">
        <v>1</v>
      </c>
      <c r="E158" s="83">
        <v>1034200</v>
      </c>
      <c r="F158" s="83">
        <v>1004200</v>
      </c>
      <c r="G158" s="83">
        <v>982400</v>
      </c>
      <c r="H158" s="91">
        <v>984200</v>
      </c>
    </row>
    <row r="159" spans="2:8" ht="12" customHeight="1">
      <c r="B159" s="47">
        <v>5</v>
      </c>
      <c r="C159" s="6" t="s">
        <v>214</v>
      </c>
      <c r="D159" s="150">
        <v>1</v>
      </c>
      <c r="E159" s="83">
        <v>186800</v>
      </c>
      <c r="F159" s="83">
        <v>208800</v>
      </c>
      <c r="G159" s="83">
        <v>197400</v>
      </c>
      <c r="H159" s="91">
        <v>192800</v>
      </c>
    </row>
    <row r="160" spans="2:8" ht="12" customHeight="1">
      <c r="B160" s="47">
        <v>6</v>
      </c>
      <c r="C160" s="6" t="s">
        <v>417</v>
      </c>
      <c r="D160" s="150">
        <v>1</v>
      </c>
      <c r="E160" s="83">
        <v>113000</v>
      </c>
      <c r="F160" s="83">
        <v>113000</v>
      </c>
      <c r="G160" s="83">
        <v>102900</v>
      </c>
      <c r="H160" s="91">
        <v>113000</v>
      </c>
    </row>
    <row r="161" spans="2:8" ht="12" customHeight="1">
      <c r="B161" s="47">
        <v>7</v>
      </c>
      <c r="C161" s="6" t="s">
        <v>418</v>
      </c>
      <c r="D161" s="150">
        <v>1</v>
      </c>
      <c r="E161" s="83">
        <v>455900</v>
      </c>
      <c r="F161" s="83">
        <v>447900</v>
      </c>
      <c r="G161" s="83">
        <v>399100</v>
      </c>
      <c r="H161" s="91">
        <v>469900</v>
      </c>
    </row>
    <row r="162" spans="2:8" ht="12" customHeight="1">
      <c r="B162" s="47">
        <v>8</v>
      </c>
      <c r="C162" s="6" t="s">
        <v>899</v>
      </c>
      <c r="D162" s="150">
        <v>1</v>
      </c>
      <c r="E162" s="83">
        <v>1582000</v>
      </c>
      <c r="F162" s="83">
        <v>1495333.3333333335</v>
      </c>
      <c r="G162" s="83">
        <v>1496666.6666666665</v>
      </c>
      <c r="H162" s="91">
        <v>1582000</v>
      </c>
    </row>
    <row r="163" spans="2:8" ht="12" customHeight="1">
      <c r="B163" s="47">
        <v>9</v>
      </c>
      <c r="C163" s="6" t="s">
        <v>419</v>
      </c>
      <c r="D163" s="150">
        <v>1</v>
      </c>
      <c r="E163" s="83">
        <v>87333.333333333343</v>
      </c>
      <c r="F163" s="83">
        <v>84000</v>
      </c>
      <c r="G163" s="83">
        <v>78333.333333333343</v>
      </c>
      <c r="H163" s="91">
        <v>87333.333333333343</v>
      </c>
    </row>
    <row r="164" spans="2:8" ht="12" customHeight="1">
      <c r="B164" s="153" t="s">
        <v>216</v>
      </c>
      <c r="C164" s="147" t="s">
        <v>420</v>
      </c>
      <c r="D164" s="147" t="s">
        <v>291</v>
      </c>
      <c r="E164" s="85"/>
      <c r="F164" s="85"/>
      <c r="G164" s="85"/>
      <c r="H164" s="87"/>
    </row>
    <row r="165" spans="2:8" ht="12" customHeight="1">
      <c r="B165" s="47">
        <v>1</v>
      </c>
      <c r="C165" s="89" t="s">
        <v>422</v>
      </c>
      <c r="D165" s="90">
        <v>1</v>
      </c>
      <c r="E165" s="83">
        <v>81100</v>
      </c>
      <c r="F165" s="83">
        <v>81100</v>
      </c>
      <c r="G165" s="83">
        <v>83000</v>
      </c>
      <c r="H165" s="91">
        <v>81100</v>
      </c>
    </row>
    <row r="166" spans="2:8" ht="12" customHeight="1">
      <c r="B166" s="47">
        <v>2</v>
      </c>
      <c r="C166" s="89" t="s">
        <v>423</v>
      </c>
      <c r="D166" s="90">
        <v>1</v>
      </c>
      <c r="E166" s="83">
        <v>697500</v>
      </c>
      <c r="F166" s="83">
        <v>635000</v>
      </c>
      <c r="G166" s="83">
        <v>765000</v>
      </c>
      <c r="H166" s="91">
        <v>735000</v>
      </c>
    </row>
    <row r="167" spans="2:8" ht="12" customHeight="1">
      <c r="B167" s="47">
        <v>3</v>
      </c>
      <c r="C167" s="89" t="s">
        <v>424</v>
      </c>
      <c r="D167" s="90">
        <v>1</v>
      </c>
      <c r="E167" s="83">
        <v>897500</v>
      </c>
      <c r="F167" s="83">
        <v>900000</v>
      </c>
      <c r="G167" s="83">
        <v>755000</v>
      </c>
      <c r="H167" s="91">
        <v>672500</v>
      </c>
    </row>
    <row r="168" spans="2:8" ht="12" customHeight="1">
      <c r="B168" s="47">
        <v>4</v>
      </c>
      <c r="C168" s="89" t="s">
        <v>889</v>
      </c>
      <c r="D168" s="90">
        <v>1</v>
      </c>
      <c r="E168" s="83">
        <v>374200</v>
      </c>
      <c r="F168" s="83">
        <v>362200</v>
      </c>
      <c r="G168" s="83">
        <v>276200</v>
      </c>
      <c r="H168" s="91">
        <v>374200</v>
      </c>
    </row>
    <row r="169" spans="2:8" ht="12" customHeight="1">
      <c r="B169" s="153" t="s">
        <v>216</v>
      </c>
      <c r="C169" s="147" t="s">
        <v>17</v>
      </c>
      <c r="D169" s="147" t="s">
        <v>291</v>
      </c>
      <c r="E169" s="85"/>
      <c r="F169" s="85"/>
      <c r="G169" s="85"/>
      <c r="H169" s="87"/>
    </row>
    <row r="170" spans="2:8" ht="12" customHeight="1">
      <c r="B170" s="47">
        <v>1</v>
      </c>
      <c r="C170" s="6" t="s">
        <v>425</v>
      </c>
      <c r="D170" s="150">
        <v>1</v>
      </c>
      <c r="E170" s="83">
        <v>443100</v>
      </c>
      <c r="F170" s="83">
        <v>433100</v>
      </c>
      <c r="G170" s="83">
        <v>426100</v>
      </c>
      <c r="H170" s="91">
        <v>450100</v>
      </c>
    </row>
    <row r="171" spans="2:8" ht="12" customHeight="1">
      <c r="B171" s="47">
        <v>2</v>
      </c>
      <c r="C171" s="6" t="s">
        <v>426</v>
      </c>
      <c r="D171" s="150">
        <v>1</v>
      </c>
      <c r="E171" s="83">
        <v>250500</v>
      </c>
      <c r="F171" s="83">
        <v>224500</v>
      </c>
      <c r="G171" s="83">
        <v>186300</v>
      </c>
      <c r="H171" s="91">
        <v>238500</v>
      </c>
    </row>
    <row r="172" spans="2:8" ht="12" customHeight="1">
      <c r="B172" s="47">
        <v>3</v>
      </c>
      <c r="C172" s="6" t="s">
        <v>427</v>
      </c>
      <c r="D172" s="150">
        <v>1</v>
      </c>
      <c r="E172" s="83">
        <v>222800</v>
      </c>
      <c r="F172" s="83">
        <v>262800</v>
      </c>
      <c r="G172" s="83">
        <v>245500</v>
      </c>
      <c r="H172" s="91">
        <v>282800</v>
      </c>
    </row>
    <row r="173" spans="2:8" ht="12" customHeight="1">
      <c r="B173" s="47">
        <v>4</v>
      </c>
      <c r="C173" s="6" t="s">
        <v>428</v>
      </c>
      <c r="D173" s="150">
        <v>1</v>
      </c>
      <c r="E173" s="83">
        <v>204600</v>
      </c>
      <c r="F173" s="83">
        <v>204400</v>
      </c>
      <c r="G173" s="83">
        <v>184400</v>
      </c>
      <c r="H173" s="91">
        <v>184200</v>
      </c>
    </row>
    <row r="174" spans="2:8" ht="12" customHeight="1">
      <c r="B174" s="47">
        <v>5</v>
      </c>
      <c r="C174" s="6" t="s">
        <v>890</v>
      </c>
      <c r="D174" s="150">
        <v>1</v>
      </c>
      <c r="E174" s="83">
        <v>292700</v>
      </c>
      <c r="F174" s="83">
        <v>270500</v>
      </c>
      <c r="G174" s="83">
        <v>274600</v>
      </c>
      <c r="H174" s="91">
        <v>292700</v>
      </c>
    </row>
    <row r="175" spans="2:8" ht="12" customHeight="1">
      <c r="B175" s="47">
        <v>6</v>
      </c>
      <c r="C175" s="6" t="s">
        <v>161</v>
      </c>
      <c r="D175" s="150">
        <v>1</v>
      </c>
      <c r="E175" s="83">
        <v>264200</v>
      </c>
      <c r="F175" s="83">
        <v>247700</v>
      </c>
      <c r="G175" s="83">
        <v>243000</v>
      </c>
      <c r="H175" s="91">
        <v>264200</v>
      </c>
    </row>
    <row r="176" spans="2:8" ht="12" customHeight="1">
      <c r="B176" s="47">
        <v>7</v>
      </c>
      <c r="C176" s="6" t="s">
        <v>429</v>
      </c>
      <c r="D176" s="150">
        <v>1</v>
      </c>
      <c r="E176" s="83">
        <v>265400</v>
      </c>
      <c r="F176" s="83">
        <v>249400</v>
      </c>
      <c r="G176" s="83">
        <v>243200</v>
      </c>
      <c r="H176" s="91">
        <v>265400</v>
      </c>
    </row>
    <row r="177" spans="2:8" ht="12" customHeight="1">
      <c r="B177" s="47">
        <v>8</v>
      </c>
      <c r="C177" s="6" t="s">
        <v>891</v>
      </c>
      <c r="D177" s="150">
        <v>1</v>
      </c>
      <c r="E177" s="83">
        <v>277100</v>
      </c>
      <c r="F177" s="83">
        <v>265100</v>
      </c>
      <c r="G177" s="83">
        <v>252200</v>
      </c>
      <c r="H177" s="91">
        <v>273100</v>
      </c>
    </row>
    <row r="178" spans="2:8" ht="12" customHeight="1">
      <c r="B178" s="47">
        <v>9</v>
      </c>
      <c r="C178" s="6" t="s">
        <v>893</v>
      </c>
      <c r="D178" s="150">
        <v>1</v>
      </c>
      <c r="E178" s="83">
        <v>617666.66666666674</v>
      </c>
      <c r="F178" s="83">
        <v>701000</v>
      </c>
      <c r="G178" s="83">
        <v>660333.33333333326</v>
      </c>
      <c r="H178" s="91">
        <v>739333.33333333326</v>
      </c>
    </row>
    <row r="179" spans="2:8" ht="12" customHeight="1">
      <c r="B179" s="47">
        <v>10</v>
      </c>
      <c r="C179" s="6" t="s">
        <v>430</v>
      </c>
      <c r="D179" s="150">
        <v>1</v>
      </c>
      <c r="E179" s="83">
        <v>236500</v>
      </c>
      <c r="F179" s="83">
        <v>232300</v>
      </c>
      <c r="G179" s="83">
        <v>247500</v>
      </c>
      <c r="H179" s="91">
        <v>238500</v>
      </c>
    </row>
    <row r="180" spans="2:8" ht="12" customHeight="1">
      <c r="B180" s="47">
        <v>11</v>
      </c>
      <c r="C180" s="6" t="s">
        <v>431</v>
      </c>
      <c r="D180" s="150">
        <v>1</v>
      </c>
      <c r="E180" s="83">
        <v>381500</v>
      </c>
      <c r="F180" s="83">
        <v>370500</v>
      </c>
      <c r="G180" s="83">
        <v>404100</v>
      </c>
      <c r="H180" s="91">
        <v>375500</v>
      </c>
    </row>
    <row r="181" spans="2:8" ht="12" customHeight="1">
      <c r="B181" s="47">
        <v>12</v>
      </c>
      <c r="C181" s="89" t="s">
        <v>894</v>
      </c>
      <c r="D181" s="90">
        <v>1</v>
      </c>
      <c r="E181" s="83">
        <v>794100</v>
      </c>
      <c r="F181" s="83">
        <v>782100</v>
      </c>
      <c r="G181" s="83">
        <v>790700</v>
      </c>
      <c r="H181" s="91">
        <v>794100</v>
      </c>
    </row>
    <row r="182" spans="2:8" ht="12" customHeight="1">
      <c r="B182" s="47">
        <v>13</v>
      </c>
      <c r="C182" s="89" t="s">
        <v>432</v>
      </c>
      <c r="D182" s="90">
        <v>1</v>
      </c>
      <c r="E182" s="83">
        <v>1095800</v>
      </c>
      <c r="F182" s="83">
        <v>1023800</v>
      </c>
      <c r="G182" s="83">
        <v>963800</v>
      </c>
      <c r="H182" s="91">
        <v>1017800</v>
      </c>
    </row>
    <row r="183" spans="2:8" ht="12" customHeight="1">
      <c r="B183" s="47">
        <v>14</v>
      </c>
      <c r="C183" s="89" t="s">
        <v>433</v>
      </c>
      <c r="D183" s="90">
        <v>1</v>
      </c>
      <c r="E183" s="83">
        <v>466500</v>
      </c>
      <c r="F183" s="83">
        <v>544500</v>
      </c>
      <c r="G183" s="83">
        <v>521100</v>
      </c>
      <c r="H183" s="91">
        <v>553500</v>
      </c>
    </row>
    <row r="184" spans="2:8" ht="12" customHeight="1">
      <c r="B184" s="47">
        <v>15</v>
      </c>
      <c r="C184" s="89" t="s">
        <v>434</v>
      </c>
      <c r="D184" s="90">
        <v>1</v>
      </c>
      <c r="E184" s="83">
        <v>62200</v>
      </c>
      <c r="F184" s="83">
        <v>62200</v>
      </c>
      <c r="G184" s="83">
        <v>62300</v>
      </c>
      <c r="H184" s="91">
        <v>62200</v>
      </c>
    </row>
    <row r="185" spans="2:8" ht="12" customHeight="1">
      <c r="B185" s="47">
        <v>16</v>
      </c>
      <c r="C185" s="89" t="s">
        <v>435</v>
      </c>
      <c r="D185" s="90">
        <v>1</v>
      </c>
      <c r="E185" s="83">
        <v>587400</v>
      </c>
      <c r="F185" s="83">
        <v>610400</v>
      </c>
      <c r="G185" s="83">
        <v>472900</v>
      </c>
      <c r="H185" s="91">
        <v>641400</v>
      </c>
    </row>
    <row r="186" spans="2:8" ht="12" customHeight="1">
      <c r="B186" s="47">
        <v>17</v>
      </c>
      <c r="C186" s="89" t="s">
        <v>436</v>
      </c>
      <c r="D186" s="90">
        <v>1</v>
      </c>
      <c r="E186" s="83">
        <v>902600</v>
      </c>
      <c r="F186" s="83">
        <v>934600</v>
      </c>
      <c r="G186" s="83">
        <v>947400</v>
      </c>
      <c r="H186" s="91">
        <v>920600</v>
      </c>
    </row>
    <row r="187" spans="2:8" ht="12" customHeight="1">
      <c r="B187" s="47">
        <v>18</v>
      </c>
      <c r="C187" s="89" t="s">
        <v>437</v>
      </c>
      <c r="D187" s="90">
        <v>1</v>
      </c>
      <c r="E187" s="83">
        <v>1082300</v>
      </c>
      <c r="F187" s="83">
        <v>958300</v>
      </c>
      <c r="G187" s="83">
        <v>965000</v>
      </c>
      <c r="H187" s="91">
        <v>1052300</v>
      </c>
    </row>
    <row r="188" spans="2:8" ht="12" customHeight="1">
      <c r="B188" s="47">
        <v>19</v>
      </c>
      <c r="C188" s="89" t="s">
        <v>438</v>
      </c>
      <c r="D188" s="90">
        <v>1</v>
      </c>
      <c r="E188" s="83">
        <v>1250700</v>
      </c>
      <c r="F188" s="83">
        <v>1246700</v>
      </c>
      <c r="G188" s="83">
        <v>1304700</v>
      </c>
      <c r="H188" s="91">
        <v>1219700</v>
      </c>
    </row>
    <row r="189" spans="2:8" ht="12" customHeight="1">
      <c r="B189" s="47">
        <v>20</v>
      </c>
      <c r="C189" s="89" t="s">
        <v>439</v>
      </c>
      <c r="D189" s="90">
        <v>1</v>
      </c>
      <c r="E189" s="83">
        <v>587500</v>
      </c>
      <c r="F189" s="83">
        <v>590000</v>
      </c>
      <c r="G189" s="83">
        <v>552500</v>
      </c>
      <c r="H189" s="91">
        <v>587500</v>
      </c>
    </row>
    <row r="190" spans="2:8" ht="12" customHeight="1">
      <c r="B190" s="47">
        <v>21</v>
      </c>
      <c r="C190" s="89" t="s">
        <v>440</v>
      </c>
      <c r="D190" s="90">
        <v>1</v>
      </c>
      <c r="E190" s="83">
        <v>1201200</v>
      </c>
      <c r="F190" s="83">
        <v>1192200</v>
      </c>
      <c r="G190" s="83">
        <v>1307900</v>
      </c>
      <c r="H190" s="91">
        <v>1285200</v>
      </c>
    </row>
    <row r="191" spans="2:8" ht="12" customHeight="1">
      <c r="B191" s="47">
        <v>22</v>
      </c>
      <c r="C191" s="89" t="s">
        <v>895</v>
      </c>
      <c r="D191" s="90">
        <v>1</v>
      </c>
      <c r="E191" s="83">
        <v>90500</v>
      </c>
      <c r="F191" s="83">
        <v>89300</v>
      </c>
      <c r="G191" s="83">
        <v>92600</v>
      </c>
      <c r="H191" s="91">
        <v>90500</v>
      </c>
    </row>
    <row r="192" spans="2:8" ht="12" customHeight="1" thickBot="1">
      <c r="B192" s="47">
        <v>23</v>
      </c>
      <c r="C192" s="165" t="s">
        <v>896</v>
      </c>
      <c r="D192" s="166">
        <v>1</v>
      </c>
      <c r="E192" s="167">
        <v>162100</v>
      </c>
      <c r="F192" s="167">
        <v>160600</v>
      </c>
      <c r="G192" s="167">
        <v>165100</v>
      </c>
      <c r="H192" s="168">
        <v>162100</v>
      </c>
    </row>
    <row r="193" spans="2:8" ht="15.95" customHeight="1" thickBot="1">
      <c r="B193" s="161" t="s">
        <v>128</v>
      </c>
      <c r="C193" s="162"/>
      <c r="D193" s="163"/>
      <c r="E193" s="84"/>
      <c r="F193" s="84"/>
      <c r="G193" s="84"/>
      <c r="H193" s="84"/>
    </row>
    <row r="194" spans="2:8"/>
    <row r="195" spans="2:8" ht="12.75" hidden="1" customHeight="1"/>
    <row r="196" spans="2:8" ht="12.75" hidden="1" customHeight="1"/>
    <row r="197" spans="2:8" ht="12.75" hidden="1" customHeight="1"/>
    <row r="198" spans="2:8"/>
    <row r="199" spans="2:8"/>
    <row r="200" spans="2:8"/>
    <row r="201" spans="2:8"/>
    <row r="202" spans="2:8"/>
    <row r="203" spans="2:8" ht="12.75" hidden="1" customHeight="1"/>
    <row r="204" spans="2:8" ht="12.75" hidden="1" customHeight="1"/>
    <row r="205" spans="2:8" ht="12.75" hidden="1" customHeight="1"/>
    <row r="206" spans="2:8" ht="12.75" hidden="1" customHeight="1"/>
    <row r="207" spans="2:8" ht="12.75" hidden="1" customHeight="1"/>
    <row r="208" spans="2:8" ht="12.75" hidden="1" customHeight="1"/>
    <row r="209" ht="12.75" hidden="1" customHeight="1"/>
    <row r="210" ht="12.75" hidden="1" customHeight="1"/>
    <row r="211" ht="12.75" hidden="1" customHeight="1"/>
    <row r="212" ht="12.75" hidden="1" customHeight="1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</sheetData>
  <mergeCells count="7">
    <mergeCell ref="E2:H2"/>
    <mergeCell ref="B193:C193"/>
    <mergeCell ref="B5:D5"/>
    <mergeCell ref="B6:D6"/>
    <mergeCell ref="B7:D7"/>
    <mergeCell ref="B2:D2"/>
    <mergeCell ref="B4:D4"/>
  </mergeCells>
  <printOptions horizontalCentered="1"/>
  <pageMargins left="0.31496062992125984" right="0.31496062992125984" top="0.94488188976377963" bottom="0.74803149606299213" header="0.31496062992125984" footer="0.31496062992125984"/>
  <pageSetup paperSize="14" scale="75" orientation="landscape" horizontalDpi="4294967293" r:id="rId1"/>
  <headerFooter>
    <oddHeader>&amp;R&amp;"Arial,Negrita"&amp;14FISCALÍA GENERAL DE LA NACIÓN MPA - 2026</oddHeader>
  </headerFooter>
  <rowBreaks count="4" manualBreakCount="4">
    <brk id="44" min="1" max="7" man="1"/>
    <brk id="82" min="1" max="7" man="1"/>
    <brk id="121" min="1" max="7" man="1"/>
    <brk id="187" min="1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260FF-CEF8-43BC-B0AC-E7D892C39156}">
  <sheetPr>
    <tabColor rgb="FFC00000"/>
  </sheetPr>
  <dimension ref="B1:CJ255"/>
  <sheetViews>
    <sheetView zoomScale="130" zoomScaleNormal="130" zoomScaleSheetLayoutView="70" workbookViewId="0"/>
  </sheetViews>
  <sheetFormatPr baseColWidth="10" defaultColWidth="11.42578125" defaultRowHeight="12.75"/>
  <cols>
    <col min="1" max="1" width="6" style="46" customWidth="1"/>
    <col min="2" max="2" width="5.7109375" style="34" customWidth="1"/>
    <col min="3" max="3" width="54.5703125" style="3" bestFit="1" customWidth="1"/>
    <col min="4" max="4" width="9.28515625" style="3" bestFit="1" customWidth="1"/>
    <col min="5" max="6" width="13.7109375" style="46" customWidth="1"/>
    <col min="7" max="35" width="7.28515625" style="46" customWidth="1"/>
    <col min="36" max="38" width="13.7109375" style="46" customWidth="1"/>
    <col min="39" max="72" width="7.28515625" style="46" customWidth="1"/>
    <col min="73" max="78" width="13.7109375" style="46" customWidth="1"/>
    <col min="79" max="80" width="7.28515625" style="46" customWidth="1"/>
    <col min="81" max="81" width="13.7109375" style="46" customWidth="1"/>
    <col min="82" max="83" width="7.28515625" style="46" customWidth="1"/>
    <col min="84" max="88" width="13.7109375" style="46" customWidth="1"/>
    <col min="89" max="16384" width="11.42578125" style="46"/>
  </cols>
  <sheetData>
    <row r="1" spans="2:88" s="4" customFormat="1" ht="14.1" customHeight="1">
      <c r="B1" s="33"/>
      <c r="C1" s="5"/>
      <c r="D1" s="5"/>
    </row>
    <row r="2" spans="2:88" s="4" customFormat="1" ht="74.25" customHeight="1">
      <c r="B2" s="105" t="s">
        <v>613</v>
      </c>
      <c r="C2" s="106"/>
      <c r="D2" s="107"/>
      <c r="E2" s="117" t="str">
        <f>+'AUTOMOVILES - 2026'!$E$2</f>
        <v xml:space="preserve">REPUESTOS AUTOMOTORES MULTIMARCA
(REPUESTOS)
MANTENIMIENTO CORRECTIVO
*** Incluye Costos Directos e Indirectos </v>
      </c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9"/>
      <c r="T2" s="117" t="str">
        <f>+E2</f>
        <v xml:space="preserve">REPUESTOS AUTOMOTORES MULTIMARCA
(REPUESTOS)
MANTENIMIENTO CORRECTIVO
*** Incluye Costos Directos e Indirectos </v>
      </c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9"/>
      <c r="AK2" s="117" t="str">
        <f>+T2</f>
        <v xml:space="preserve">REPUESTOS AUTOMOTORES MULTIMARCA
(REPUESTOS)
MANTENIMIENTO CORRECTIVO
*** Incluye Costos Directos e Indirectos </v>
      </c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9"/>
      <c r="BB2" s="117" t="str">
        <f>+AK2</f>
        <v xml:space="preserve">REPUESTOS AUTOMOTORES MULTIMARCA
(REPUESTOS)
MANTENIMIENTO CORRECTIVO
*** Incluye Costos Directos e Indirectos </v>
      </c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9"/>
      <c r="BU2" s="117" t="str">
        <f>+BB2</f>
        <v xml:space="preserve">REPUESTOS AUTOMOTORES MULTIMARCA
(REPUESTOS)
MANTENIMIENTO CORRECTIVO
*** Incluye Costos Directos e Indirectos </v>
      </c>
      <c r="BV2" s="118"/>
      <c r="BW2" s="118"/>
      <c r="BX2" s="118"/>
      <c r="BY2" s="118"/>
      <c r="BZ2" s="118"/>
      <c r="CA2" s="118"/>
      <c r="CB2" s="119"/>
      <c r="CC2" s="117" t="str">
        <f>+BU2</f>
        <v xml:space="preserve">REPUESTOS AUTOMOTORES MULTIMARCA
(REPUESTOS)
MANTENIMIENTO CORRECTIVO
*** Incluye Costos Directos e Indirectos </v>
      </c>
      <c r="CD2" s="118"/>
      <c r="CE2" s="118"/>
      <c r="CF2" s="118"/>
      <c r="CG2" s="118"/>
      <c r="CH2" s="118"/>
      <c r="CI2" s="118"/>
      <c r="CJ2" s="118"/>
    </row>
    <row r="3" spans="2:88" s="4" customFormat="1" ht="14.1" customHeight="1">
      <c r="B3" s="33"/>
      <c r="C3" s="5"/>
      <c r="D3" s="5"/>
    </row>
    <row r="4" spans="2:88" s="45" customFormat="1" ht="25.5">
      <c r="B4" s="108" t="s">
        <v>2</v>
      </c>
      <c r="C4" s="109"/>
      <c r="D4" s="110"/>
      <c r="E4" s="32" t="s">
        <v>441</v>
      </c>
      <c r="F4" s="32" t="s">
        <v>447</v>
      </c>
      <c r="G4" s="95" t="s">
        <v>131</v>
      </c>
      <c r="H4" s="96"/>
      <c r="I4" s="95" t="s">
        <v>442</v>
      </c>
      <c r="J4" s="96"/>
      <c r="K4" s="95" t="s">
        <v>443</v>
      </c>
      <c r="L4" s="102"/>
      <c r="M4" s="102"/>
      <c r="N4" s="96"/>
      <c r="O4" s="95" t="s">
        <v>444</v>
      </c>
      <c r="P4" s="102"/>
      <c r="Q4" s="102"/>
      <c r="R4" s="102"/>
      <c r="S4" s="96"/>
      <c r="T4" s="95" t="s">
        <v>445</v>
      </c>
      <c r="U4" s="102"/>
      <c r="V4" s="102"/>
      <c r="W4" s="102"/>
      <c r="X4" s="102"/>
      <c r="Y4" s="96"/>
      <c r="Z4" s="95" t="s">
        <v>446</v>
      </c>
      <c r="AA4" s="102"/>
      <c r="AB4" s="102"/>
      <c r="AC4" s="102"/>
      <c r="AD4" s="102"/>
      <c r="AE4" s="102"/>
      <c r="AF4" s="102"/>
      <c r="AG4" s="102"/>
      <c r="AH4" s="102"/>
      <c r="AI4" s="102"/>
      <c r="AJ4" s="32" t="s">
        <v>448</v>
      </c>
      <c r="AK4" s="32" t="s">
        <v>450</v>
      </c>
      <c r="AL4" s="32" t="s">
        <v>451</v>
      </c>
      <c r="AM4" s="95" t="s">
        <v>449</v>
      </c>
      <c r="AN4" s="96"/>
      <c r="AO4" s="95" t="s">
        <v>452</v>
      </c>
      <c r="AP4" s="96"/>
      <c r="AQ4" s="95" t="s">
        <v>453</v>
      </c>
      <c r="AR4" s="102"/>
      <c r="AS4" s="102"/>
      <c r="AT4" s="102"/>
      <c r="AU4" s="95" t="s">
        <v>454</v>
      </c>
      <c r="AV4" s="102"/>
      <c r="AW4" s="96"/>
      <c r="AX4" s="95" t="s">
        <v>455</v>
      </c>
      <c r="AY4" s="102"/>
      <c r="AZ4" s="102"/>
      <c r="BA4" s="102"/>
      <c r="BB4" s="95" t="s">
        <v>456</v>
      </c>
      <c r="BC4" s="102"/>
      <c r="BD4" s="102"/>
      <c r="BE4" s="95" t="s">
        <v>457</v>
      </c>
      <c r="BF4" s="102"/>
      <c r="BG4" s="102"/>
      <c r="BH4" s="102"/>
      <c r="BI4" s="95" t="s">
        <v>458</v>
      </c>
      <c r="BJ4" s="102"/>
      <c r="BK4" s="102"/>
      <c r="BL4" s="95" t="s">
        <v>132</v>
      </c>
      <c r="BM4" s="102"/>
      <c r="BN4" s="102"/>
      <c r="BO4" s="102"/>
      <c r="BP4" s="102"/>
      <c r="BQ4" s="102"/>
      <c r="BR4" s="102"/>
      <c r="BS4" s="102"/>
      <c r="BT4" s="102"/>
      <c r="BU4" s="32" t="s">
        <v>459</v>
      </c>
      <c r="BV4" s="32" t="s">
        <v>460</v>
      </c>
      <c r="BW4" s="32" t="s">
        <v>461</v>
      </c>
      <c r="BX4" s="32" t="s">
        <v>462</v>
      </c>
      <c r="BY4" s="32" t="s">
        <v>134</v>
      </c>
      <c r="BZ4" s="32" t="s">
        <v>463</v>
      </c>
      <c r="CA4" s="95" t="s">
        <v>464</v>
      </c>
      <c r="CB4" s="96" t="s">
        <v>7</v>
      </c>
      <c r="CC4" s="32" t="s">
        <v>465</v>
      </c>
      <c r="CD4" s="95" t="s">
        <v>466</v>
      </c>
      <c r="CE4" s="96" t="s">
        <v>7</v>
      </c>
      <c r="CF4" s="32" t="s">
        <v>467</v>
      </c>
      <c r="CG4" s="32" t="s">
        <v>469</v>
      </c>
      <c r="CH4" s="32" t="s">
        <v>468</v>
      </c>
      <c r="CI4" s="32" t="s">
        <v>135</v>
      </c>
      <c r="CJ4" s="32" t="s">
        <v>133</v>
      </c>
    </row>
    <row r="5" spans="2:88" s="45" customFormat="1" ht="21" customHeight="1">
      <c r="B5" s="111" t="s">
        <v>8</v>
      </c>
      <c r="C5" s="112"/>
      <c r="D5" s="113"/>
      <c r="E5" s="32">
        <v>1995</v>
      </c>
      <c r="F5" s="32">
        <v>2013</v>
      </c>
      <c r="G5" s="32">
        <v>2017</v>
      </c>
      <c r="H5" s="32">
        <v>2025</v>
      </c>
      <c r="I5" s="32">
        <v>2016</v>
      </c>
      <c r="J5" s="32">
        <v>2017</v>
      </c>
      <c r="K5" s="32">
        <v>2022</v>
      </c>
      <c r="L5" s="32">
        <v>2023</v>
      </c>
      <c r="M5" s="32">
        <v>2025</v>
      </c>
      <c r="N5" s="32">
        <v>2026</v>
      </c>
      <c r="O5" s="32">
        <v>2007</v>
      </c>
      <c r="P5" s="32">
        <v>2009</v>
      </c>
      <c r="Q5" s="32">
        <v>2010</v>
      </c>
      <c r="R5" s="32">
        <v>2011</v>
      </c>
      <c r="S5" s="32">
        <v>2013</v>
      </c>
      <c r="T5" s="32">
        <v>2008</v>
      </c>
      <c r="U5" s="32">
        <v>2010</v>
      </c>
      <c r="V5" s="32">
        <v>2011</v>
      </c>
      <c r="W5" s="32">
        <v>2014</v>
      </c>
      <c r="X5" s="32">
        <v>2015</v>
      </c>
      <c r="Y5" s="32">
        <v>2016</v>
      </c>
      <c r="Z5" s="32">
        <v>2008</v>
      </c>
      <c r="AA5" s="32">
        <v>2009</v>
      </c>
      <c r="AB5" s="32">
        <v>2010</v>
      </c>
      <c r="AC5" s="32">
        <v>2011</v>
      </c>
      <c r="AD5" s="32">
        <v>2012</v>
      </c>
      <c r="AE5" s="32">
        <v>2013</v>
      </c>
      <c r="AF5" s="32">
        <v>2014</v>
      </c>
      <c r="AG5" s="32">
        <v>2015</v>
      </c>
      <c r="AH5" s="32">
        <v>2016</v>
      </c>
      <c r="AI5" s="32">
        <v>2017</v>
      </c>
      <c r="AJ5" s="32">
        <v>2017</v>
      </c>
      <c r="AK5" s="32">
        <v>2018</v>
      </c>
      <c r="AL5" s="32">
        <v>2020</v>
      </c>
      <c r="AM5" s="32">
        <v>2017</v>
      </c>
      <c r="AN5" s="32">
        <v>2020</v>
      </c>
      <c r="AO5" s="32">
        <v>2013</v>
      </c>
      <c r="AP5" s="32">
        <v>2016</v>
      </c>
      <c r="AQ5" s="32">
        <v>2017</v>
      </c>
      <c r="AR5" s="32">
        <v>2019</v>
      </c>
      <c r="AS5" s="32">
        <v>2020</v>
      </c>
      <c r="AT5" s="32">
        <v>2024</v>
      </c>
      <c r="AU5" s="32">
        <v>2009</v>
      </c>
      <c r="AV5" s="32">
        <v>2011</v>
      </c>
      <c r="AW5" s="32">
        <v>2013</v>
      </c>
      <c r="AX5" s="32">
        <v>2018</v>
      </c>
      <c r="AY5" s="32">
        <v>2020</v>
      </c>
      <c r="AZ5" s="32">
        <v>2022</v>
      </c>
      <c r="BA5" s="32">
        <v>2027</v>
      </c>
      <c r="BB5" s="32">
        <v>2012</v>
      </c>
      <c r="BC5" s="32">
        <v>2013</v>
      </c>
      <c r="BD5" s="32">
        <v>2016</v>
      </c>
      <c r="BE5" s="32">
        <v>2012</v>
      </c>
      <c r="BF5" s="32">
        <v>2013</v>
      </c>
      <c r="BG5" s="32">
        <v>2014</v>
      </c>
      <c r="BH5" s="32">
        <v>2015</v>
      </c>
      <c r="BI5" s="32">
        <v>2008</v>
      </c>
      <c r="BJ5" s="32">
        <v>2009</v>
      </c>
      <c r="BK5" s="32">
        <v>2015</v>
      </c>
      <c r="BL5" s="32">
        <v>2005</v>
      </c>
      <c r="BM5" s="32">
        <v>2008</v>
      </c>
      <c r="BN5" s="32">
        <v>2009</v>
      </c>
      <c r="BO5" s="32">
        <v>2014</v>
      </c>
      <c r="BP5" s="32">
        <v>2015</v>
      </c>
      <c r="BQ5" s="32">
        <v>2019</v>
      </c>
      <c r="BR5" s="32">
        <v>2020</v>
      </c>
      <c r="BS5" s="32">
        <v>2023</v>
      </c>
      <c r="BT5" s="32">
        <v>2026</v>
      </c>
      <c r="BU5" s="32">
        <v>2023</v>
      </c>
      <c r="BV5" s="32">
        <v>2013</v>
      </c>
      <c r="BW5" s="32">
        <v>2014</v>
      </c>
      <c r="BX5" s="32">
        <v>2019</v>
      </c>
      <c r="BY5" s="32">
        <v>2016</v>
      </c>
      <c r="BZ5" s="32">
        <v>2015</v>
      </c>
      <c r="CA5" s="32">
        <v>2014</v>
      </c>
      <c r="CB5" s="32">
        <v>2022</v>
      </c>
      <c r="CC5" s="32">
        <v>2018</v>
      </c>
      <c r="CD5" s="32">
        <v>2022</v>
      </c>
      <c r="CE5" s="32">
        <v>2023</v>
      </c>
      <c r="CF5" s="32">
        <v>2020</v>
      </c>
      <c r="CG5" s="32">
        <v>2016</v>
      </c>
      <c r="CH5" s="32">
        <v>2011</v>
      </c>
      <c r="CI5" s="32">
        <v>2017</v>
      </c>
      <c r="CJ5" s="32">
        <v>2015</v>
      </c>
    </row>
    <row r="6" spans="2:88" s="45" customFormat="1" ht="21" customHeight="1">
      <c r="B6" s="111" t="s">
        <v>229</v>
      </c>
      <c r="C6" s="112"/>
      <c r="D6" s="113"/>
      <c r="E6" s="32">
        <v>1</v>
      </c>
      <c r="F6" s="32">
        <v>2</v>
      </c>
      <c r="G6" s="32">
        <v>1</v>
      </c>
      <c r="H6" s="32">
        <v>4</v>
      </c>
      <c r="I6" s="32">
        <v>1</v>
      </c>
      <c r="J6" s="32">
        <v>1</v>
      </c>
      <c r="K6" s="32">
        <v>1</v>
      </c>
      <c r="L6" s="32">
        <v>1</v>
      </c>
      <c r="M6" s="32">
        <v>2</v>
      </c>
      <c r="N6" s="32">
        <v>1</v>
      </c>
      <c r="O6" s="32">
        <v>1</v>
      </c>
      <c r="P6" s="48">
        <v>4</v>
      </c>
      <c r="Q6" s="32">
        <v>2</v>
      </c>
      <c r="R6" s="32">
        <v>3</v>
      </c>
      <c r="S6" s="32">
        <v>1</v>
      </c>
      <c r="T6" s="32">
        <v>3</v>
      </c>
      <c r="U6" s="32">
        <v>1</v>
      </c>
      <c r="V6" s="32">
        <v>2</v>
      </c>
      <c r="W6" s="32">
        <v>6</v>
      </c>
      <c r="X6" s="32">
        <v>4</v>
      </c>
      <c r="Y6" s="32">
        <v>4</v>
      </c>
      <c r="Z6" s="32">
        <v>1</v>
      </c>
      <c r="AA6" s="48">
        <v>1</v>
      </c>
      <c r="AB6" s="32">
        <v>1</v>
      </c>
      <c r="AC6" s="32">
        <v>1</v>
      </c>
      <c r="AD6" s="32">
        <v>2</v>
      </c>
      <c r="AE6" s="32">
        <v>2</v>
      </c>
      <c r="AF6" s="32">
        <v>1</v>
      </c>
      <c r="AG6" s="32">
        <v>4</v>
      </c>
      <c r="AH6" s="32">
        <v>6</v>
      </c>
      <c r="AI6" s="48">
        <v>5</v>
      </c>
      <c r="AJ6" s="32">
        <v>1</v>
      </c>
      <c r="AK6" s="32">
        <v>2</v>
      </c>
      <c r="AL6" s="32">
        <v>2</v>
      </c>
      <c r="AM6" s="32">
        <v>1</v>
      </c>
      <c r="AN6" s="32">
        <v>1</v>
      </c>
      <c r="AO6" s="32">
        <v>1</v>
      </c>
      <c r="AP6" s="32">
        <v>5</v>
      </c>
      <c r="AQ6" s="32">
        <v>4</v>
      </c>
      <c r="AR6" s="32">
        <v>2</v>
      </c>
      <c r="AS6" s="32">
        <v>1</v>
      </c>
      <c r="AT6" s="32">
        <v>2</v>
      </c>
      <c r="AU6" s="32">
        <v>1</v>
      </c>
      <c r="AV6" s="32">
        <v>1</v>
      </c>
      <c r="AW6" s="32">
        <v>1</v>
      </c>
      <c r="AX6" s="32">
        <v>1</v>
      </c>
      <c r="AY6" s="32">
        <v>2</v>
      </c>
      <c r="AZ6" s="32">
        <v>1</v>
      </c>
      <c r="BA6" s="32">
        <v>1</v>
      </c>
      <c r="BB6" s="32">
        <v>18</v>
      </c>
      <c r="BC6" s="32">
        <v>1</v>
      </c>
      <c r="BD6" s="32">
        <v>1</v>
      </c>
      <c r="BE6" s="32">
        <v>1</v>
      </c>
      <c r="BF6" s="32">
        <v>2</v>
      </c>
      <c r="BG6" s="32">
        <v>6</v>
      </c>
      <c r="BH6" s="32">
        <v>1</v>
      </c>
      <c r="BI6" s="32">
        <v>1</v>
      </c>
      <c r="BJ6" s="32">
        <v>1</v>
      </c>
      <c r="BK6" s="32">
        <v>1</v>
      </c>
      <c r="BL6" s="32">
        <v>1</v>
      </c>
      <c r="BM6" s="32">
        <v>1</v>
      </c>
      <c r="BN6" s="32">
        <v>1</v>
      </c>
      <c r="BO6" s="32">
        <v>1</v>
      </c>
      <c r="BP6" s="32">
        <v>3</v>
      </c>
      <c r="BQ6" s="32">
        <v>1</v>
      </c>
      <c r="BR6" s="32">
        <v>3</v>
      </c>
      <c r="BS6" s="32">
        <v>2</v>
      </c>
      <c r="BT6" s="32">
        <v>1</v>
      </c>
      <c r="BU6" s="32">
        <v>2</v>
      </c>
      <c r="BV6" s="32">
        <v>1</v>
      </c>
      <c r="BW6" s="32">
        <v>1</v>
      </c>
      <c r="BX6" s="32">
        <v>1</v>
      </c>
      <c r="BY6" s="32">
        <v>1</v>
      </c>
      <c r="BZ6" s="32">
        <v>2</v>
      </c>
      <c r="CA6" s="32">
        <v>1</v>
      </c>
      <c r="CB6" s="32">
        <v>1</v>
      </c>
      <c r="CC6" s="32">
        <v>1</v>
      </c>
      <c r="CD6" s="32">
        <v>1</v>
      </c>
      <c r="CE6" s="32">
        <v>2</v>
      </c>
      <c r="CF6" s="32">
        <v>1</v>
      </c>
      <c r="CG6" s="32">
        <v>1</v>
      </c>
      <c r="CH6" s="32">
        <v>1</v>
      </c>
      <c r="CI6" s="32">
        <v>1</v>
      </c>
      <c r="CJ6" s="32">
        <v>1</v>
      </c>
    </row>
    <row r="7" spans="2:88" s="45" customFormat="1" ht="23.25" thickBot="1">
      <c r="B7" s="144"/>
      <c r="C7" s="145"/>
      <c r="D7" s="146"/>
      <c r="E7" s="44" t="s">
        <v>307</v>
      </c>
      <c r="F7" s="44" t="s">
        <v>307</v>
      </c>
      <c r="G7" s="97" t="s">
        <v>307</v>
      </c>
      <c r="H7" s="98"/>
      <c r="I7" s="97" t="s">
        <v>307</v>
      </c>
      <c r="J7" s="98"/>
      <c r="K7" s="97" t="s">
        <v>307</v>
      </c>
      <c r="L7" s="99"/>
      <c r="M7" s="99"/>
      <c r="N7" s="98"/>
      <c r="O7" s="97" t="s">
        <v>307</v>
      </c>
      <c r="P7" s="99"/>
      <c r="Q7" s="99"/>
      <c r="R7" s="99"/>
      <c r="S7" s="98"/>
      <c r="T7" s="97" t="s">
        <v>307</v>
      </c>
      <c r="U7" s="99"/>
      <c r="V7" s="99"/>
      <c r="W7" s="99"/>
      <c r="X7" s="99"/>
      <c r="Y7" s="98"/>
      <c r="Z7" s="97" t="s">
        <v>307</v>
      </c>
      <c r="AA7" s="99"/>
      <c r="AB7" s="99"/>
      <c r="AC7" s="99"/>
      <c r="AD7" s="99"/>
      <c r="AE7" s="99"/>
      <c r="AF7" s="99"/>
      <c r="AG7" s="99"/>
      <c r="AH7" s="99"/>
      <c r="AI7" s="99"/>
      <c r="AJ7" s="44" t="s">
        <v>307</v>
      </c>
      <c r="AK7" s="44" t="s">
        <v>307</v>
      </c>
      <c r="AL7" s="44" t="s">
        <v>307</v>
      </c>
      <c r="AM7" s="97" t="s">
        <v>307</v>
      </c>
      <c r="AN7" s="98"/>
      <c r="AO7" s="97" t="s">
        <v>307</v>
      </c>
      <c r="AP7" s="98"/>
      <c r="AQ7" s="97" t="s">
        <v>307</v>
      </c>
      <c r="AR7" s="99"/>
      <c r="AS7" s="99"/>
      <c r="AT7" s="99"/>
      <c r="AU7" s="97" t="s">
        <v>307</v>
      </c>
      <c r="AV7" s="99"/>
      <c r="AW7" s="98"/>
      <c r="AX7" s="97" t="s">
        <v>307</v>
      </c>
      <c r="AY7" s="99"/>
      <c r="AZ7" s="99"/>
      <c r="BA7" s="99"/>
      <c r="BB7" s="97" t="s">
        <v>307</v>
      </c>
      <c r="BC7" s="99"/>
      <c r="BD7" s="99"/>
      <c r="BE7" s="97" t="s">
        <v>307</v>
      </c>
      <c r="BF7" s="99"/>
      <c r="BG7" s="99"/>
      <c r="BH7" s="99"/>
      <c r="BI7" s="97" t="s">
        <v>307</v>
      </c>
      <c r="BJ7" s="99"/>
      <c r="BK7" s="99"/>
      <c r="BL7" s="97" t="s">
        <v>307</v>
      </c>
      <c r="BM7" s="99"/>
      <c r="BN7" s="99"/>
      <c r="BO7" s="99"/>
      <c r="BP7" s="99"/>
      <c r="BQ7" s="99"/>
      <c r="BR7" s="99"/>
      <c r="BS7" s="99"/>
      <c r="BT7" s="99"/>
      <c r="BU7" s="44" t="s">
        <v>307</v>
      </c>
      <c r="BV7" s="44" t="s">
        <v>307</v>
      </c>
      <c r="BW7" s="44" t="s">
        <v>307</v>
      </c>
      <c r="BX7" s="44" t="s">
        <v>307</v>
      </c>
      <c r="BY7" s="44" t="s">
        <v>307</v>
      </c>
      <c r="BZ7" s="44" t="s">
        <v>307</v>
      </c>
      <c r="CA7" s="97" t="s">
        <v>307</v>
      </c>
      <c r="CB7" s="99"/>
      <c r="CC7" s="44" t="s">
        <v>307</v>
      </c>
      <c r="CD7" s="97" t="s">
        <v>307</v>
      </c>
      <c r="CE7" s="99"/>
      <c r="CF7" s="44" t="s">
        <v>307</v>
      </c>
      <c r="CG7" s="44" t="s">
        <v>307</v>
      </c>
      <c r="CH7" s="44" t="s">
        <v>307</v>
      </c>
      <c r="CI7" s="44" t="s">
        <v>307</v>
      </c>
      <c r="CJ7" s="44" t="s">
        <v>307</v>
      </c>
    </row>
    <row r="8" spans="2:88">
      <c r="B8" s="151" t="s">
        <v>216</v>
      </c>
      <c r="C8" s="152" t="s">
        <v>80</v>
      </c>
      <c r="D8" s="152" t="s">
        <v>291</v>
      </c>
      <c r="E8" s="86"/>
      <c r="F8" s="86"/>
      <c r="G8" s="173"/>
      <c r="H8" s="174"/>
      <c r="I8" s="173"/>
      <c r="J8" s="174"/>
      <c r="K8" s="173"/>
      <c r="L8" s="175"/>
      <c r="M8" s="175"/>
      <c r="N8" s="174"/>
      <c r="O8" s="173"/>
      <c r="P8" s="175"/>
      <c r="Q8" s="175"/>
      <c r="R8" s="175"/>
      <c r="S8" s="174"/>
      <c r="T8" s="173"/>
      <c r="U8" s="175"/>
      <c r="V8" s="175"/>
      <c r="W8" s="175"/>
      <c r="X8" s="175"/>
      <c r="Y8" s="174"/>
      <c r="Z8" s="173"/>
      <c r="AA8" s="175"/>
      <c r="AB8" s="175"/>
      <c r="AC8" s="175"/>
      <c r="AD8" s="175"/>
      <c r="AE8" s="175"/>
      <c r="AF8" s="175"/>
      <c r="AG8" s="175"/>
      <c r="AH8" s="175"/>
      <c r="AI8" s="174"/>
      <c r="AJ8" s="86"/>
      <c r="AK8" s="86"/>
      <c r="AL8" s="86"/>
      <c r="AM8" s="173"/>
      <c r="AN8" s="174"/>
      <c r="AO8" s="173"/>
      <c r="AP8" s="174"/>
      <c r="AQ8" s="173"/>
      <c r="AR8" s="175"/>
      <c r="AS8" s="175"/>
      <c r="AT8" s="174"/>
      <c r="AU8" s="173"/>
      <c r="AV8" s="175"/>
      <c r="AW8" s="174"/>
      <c r="AX8" s="173"/>
      <c r="AY8" s="175"/>
      <c r="AZ8" s="175"/>
      <c r="BA8" s="174"/>
      <c r="BB8" s="173"/>
      <c r="BC8" s="175"/>
      <c r="BD8" s="174"/>
      <c r="BE8" s="173"/>
      <c r="BF8" s="175"/>
      <c r="BG8" s="175"/>
      <c r="BH8" s="174"/>
      <c r="BI8" s="173"/>
      <c r="BJ8" s="175"/>
      <c r="BK8" s="174"/>
      <c r="BL8" s="173"/>
      <c r="BM8" s="175"/>
      <c r="BN8" s="175"/>
      <c r="BO8" s="175"/>
      <c r="BP8" s="175"/>
      <c r="BQ8" s="175"/>
      <c r="BR8" s="175"/>
      <c r="BS8" s="175"/>
      <c r="BT8" s="174"/>
      <c r="BU8" s="86"/>
      <c r="BV8" s="86"/>
      <c r="BW8" s="86"/>
      <c r="BX8" s="86"/>
      <c r="BY8" s="86"/>
      <c r="BZ8" s="86"/>
      <c r="CA8" s="173"/>
      <c r="CB8" s="174"/>
      <c r="CC8" s="86"/>
      <c r="CD8" s="173"/>
      <c r="CE8" s="174"/>
      <c r="CF8" s="86"/>
      <c r="CG8" s="86"/>
      <c r="CH8" s="86"/>
      <c r="CI8" s="86"/>
      <c r="CJ8" s="92"/>
    </row>
    <row r="9" spans="2:88">
      <c r="B9" s="47">
        <v>1</v>
      </c>
      <c r="C9" s="89" t="s">
        <v>308</v>
      </c>
      <c r="D9" s="90">
        <v>1</v>
      </c>
      <c r="E9" s="88">
        <v>408600</v>
      </c>
      <c r="F9" s="88">
        <v>421400</v>
      </c>
      <c r="G9" s="121">
        <v>414600</v>
      </c>
      <c r="H9" s="121"/>
      <c r="I9" s="121">
        <v>294750</v>
      </c>
      <c r="J9" s="121"/>
      <c r="K9" s="121">
        <v>406333.33333333331</v>
      </c>
      <c r="L9" s="121"/>
      <c r="M9" s="121"/>
      <c r="N9" s="121"/>
      <c r="O9" s="121">
        <v>324667.33333333337</v>
      </c>
      <c r="P9" s="121"/>
      <c r="Q9" s="121"/>
      <c r="R9" s="121"/>
      <c r="S9" s="121"/>
      <c r="T9" s="121">
        <v>319666.66666666663</v>
      </c>
      <c r="U9" s="121"/>
      <c r="V9" s="121"/>
      <c r="W9" s="121"/>
      <c r="X9" s="121"/>
      <c r="Y9" s="121"/>
      <c r="Z9" s="121">
        <v>348000</v>
      </c>
      <c r="AA9" s="121"/>
      <c r="AB9" s="121"/>
      <c r="AC9" s="121"/>
      <c r="AD9" s="121"/>
      <c r="AE9" s="121"/>
      <c r="AF9" s="121"/>
      <c r="AG9" s="121"/>
      <c r="AH9" s="121"/>
      <c r="AI9" s="121"/>
      <c r="AJ9" s="88">
        <v>410200</v>
      </c>
      <c r="AK9" s="88">
        <v>410800</v>
      </c>
      <c r="AL9" s="88">
        <v>376000</v>
      </c>
      <c r="AM9" s="121">
        <v>366166.66666666663</v>
      </c>
      <c r="AN9" s="121"/>
      <c r="AO9" s="121">
        <v>351500</v>
      </c>
      <c r="AP9" s="121">
        <v>0</v>
      </c>
      <c r="AQ9" s="121">
        <v>369750</v>
      </c>
      <c r="AR9" s="121"/>
      <c r="AS9" s="121"/>
      <c r="AT9" s="121"/>
      <c r="AU9" s="121">
        <v>326333.33333333337</v>
      </c>
      <c r="AV9" s="121"/>
      <c r="AW9" s="121"/>
      <c r="AX9" s="121">
        <v>355666.66666666663</v>
      </c>
      <c r="AY9" s="121"/>
      <c r="AZ9" s="121"/>
      <c r="BA9" s="121"/>
      <c r="BB9" s="121">
        <v>365666.66666666663</v>
      </c>
      <c r="BC9" s="121"/>
      <c r="BD9" s="121"/>
      <c r="BE9" s="121">
        <v>370666.66666666663</v>
      </c>
      <c r="BF9" s="121"/>
      <c r="BG9" s="121"/>
      <c r="BH9" s="121"/>
      <c r="BI9" s="121">
        <v>438000</v>
      </c>
      <c r="BJ9" s="121"/>
      <c r="BK9" s="121"/>
      <c r="BL9" s="121">
        <v>389666.66666666669</v>
      </c>
      <c r="BM9" s="121"/>
      <c r="BN9" s="121"/>
      <c r="BO9" s="121"/>
      <c r="BP9" s="121"/>
      <c r="BQ9" s="121"/>
      <c r="BR9" s="121"/>
      <c r="BS9" s="121"/>
      <c r="BT9" s="121"/>
      <c r="BU9" s="88">
        <v>503000</v>
      </c>
      <c r="BV9" s="88">
        <v>374000</v>
      </c>
      <c r="BW9" s="88">
        <v>382333.33333333331</v>
      </c>
      <c r="BX9" s="88">
        <v>399666.66666666669</v>
      </c>
      <c r="BY9" s="88">
        <v>378666.66666666663</v>
      </c>
      <c r="BZ9" s="88">
        <v>367000</v>
      </c>
      <c r="CA9" s="121">
        <v>365666.66666666663</v>
      </c>
      <c r="CB9" s="121"/>
      <c r="CC9" s="88">
        <v>387000</v>
      </c>
      <c r="CD9" s="121">
        <v>406333.33333333331</v>
      </c>
      <c r="CE9" s="121"/>
      <c r="CF9" s="88">
        <v>541333.33333333326</v>
      </c>
      <c r="CG9" s="88">
        <v>382000</v>
      </c>
      <c r="CH9" s="88">
        <v>382333.33333333331</v>
      </c>
      <c r="CI9" s="88">
        <v>515333.33333333331</v>
      </c>
      <c r="CJ9" s="169">
        <v>383666.66666666669</v>
      </c>
    </row>
    <row r="10" spans="2:88">
      <c r="B10" s="47">
        <v>2</v>
      </c>
      <c r="C10" s="89" t="s">
        <v>309</v>
      </c>
      <c r="D10" s="90">
        <v>1</v>
      </c>
      <c r="E10" s="88">
        <v>909200</v>
      </c>
      <c r="F10" s="88">
        <v>884600</v>
      </c>
      <c r="G10" s="121">
        <v>862000</v>
      </c>
      <c r="H10" s="121"/>
      <c r="I10" s="121">
        <v>624000</v>
      </c>
      <c r="J10" s="121"/>
      <c r="K10" s="121">
        <v>780000</v>
      </c>
      <c r="L10" s="121"/>
      <c r="M10" s="121"/>
      <c r="N10" s="121"/>
      <c r="O10" s="121">
        <v>689430.66666666674</v>
      </c>
      <c r="P10" s="121"/>
      <c r="Q10" s="121"/>
      <c r="R10" s="121"/>
      <c r="S10" s="121"/>
      <c r="T10" s="121">
        <v>649666.66666666674</v>
      </c>
      <c r="U10" s="121"/>
      <c r="V10" s="121"/>
      <c r="W10" s="121"/>
      <c r="X10" s="121"/>
      <c r="Y10" s="121"/>
      <c r="Z10" s="121">
        <v>724666.66666666663</v>
      </c>
      <c r="AA10" s="121"/>
      <c r="AB10" s="121"/>
      <c r="AC10" s="121"/>
      <c r="AD10" s="121"/>
      <c r="AE10" s="121"/>
      <c r="AF10" s="121"/>
      <c r="AG10" s="121"/>
      <c r="AH10" s="121"/>
      <c r="AI10" s="121"/>
      <c r="AJ10" s="88">
        <v>873800</v>
      </c>
      <c r="AK10" s="88">
        <v>904000</v>
      </c>
      <c r="AL10" s="88">
        <v>796666.66666666663</v>
      </c>
      <c r="AM10" s="121">
        <v>728000</v>
      </c>
      <c r="AN10" s="121"/>
      <c r="AO10" s="121">
        <v>713333.33333333326</v>
      </c>
      <c r="AP10" s="121">
        <v>0</v>
      </c>
      <c r="AQ10" s="121">
        <v>744000</v>
      </c>
      <c r="AR10" s="121"/>
      <c r="AS10" s="121"/>
      <c r="AT10" s="121"/>
      <c r="AU10" s="121">
        <v>688000</v>
      </c>
      <c r="AV10" s="121"/>
      <c r="AW10" s="121"/>
      <c r="AX10" s="121">
        <v>768000</v>
      </c>
      <c r="AY10" s="121"/>
      <c r="AZ10" s="121"/>
      <c r="BA10" s="121"/>
      <c r="BB10" s="121">
        <v>740000</v>
      </c>
      <c r="BC10" s="121"/>
      <c r="BD10" s="121"/>
      <c r="BE10" s="121">
        <v>713333.83333333326</v>
      </c>
      <c r="BF10" s="121"/>
      <c r="BG10" s="121"/>
      <c r="BH10" s="121"/>
      <c r="BI10" s="121">
        <v>724666.66666666663</v>
      </c>
      <c r="BJ10" s="121"/>
      <c r="BK10" s="121"/>
      <c r="BL10" s="121">
        <v>724666.66666666663</v>
      </c>
      <c r="BM10" s="121"/>
      <c r="BN10" s="121"/>
      <c r="BO10" s="121"/>
      <c r="BP10" s="121"/>
      <c r="BQ10" s="121"/>
      <c r="BR10" s="121"/>
      <c r="BS10" s="121"/>
      <c r="BT10" s="121"/>
      <c r="BU10" s="88">
        <v>825333.33333333337</v>
      </c>
      <c r="BV10" s="88">
        <v>753333.33333333337</v>
      </c>
      <c r="BW10" s="88">
        <v>753333.33333333337</v>
      </c>
      <c r="BX10" s="88">
        <v>760000</v>
      </c>
      <c r="BY10" s="88">
        <v>731333.33333333326</v>
      </c>
      <c r="BZ10" s="88">
        <v>768000</v>
      </c>
      <c r="CA10" s="121">
        <v>713333.33333333326</v>
      </c>
      <c r="CB10" s="121"/>
      <c r="CC10" s="88">
        <v>768000</v>
      </c>
      <c r="CD10" s="121">
        <v>756666.66666666674</v>
      </c>
      <c r="CE10" s="121"/>
      <c r="CF10" s="88">
        <v>796666.66666666663</v>
      </c>
      <c r="CG10" s="88">
        <v>768000</v>
      </c>
      <c r="CH10" s="88">
        <v>740000</v>
      </c>
      <c r="CI10" s="88">
        <v>754666.83333333337</v>
      </c>
      <c r="CJ10" s="169">
        <v>754667</v>
      </c>
    </row>
    <row r="11" spans="2:88">
      <c r="B11" s="47">
        <v>3</v>
      </c>
      <c r="C11" s="89" t="s">
        <v>851</v>
      </c>
      <c r="D11" s="90">
        <v>1</v>
      </c>
      <c r="E11" s="88">
        <v>272000</v>
      </c>
      <c r="F11" s="88">
        <v>304200</v>
      </c>
      <c r="G11" s="121">
        <v>272300</v>
      </c>
      <c r="H11" s="121"/>
      <c r="I11" s="121">
        <v>358500</v>
      </c>
      <c r="J11" s="121"/>
      <c r="K11" s="121">
        <v>387333.33333333337</v>
      </c>
      <c r="L11" s="121"/>
      <c r="M11" s="121"/>
      <c r="N11" s="121"/>
      <c r="O11" s="121">
        <v>736760.83333333337</v>
      </c>
      <c r="P11" s="121"/>
      <c r="Q11" s="121"/>
      <c r="R11" s="121"/>
      <c r="S11" s="121"/>
      <c r="T11" s="121">
        <v>331333.33333333337</v>
      </c>
      <c r="U11" s="121"/>
      <c r="V11" s="121"/>
      <c r="W11" s="121"/>
      <c r="X11" s="121"/>
      <c r="Y11" s="121"/>
      <c r="Z11" s="121">
        <v>331333.33333333337</v>
      </c>
      <c r="AA11" s="121"/>
      <c r="AB11" s="121"/>
      <c r="AC11" s="121"/>
      <c r="AD11" s="121"/>
      <c r="AE11" s="121"/>
      <c r="AF11" s="121"/>
      <c r="AG11" s="121"/>
      <c r="AH11" s="121"/>
      <c r="AI11" s="121"/>
      <c r="AJ11" s="88">
        <v>305900</v>
      </c>
      <c r="AK11" s="88">
        <v>320300</v>
      </c>
      <c r="AL11" s="88">
        <v>387333.33333333337</v>
      </c>
      <c r="AM11" s="121">
        <v>365333.33333333337</v>
      </c>
      <c r="AN11" s="121"/>
      <c r="AO11" s="121">
        <v>354000</v>
      </c>
      <c r="AP11" s="121">
        <v>0</v>
      </c>
      <c r="AQ11" s="121">
        <v>365333.33333333337</v>
      </c>
      <c r="AR11" s="121"/>
      <c r="AS11" s="121"/>
      <c r="AT11" s="121"/>
      <c r="AU11" s="121">
        <v>331333.33333333337</v>
      </c>
      <c r="AV11" s="121"/>
      <c r="AW11" s="121"/>
      <c r="AX11" s="121">
        <v>365333.33333333337</v>
      </c>
      <c r="AY11" s="121"/>
      <c r="AZ11" s="121"/>
      <c r="BA11" s="121"/>
      <c r="BB11" s="121">
        <v>354000</v>
      </c>
      <c r="BC11" s="121"/>
      <c r="BD11" s="121"/>
      <c r="BE11" s="121">
        <v>354000</v>
      </c>
      <c r="BF11" s="121"/>
      <c r="BG11" s="121"/>
      <c r="BH11" s="121"/>
      <c r="BI11" s="121">
        <v>331333.33333333337</v>
      </c>
      <c r="BJ11" s="121"/>
      <c r="BK11" s="121"/>
      <c r="BL11" s="121">
        <v>331333.33333333337</v>
      </c>
      <c r="BM11" s="121"/>
      <c r="BN11" s="121"/>
      <c r="BO11" s="121"/>
      <c r="BP11" s="121"/>
      <c r="BQ11" s="121"/>
      <c r="BR11" s="121"/>
      <c r="BS11" s="121"/>
      <c r="BT11" s="121"/>
      <c r="BU11" s="88">
        <v>410000</v>
      </c>
      <c r="BV11" s="88">
        <v>354000</v>
      </c>
      <c r="BW11" s="88">
        <v>354000</v>
      </c>
      <c r="BX11" s="88">
        <v>387333.33333333337</v>
      </c>
      <c r="BY11" s="88">
        <v>365333.33333333337</v>
      </c>
      <c r="BZ11" s="88">
        <v>365333.33333333337</v>
      </c>
      <c r="CA11" s="121">
        <v>354000</v>
      </c>
      <c r="CB11" s="121"/>
      <c r="CC11" s="88">
        <v>365333.33333333337</v>
      </c>
      <c r="CD11" s="121">
        <v>387333.33333333337</v>
      </c>
      <c r="CE11" s="121"/>
      <c r="CF11" s="88">
        <v>387333.33333333337</v>
      </c>
      <c r="CG11" s="88">
        <v>365333.33333333337</v>
      </c>
      <c r="CH11" s="88">
        <v>354000</v>
      </c>
      <c r="CI11" s="88">
        <v>365333.33333333337</v>
      </c>
      <c r="CJ11" s="169">
        <v>365333.33333333337</v>
      </c>
    </row>
    <row r="12" spans="2:88">
      <c r="B12" s="47">
        <v>4</v>
      </c>
      <c r="C12" s="89" t="s">
        <v>852</v>
      </c>
      <c r="D12" s="90">
        <v>1</v>
      </c>
      <c r="E12" s="88">
        <v>2320200</v>
      </c>
      <c r="F12" s="88">
        <v>1896000</v>
      </c>
      <c r="G12" s="121">
        <v>1697600</v>
      </c>
      <c r="H12" s="121"/>
      <c r="I12" s="121">
        <v>903500</v>
      </c>
      <c r="J12" s="121"/>
      <c r="K12" s="121">
        <v>1314000</v>
      </c>
      <c r="L12" s="121"/>
      <c r="M12" s="121"/>
      <c r="N12" s="121"/>
      <c r="O12" s="121">
        <v>1258000</v>
      </c>
      <c r="P12" s="121"/>
      <c r="Q12" s="121"/>
      <c r="R12" s="121"/>
      <c r="S12" s="121"/>
      <c r="T12" s="121">
        <v>1024666.6666666666</v>
      </c>
      <c r="U12" s="121"/>
      <c r="V12" s="121"/>
      <c r="W12" s="121"/>
      <c r="X12" s="121"/>
      <c r="Y12" s="121"/>
      <c r="Z12" s="121">
        <v>1258000</v>
      </c>
      <c r="AA12" s="121"/>
      <c r="AB12" s="121"/>
      <c r="AC12" s="121"/>
      <c r="AD12" s="121"/>
      <c r="AE12" s="121"/>
      <c r="AF12" s="121"/>
      <c r="AG12" s="121"/>
      <c r="AH12" s="121"/>
      <c r="AI12" s="121"/>
      <c r="AJ12" s="88">
        <v>2099200</v>
      </c>
      <c r="AK12" s="88">
        <v>2099200</v>
      </c>
      <c r="AL12" s="88">
        <v>1314000</v>
      </c>
      <c r="AM12" s="121">
        <v>1292000</v>
      </c>
      <c r="AN12" s="121"/>
      <c r="AO12" s="121">
        <v>1280666.6666666667</v>
      </c>
      <c r="AP12" s="121">
        <v>0</v>
      </c>
      <c r="AQ12" s="121">
        <v>1292000</v>
      </c>
      <c r="AR12" s="121"/>
      <c r="AS12" s="121"/>
      <c r="AT12" s="121"/>
      <c r="AU12" s="121">
        <v>1258000</v>
      </c>
      <c r="AV12" s="121"/>
      <c r="AW12" s="121"/>
      <c r="AX12" s="121">
        <v>1292000</v>
      </c>
      <c r="AY12" s="121"/>
      <c r="AZ12" s="121"/>
      <c r="BA12" s="121"/>
      <c r="BB12" s="121">
        <v>1280666.6666666667</v>
      </c>
      <c r="BC12" s="121"/>
      <c r="BD12" s="121"/>
      <c r="BE12" s="121">
        <v>1280666.6666666667</v>
      </c>
      <c r="BF12" s="121"/>
      <c r="BG12" s="121"/>
      <c r="BH12" s="121"/>
      <c r="BI12" s="121">
        <v>1258000</v>
      </c>
      <c r="BJ12" s="121"/>
      <c r="BK12" s="121"/>
      <c r="BL12" s="121">
        <v>1258000</v>
      </c>
      <c r="BM12" s="121"/>
      <c r="BN12" s="121"/>
      <c r="BO12" s="121"/>
      <c r="BP12" s="121"/>
      <c r="BQ12" s="121"/>
      <c r="BR12" s="121"/>
      <c r="BS12" s="121"/>
      <c r="BT12" s="121"/>
      <c r="BU12" s="88">
        <v>1336666.6666666667</v>
      </c>
      <c r="BV12" s="88">
        <v>1280666.6666666667</v>
      </c>
      <c r="BW12" s="88">
        <v>1280666.6666666667</v>
      </c>
      <c r="BX12" s="88">
        <v>1314000</v>
      </c>
      <c r="BY12" s="88">
        <v>1292000</v>
      </c>
      <c r="BZ12" s="88">
        <v>1292000</v>
      </c>
      <c r="CA12" s="121">
        <v>1280666.6666666667</v>
      </c>
      <c r="CB12" s="121"/>
      <c r="CC12" s="88">
        <v>1292000</v>
      </c>
      <c r="CD12" s="121">
        <v>1314000</v>
      </c>
      <c r="CE12" s="121"/>
      <c r="CF12" s="88">
        <v>1314000</v>
      </c>
      <c r="CG12" s="88">
        <v>1292000</v>
      </c>
      <c r="CH12" s="88">
        <v>1280666.6666666667</v>
      </c>
      <c r="CI12" s="88">
        <v>1292000</v>
      </c>
      <c r="CJ12" s="169">
        <v>1292000</v>
      </c>
    </row>
    <row r="13" spans="2:88">
      <c r="B13" s="47">
        <v>5</v>
      </c>
      <c r="C13" s="89" t="s">
        <v>310</v>
      </c>
      <c r="D13" s="90">
        <v>1</v>
      </c>
      <c r="E13" s="88">
        <v>244300</v>
      </c>
      <c r="F13" s="88">
        <v>276100</v>
      </c>
      <c r="G13" s="121">
        <v>253500</v>
      </c>
      <c r="H13" s="121"/>
      <c r="I13" s="121">
        <v>151500</v>
      </c>
      <c r="J13" s="121"/>
      <c r="K13" s="121">
        <v>171000</v>
      </c>
      <c r="L13" s="121"/>
      <c r="M13" s="121"/>
      <c r="N13" s="121"/>
      <c r="O13" s="121">
        <v>150333.33333333331</v>
      </c>
      <c r="P13" s="121"/>
      <c r="Q13" s="121"/>
      <c r="R13" s="121"/>
      <c r="S13" s="121"/>
      <c r="T13" s="121">
        <v>150333.33333333331</v>
      </c>
      <c r="U13" s="121"/>
      <c r="V13" s="121"/>
      <c r="W13" s="121"/>
      <c r="X13" s="121"/>
      <c r="Y13" s="121"/>
      <c r="Z13" s="121">
        <v>150333.33333333331</v>
      </c>
      <c r="AA13" s="121"/>
      <c r="AB13" s="121"/>
      <c r="AC13" s="121"/>
      <c r="AD13" s="121"/>
      <c r="AE13" s="121"/>
      <c r="AF13" s="121"/>
      <c r="AG13" s="121"/>
      <c r="AH13" s="121"/>
      <c r="AI13" s="121"/>
      <c r="AJ13" s="88">
        <v>215500</v>
      </c>
      <c r="AK13" s="88">
        <v>215500</v>
      </c>
      <c r="AL13" s="88">
        <v>171000</v>
      </c>
      <c r="AM13" s="121">
        <v>163000</v>
      </c>
      <c r="AN13" s="121"/>
      <c r="AO13" s="121">
        <v>158333.33333333331</v>
      </c>
      <c r="AP13" s="121">
        <v>0</v>
      </c>
      <c r="AQ13" s="121">
        <v>163000</v>
      </c>
      <c r="AR13" s="121"/>
      <c r="AS13" s="121"/>
      <c r="AT13" s="121"/>
      <c r="AU13" s="121">
        <v>150333.33333333331</v>
      </c>
      <c r="AV13" s="121"/>
      <c r="AW13" s="121"/>
      <c r="AX13" s="121">
        <v>163000</v>
      </c>
      <c r="AY13" s="121"/>
      <c r="AZ13" s="121"/>
      <c r="BA13" s="121"/>
      <c r="BB13" s="121">
        <v>158333.33333333331</v>
      </c>
      <c r="BC13" s="121"/>
      <c r="BD13" s="121"/>
      <c r="BE13" s="121">
        <v>158333.33333333331</v>
      </c>
      <c r="BF13" s="121"/>
      <c r="BG13" s="121"/>
      <c r="BH13" s="121"/>
      <c r="BI13" s="121">
        <v>150333.33333333331</v>
      </c>
      <c r="BJ13" s="121"/>
      <c r="BK13" s="121"/>
      <c r="BL13" s="121">
        <v>150333.33333333331</v>
      </c>
      <c r="BM13" s="121"/>
      <c r="BN13" s="121"/>
      <c r="BO13" s="121"/>
      <c r="BP13" s="121"/>
      <c r="BQ13" s="121"/>
      <c r="BR13" s="121"/>
      <c r="BS13" s="121"/>
      <c r="BT13" s="121"/>
      <c r="BU13" s="88">
        <v>179000</v>
      </c>
      <c r="BV13" s="88">
        <v>158333.33333333331</v>
      </c>
      <c r="BW13" s="88">
        <v>158333.33333333331</v>
      </c>
      <c r="BX13" s="88">
        <v>171000</v>
      </c>
      <c r="BY13" s="88">
        <v>163000</v>
      </c>
      <c r="BZ13" s="88">
        <v>163000</v>
      </c>
      <c r="CA13" s="121">
        <v>158333.33333333331</v>
      </c>
      <c r="CB13" s="121"/>
      <c r="CC13" s="88">
        <v>163000</v>
      </c>
      <c r="CD13" s="121">
        <v>171000</v>
      </c>
      <c r="CE13" s="121"/>
      <c r="CF13" s="88">
        <v>171000</v>
      </c>
      <c r="CG13" s="88">
        <v>163000</v>
      </c>
      <c r="CH13" s="88">
        <v>158333.33333333331</v>
      </c>
      <c r="CI13" s="88">
        <v>163000</v>
      </c>
      <c r="CJ13" s="169">
        <v>163000</v>
      </c>
    </row>
    <row r="14" spans="2:88">
      <c r="B14" s="47">
        <v>6</v>
      </c>
      <c r="C14" s="89" t="s">
        <v>311</v>
      </c>
      <c r="D14" s="90">
        <v>1</v>
      </c>
      <c r="E14" s="88">
        <v>660800</v>
      </c>
      <c r="F14" s="88">
        <v>658000</v>
      </c>
      <c r="G14" s="121">
        <v>659300</v>
      </c>
      <c r="H14" s="121"/>
      <c r="I14" s="121">
        <v>684955.5</v>
      </c>
      <c r="J14" s="121"/>
      <c r="K14" s="121">
        <v>655166.66666666674</v>
      </c>
      <c r="L14" s="121"/>
      <c r="M14" s="121"/>
      <c r="N14" s="121"/>
      <c r="O14" s="121">
        <v>929692.5</v>
      </c>
      <c r="P14" s="121"/>
      <c r="Q14" s="121"/>
      <c r="R14" s="121"/>
      <c r="S14" s="121"/>
      <c r="T14" s="121">
        <v>551500</v>
      </c>
      <c r="U14" s="121"/>
      <c r="V14" s="121"/>
      <c r="W14" s="121"/>
      <c r="X14" s="121"/>
      <c r="Y14" s="121"/>
      <c r="Z14" s="121">
        <v>594833.33333333326</v>
      </c>
      <c r="AA14" s="121"/>
      <c r="AB14" s="121"/>
      <c r="AC14" s="121"/>
      <c r="AD14" s="121"/>
      <c r="AE14" s="121"/>
      <c r="AF14" s="121"/>
      <c r="AG14" s="121"/>
      <c r="AH14" s="121"/>
      <c r="AI14" s="121"/>
      <c r="AJ14" s="88">
        <v>715038.7</v>
      </c>
      <c r="AK14" s="88">
        <v>715038.7</v>
      </c>
      <c r="AL14" s="88">
        <v>671833.33333333326</v>
      </c>
      <c r="AM14" s="121">
        <v>621166.66666666674</v>
      </c>
      <c r="AN14" s="121"/>
      <c r="AO14" s="121">
        <v>603833.33333333326</v>
      </c>
      <c r="AP14" s="121">
        <v>0</v>
      </c>
      <c r="AQ14" s="121">
        <v>621166.66666666674</v>
      </c>
      <c r="AR14" s="121"/>
      <c r="AS14" s="121"/>
      <c r="AT14" s="121"/>
      <c r="AU14" s="121">
        <v>563166.66666666674</v>
      </c>
      <c r="AV14" s="121"/>
      <c r="AW14" s="121"/>
      <c r="AX14" s="121">
        <v>621166.66666666674</v>
      </c>
      <c r="AY14" s="121"/>
      <c r="AZ14" s="121"/>
      <c r="BA14" s="121"/>
      <c r="BB14" s="121">
        <v>592166.66666666674</v>
      </c>
      <c r="BC14" s="121"/>
      <c r="BD14" s="121"/>
      <c r="BE14" s="121">
        <v>603833.33333333326</v>
      </c>
      <c r="BF14" s="121"/>
      <c r="BG14" s="121"/>
      <c r="BH14" s="121"/>
      <c r="BI14" s="121">
        <v>549833.33333333326</v>
      </c>
      <c r="BJ14" s="121"/>
      <c r="BK14" s="121"/>
      <c r="BL14" s="121">
        <v>558166.66666666674</v>
      </c>
      <c r="BM14" s="121"/>
      <c r="BN14" s="121"/>
      <c r="BO14" s="121"/>
      <c r="BP14" s="121"/>
      <c r="BQ14" s="121"/>
      <c r="BR14" s="121"/>
      <c r="BS14" s="121"/>
      <c r="BT14" s="121"/>
      <c r="BU14" s="88">
        <v>772661.16666666674</v>
      </c>
      <c r="BV14" s="88">
        <v>620500</v>
      </c>
      <c r="BW14" s="88">
        <v>671406.16666666674</v>
      </c>
      <c r="BX14" s="88">
        <v>730704.5</v>
      </c>
      <c r="BY14" s="88">
        <v>666539.83333333326</v>
      </c>
      <c r="BZ14" s="88">
        <v>637833.33333333326</v>
      </c>
      <c r="CA14" s="121">
        <v>603833.33333333326</v>
      </c>
      <c r="CB14" s="121"/>
      <c r="CC14" s="88">
        <v>637833.33333333326</v>
      </c>
      <c r="CD14" s="121">
        <v>655166.66666666674</v>
      </c>
      <c r="CE14" s="121"/>
      <c r="CF14" s="88">
        <v>735069.5</v>
      </c>
      <c r="CG14" s="88">
        <v>637833.33333333326</v>
      </c>
      <c r="CH14" s="88">
        <v>595500</v>
      </c>
      <c r="CI14" s="88">
        <v>612833.5</v>
      </c>
      <c r="CJ14" s="169">
        <v>612833.66666666674</v>
      </c>
    </row>
    <row r="15" spans="2:88">
      <c r="B15" s="47">
        <v>7</v>
      </c>
      <c r="C15" s="89" t="s">
        <v>312</v>
      </c>
      <c r="D15" s="90">
        <v>1</v>
      </c>
      <c r="E15" s="88">
        <v>175900</v>
      </c>
      <c r="F15" s="88">
        <v>189400</v>
      </c>
      <c r="G15" s="121">
        <v>182400</v>
      </c>
      <c r="H15" s="121"/>
      <c r="I15" s="121">
        <v>244500</v>
      </c>
      <c r="J15" s="121"/>
      <c r="K15" s="121">
        <v>248000</v>
      </c>
      <c r="L15" s="121"/>
      <c r="M15" s="121"/>
      <c r="N15" s="121"/>
      <c r="O15" s="121">
        <v>226666.66666666666</v>
      </c>
      <c r="P15" s="121"/>
      <c r="Q15" s="121"/>
      <c r="R15" s="121"/>
      <c r="S15" s="121"/>
      <c r="T15" s="121">
        <v>226666.66666666666</v>
      </c>
      <c r="U15" s="121"/>
      <c r="V15" s="121"/>
      <c r="W15" s="121"/>
      <c r="X15" s="121"/>
      <c r="Y15" s="121"/>
      <c r="Z15" s="121">
        <v>226666.66666666666</v>
      </c>
      <c r="AA15" s="121"/>
      <c r="AB15" s="121"/>
      <c r="AC15" s="121"/>
      <c r="AD15" s="121"/>
      <c r="AE15" s="121"/>
      <c r="AF15" s="121"/>
      <c r="AG15" s="121"/>
      <c r="AH15" s="121"/>
      <c r="AI15" s="121"/>
      <c r="AJ15" s="88">
        <v>192000</v>
      </c>
      <c r="AK15" s="88">
        <v>196200</v>
      </c>
      <c r="AL15" s="88">
        <v>248000</v>
      </c>
      <c r="AM15" s="121">
        <v>239500</v>
      </c>
      <c r="AN15" s="121"/>
      <c r="AO15" s="121">
        <v>235166.66666666666</v>
      </c>
      <c r="AP15" s="121">
        <v>0</v>
      </c>
      <c r="AQ15" s="121">
        <v>239500</v>
      </c>
      <c r="AR15" s="121"/>
      <c r="AS15" s="121"/>
      <c r="AT15" s="121"/>
      <c r="AU15" s="121">
        <v>226666.66666666666</v>
      </c>
      <c r="AV15" s="121"/>
      <c r="AW15" s="121"/>
      <c r="AX15" s="121">
        <v>239500</v>
      </c>
      <c r="AY15" s="121"/>
      <c r="AZ15" s="121"/>
      <c r="BA15" s="121"/>
      <c r="BB15" s="121">
        <v>235166.66666666666</v>
      </c>
      <c r="BC15" s="121"/>
      <c r="BD15" s="121"/>
      <c r="BE15" s="121">
        <v>235166.66666666666</v>
      </c>
      <c r="BF15" s="121"/>
      <c r="BG15" s="121"/>
      <c r="BH15" s="121"/>
      <c r="BI15" s="121">
        <v>226666.66666666666</v>
      </c>
      <c r="BJ15" s="121"/>
      <c r="BK15" s="121"/>
      <c r="BL15" s="121">
        <v>226666.66666666666</v>
      </c>
      <c r="BM15" s="121"/>
      <c r="BN15" s="121"/>
      <c r="BO15" s="121"/>
      <c r="BP15" s="121"/>
      <c r="BQ15" s="121"/>
      <c r="BR15" s="121"/>
      <c r="BS15" s="121"/>
      <c r="BT15" s="121"/>
      <c r="BU15" s="88">
        <v>256666.66666666666</v>
      </c>
      <c r="BV15" s="88">
        <v>235166.66666666666</v>
      </c>
      <c r="BW15" s="88">
        <v>235166.66666666666</v>
      </c>
      <c r="BX15" s="88">
        <v>248000</v>
      </c>
      <c r="BY15" s="88">
        <v>239500</v>
      </c>
      <c r="BZ15" s="88">
        <v>239500</v>
      </c>
      <c r="CA15" s="121">
        <v>235166.66666666666</v>
      </c>
      <c r="CB15" s="121"/>
      <c r="CC15" s="88">
        <v>239500</v>
      </c>
      <c r="CD15" s="121">
        <v>248000</v>
      </c>
      <c r="CE15" s="121"/>
      <c r="CF15" s="88">
        <v>248000</v>
      </c>
      <c r="CG15" s="88">
        <v>239500</v>
      </c>
      <c r="CH15" s="88">
        <v>235166.66666666666</v>
      </c>
      <c r="CI15" s="88">
        <v>239500</v>
      </c>
      <c r="CJ15" s="169">
        <v>239500</v>
      </c>
    </row>
    <row r="16" spans="2:88">
      <c r="B16" s="47">
        <v>8</v>
      </c>
      <c r="C16" s="89" t="s">
        <v>313</v>
      </c>
      <c r="D16" s="90">
        <v>1</v>
      </c>
      <c r="E16" s="88">
        <v>1033300</v>
      </c>
      <c r="F16" s="88">
        <v>1080200</v>
      </c>
      <c r="G16" s="121">
        <v>1070300</v>
      </c>
      <c r="H16" s="121"/>
      <c r="I16" s="121">
        <v>961333.33333333337</v>
      </c>
      <c r="J16" s="121"/>
      <c r="K16" s="121">
        <v>1025833.3333333334</v>
      </c>
      <c r="L16" s="121"/>
      <c r="M16" s="121"/>
      <c r="N16" s="121"/>
      <c r="O16" s="121">
        <v>1196402.3333333335</v>
      </c>
      <c r="P16" s="121"/>
      <c r="Q16" s="121"/>
      <c r="R16" s="121"/>
      <c r="S16" s="121"/>
      <c r="T16" s="121">
        <v>829333.33333333326</v>
      </c>
      <c r="U16" s="121"/>
      <c r="V16" s="121"/>
      <c r="W16" s="121"/>
      <c r="X16" s="121"/>
      <c r="Y16" s="121"/>
      <c r="Z16" s="121">
        <v>932333.33333333337</v>
      </c>
      <c r="AA16" s="121"/>
      <c r="AB16" s="121"/>
      <c r="AC16" s="121"/>
      <c r="AD16" s="121"/>
      <c r="AE16" s="121"/>
      <c r="AF16" s="121"/>
      <c r="AG16" s="121"/>
      <c r="AH16" s="121"/>
      <c r="AI16" s="121"/>
      <c r="AJ16" s="88">
        <v>1097600</v>
      </c>
      <c r="AK16" s="88">
        <v>1097600</v>
      </c>
      <c r="AL16" s="88">
        <v>1025833.3333333334</v>
      </c>
      <c r="AM16" s="121">
        <v>1011333.3333333334</v>
      </c>
      <c r="AN16" s="121"/>
      <c r="AO16" s="121">
        <v>991000</v>
      </c>
      <c r="AP16" s="121">
        <v>0</v>
      </c>
      <c r="AQ16" s="121">
        <v>1011333.3333333334</v>
      </c>
      <c r="AR16" s="121"/>
      <c r="AS16" s="121"/>
      <c r="AT16" s="121"/>
      <c r="AU16" s="121">
        <v>932333.33333333337</v>
      </c>
      <c r="AV16" s="121"/>
      <c r="AW16" s="121"/>
      <c r="AX16" s="121">
        <v>1011333.3333333334</v>
      </c>
      <c r="AY16" s="121"/>
      <c r="AZ16" s="121"/>
      <c r="BA16" s="121"/>
      <c r="BB16" s="121">
        <v>991000</v>
      </c>
      <c r="BC16" s="121"/>
      <c r="BD16" s="121"/>
      <c r="BE16" s="121">
        <v>991000</v>
      </c>
      <c r="BF16" s="121"/>
      <c r="BG16" s="121"/>
      <c r="BH16" s="121"/>
      <c r="BI16" s="121">
        <v>932333.33333333337</v>
      </c>
      <c r="BJ16" s="121"/>
      <c r="BK16" s="121"/>
      <c r="BL16" s="121">
        <v>932333.33333333337</v>
      </c>
      <c r="BM16" s="121"/>
      <c r="BN16" s="121"/>
      <c r="BO16" s="121"/>
      <c r="BP16" s="121"/>
      <c r="BQ16" s="121"/>
      <c r="BR16" s="121"/>
      <c r="BS16" s="121"/>
      <c r="BT16" s="121"/>
      <c r="BU16" s="88">
        <v>1040500</v>
      </c>
      <c r="BV16" s="88">
        <v>991000</v>
      </c>
      <c r="BW16" s="88">
        <v>991000</v>
      </c>
      <c r="BX16" s="88">
        <v>1025833.3333333334</v>
      </c>
      <c r="BY16" s="88">
        <v>1011333.3333333334</v>
      </c>
      <c r="BZ16" s="88">
        <v>1011333.3333333334</v>
      </c>
      <c r="CA16" s="121">
        <v>991000</v>
      </c>
      <c r="CB16" s="121"/>
      <c r="CC16" s="88">
        <v>1011333.3333333334</v>
      </c>
      <c r="CD16" s="121">
        <v>1025833.3333333334</v>
      </c>
      <c r="CE16" s="121"/>
      <c r="CF16" s="88">
        <v>1025833.3333333334</v>
      </c>
      <c r="CG16" s="88">
        <v>1011333.3333333334</v>
      </c>
      <c r="CH16" s="88">
        <v>991000</v>
      </c>
      <c r="CI16" s="88">
        <v>1011333.3333333334</v>
      </c>
      <c r="CJ16" s="169">
        <v>1011333.3333333334</v>
      </c>
    </row>
    <row r="17" spans="2:88">
      <c r="B17" s="47">
        <v>9</v>
      </c>
      <c r="C17" s="89" t="s">
        <v>314</v>
      </c>
      <c r="D17" s="90">
        <v>1</v>
      </c>
      <c r="E17" s="88">
        <v>179400</v>
      </c>
      <c r="F17" s="88">
        <v>175354.6</v>
      </c>
      <c r="G17" s="121">
        <v>174350.6</v>
      </c>
      <c r="H17" s="121"/>
      <c r="I17" s="121">
        <v>198459.16666666666</v>
      </c>
      <c r="J17" s="121"/>
      <c r="K17" s="121">
        <v>169757.66666666669</v>
      </c>
      <c r="L17" s="121"/>
      <c r="M17" s="121"/>
      <c r="N17" s="121"/>
      <c r="O17" s="121">
        <v>193333</v>
      </c>
      <c r="P17" s="121"/>
      <c r="Q17" s="121"/>
      <c r="R17" s="121"/>
      <c r="S17" s="121"/>
      <c r="T17" s="121">
        <v>153333.33333333331</v>
      </c>
      <c r="U17" s="121"/>
      <c r="V17" s="121"/>
      <c r="W17" s="121"/>
      <c r="X17" s="121"/>
      <c r="Y17" s="121"/>
      <c r="Z17" s="121">
        <v>149091</v>
      </c>
      <c r="AA17" s="121"/>
      <c r="AB17" s="121"/>
      <c r="AC17" s="121"/>
      <c r="AD17" s="121"/>
      <c r="AE17" s="121"/>
      <c r="AF17" s="121"/>
      <c r="AG17" s="121"/>
      <c r="AH17" s="121"/>
      <c r="AI17" s="121"/>
      <c r="AJ17" s="88">
        <v>173554.6</v>
      </c>
      <c r="AK17" s="88">
        <v>173554.6</v>
      </c>
      <c r="AL17" s="88">
        <v>169757.66666666669</v>
      </c>
      <c r="AM17" s="121">
        <v>161757.66666666669</v>
      </c>
      <c r="AN17" s="121"/>
      <c r="AO17" s="121">
        <v>157091</v>
      </c>
      <c r="AP17" s="121">
        <v>0</v>
      </c>
      <c r="AQ17" s="121">
        <v>161757.66666666669</v>
      </c>
      <c r="AR17" s="121"/>
      <c r="AS17" s="121"/>
      <c r="AT17" s="121"/>
      <c r="AU17" s="121">
        <v>149091</v>
      </c>
      <c r="AV17" s="121"/>
      <c r="AW17" s="121"/>
      <c r="AX17" s="121">
        <v>161757.66666666669</v>
      </c>
      <c r="AY17" s="121"/>
      <c r="AZ17" s="121"/>
      <c r="BA17" s="121"/>
      <c r="BB17" s="121">
        <v>162626</v>
      </c>
      <c r="BC17" s="121"/>
      <c r="BD17" s="121"/>
      <c r="BE17" s="121">
        <v>157091</v>
      </c>
      <c r="BF17" s="121"/>
      <c r="BG17" s="121"/>
      <c r="BH17" s="121"/>
      <c r="BI17" s="121">
        <v>157281</v>
      </c>
      <c r="BJ17" s="121"/>
      <c r="BK17" s="121"/>
      <c r="BL17" s="121">
        <v>159801</v>
      </c>
      <c r="BM17" s="121"/>
      <c r="BN17" s="121"/>
      <c r="BO17" s="121"/>
      <c r="BP17" s="121"/>
      <c r="BQ17" s="121"/>
      <c r="BR17" s="121"/>
      <c r="BS17" s="121"/>
      <c r="BT17" s="121"/>
      <c r="BU17" s="88">
        <v>188467.66666666669</v>
      </c>
      <c r="BV17" s="88">
        <v>157091</v>
      </c>
      <c r="BW17" s="88">
        <v>162626</v>
      </c>
      <c r="BX17" s="88">
        <v>177947.66666666669</v>
      </c>
      <c r="BY17" s="88">
        <v>161736.5</v>
      </c>
      <c r="BZ17" s="88">
        <v>161757.66666666669</v>
      </c>
      <c r="CA17" s="121">
        <v>157091</v>
      </c>
      <c r="CB17" s="121"/>
      <c r="CC17" s="88">
        <v>161757.66666666669</v>
      </c>
      <c r="CD17" s="121">
        <v>169757.66666666669</v>
      </c>
      <c r="CE17" s="121"/>
      <c r="CF17" s="88">
        <v>179522.66666666669</v>
      </c>
      <c r="CG17" s="88">
        <v>161757.66666666669</v>
      </c>
      <c r="CH17" s="88">
        <v>165641</v>
      </c>
      <c r="CI17" s="88">
        <v>169947.66666666669</v>
      </c>
      <c r="CJ17" s="169">
        <v>166077.66666666669</v>
      </c>
    </row>
    <row r="18" spans="2:88">
      <c r="B18" s="47">
        <v>10</v>
      </c>
      <c r="C18" s="89" t="s">
        <v>315</v>
      </c>
      <c r="D18" s="90">
        <v>1</v>
      </c>
      <c r="E18" s="88">
        <v>47600</v>
      </c>
      <c r="F18" s="88">
        <v>51100</v>
      </c>
      <c r="G18" s="121">
        <v>47700</v>
      </c>
      <c r="H18" s="121"/>
      <c r="I18" s="121">
        <v>52666.666666666672</v>
      </c>
      <c r="J18" s="121"/>
      <c r="K18" s="121">
        <v>65500</v>
      </c>
      <c r="L18" s="121"/>
      <c r="M18" s="121"/>
      <c r="N18" s="121"/>
      <c r="O18" s="121">
        <v>45122.666666666664</v>
      </c>
      <c r="P18" s="121"/>
      <c r="Q18" s="121"/>
      <c r="R18" s="121"/>
      <c r="S18" s="121"/>
      <c r="T18" s="121">
        <v>57500</v>
      </c>
      <c r="U18" s="121"/>
      <c r="V18" s="121"/>
      <c r="W18" s="121"/>
      <c r="X18" s="121"/>
      <c r="Y18" s="121"/>
      <c r="Z18" s="121">
        <v>57500</v>
      </c>
      <c r="AA18" s="121"/>
      <c r="AB18" s="121"/>
      <c r="AC18" s="121"/>
      <c r="AD18" s="121"/>
      <c r="AE18" s="121"/>
      <c r="AF18" s="121"/>
      <c r="AG18" s="121"/>
      <c r="AH18" s="121"/>
      <c r="AI18" s="121"/>
      <c r="AJ18" s="88">
        <v>51300</v>
      </c>
      <c r="AK18" s="88">
        <v>53100</v>
      </c>
      <c r="AL18" s="88">
        <v>65500</v>
      </c>
      <c r="AM18" s="121">
        <v>62166.666666666664</v>
      </c>
      <c r="AN18" s="121"/>
      <c r="AO18" s="121">
        <v>60833.333333333336</v>
      </c>
      <c r="AP18" s="121">
        <v>0</v>
      </c>
      <c r="AQ18" s="121">
        <v>62166.666666666664</v>
      </c>
      <c r="AR18" s="121"/>
      <c r="AS18" s="121"/>
      <c r="AT18" s="121"/>
      <c r="AU18" s="121">
        <v>57500</v>
      </c>
      <c r="AV18" s="121"/>
      <c r="AW18" s="121"/>
      <c r="AX18" s="121">
        <v>62166.666666666664</v>
      </c>
      <c r="AY18" s="121"/>
      <c r="AZ18" s="121"/>
      <c r="BA18" s="121"/>
      <c r="BB18" s="121">
        <v>60833.333333333336</v>
      </c>
      <c r="BC18" s="121"/>
      <c r="BD18" s="121"/>
      <c r="BE18" s="121">
        <v>60833.333333333336</v>
      </c>
      <c r="BF18" s="121"/>
      <c r="BG18" s="121"/>
      <c r="BH18" s="121"/>
      <c r="BI18" s="121">
        <v>57500</v>
      </c>
      <c r="BJ18" s="121"/>
      <c r="BK18" s="121"/>
      <c r="BL18" s="121">
        <v>57500</v>
      </c>
      <c r="BM18" s="121"/>
      <c r="BN18" s="121"/>
      <c r="BO18" s="121"/>
      <c r="BP18" s="121"/>
      <c r="BQ18" s="121"/>
      <c r="BR18" s="121"/>
      <c r="BS18" s="121"/>
      <c r="BT18" s="121"/>
      <c r="BU18" s="88">
        <v>68833.333333333343</v>
      </c>
      <c r="BV18" s="88">
        <v>60833.333333333336</v>
      </c>
      <c r="BW18" s="88">
        <v>60833.333333333336</v>
      </c>
      <c r="BX18" s="88">
        <v>65500</v>
      </c>
      <c r="BY18" s="88">
        <v>62166.666666666664</v>
      </c>
      <c r="BZ18" s="88">
        <v>62166.666666666664</v>
      </c>
      <c r="CA18" s="121">
        <v>60833.333333333336</v>
      </c>
      <c r="CB18" s="121"/>
      <c r="CC18" s="88">
        <v>62166.666666666664</v>
      </c>
      <c r="CD18" s="121">
        <v>65500</v>
      </c>
      <c r="CE18" s="121"/>
      <c r="CF18" s="88">
        <v>65500</v>
      </c>
      <c r="CG18" s="88">
        <v>62166.666666666664</v>
      </c>
      <c r="CH18" s="88">
        <v>60833.333333333336</v>
      </c>
      <c r="CI18" s="88">
        <v>62166.666666666664</v>
      </c>
      <c r="CJ18" s="169">
        <v>62166.666666666664</v>
      </c>
    </row>
    <row r="19" spans="2:88">
      <c r="B19" s="47">
        <v>11</v>
      </c>
      <c r="C19" s="89" t="s">
        <v>316</v>
      </c>
      <c r="D19" s="90">
        <v>1</v>
      </c>
      <c r="E19" s="88">
        <v>467600</v>
      </c>
      <c r="F19" s="88">
        <v>498100</v>
      </c>
      <c r="G19" s="121">
        <v>469300</v>
      </c>
      <c r="H19" s="121"/>
      <c r="I19" s="121">
        <v>524250</v>
      </c>
      <c r="J19" s="121"/>
      <c r="K19" s="121">
        <v>696000</v>
      </c>
      <c r="L19" s="121"/>
      <c r="M19" s="121"/>
      <c r="N19" s="121"/>
      <c r="O19" s="93" t="s">
        <v>625</v>
      </c>
      <c r="P19" s="93"/>
      <c r="Q19" s="93"/>
      <c r="R19" s="93"/>
      <c r="S19" s="93"/>
      <c r="T19" s="121">
        <v>610500</v>
      </c>
      <c r="U19" s="121"/>
      <c r="V19" s="121"/>
      <c r="W19" s="121"/>
      <c r="X19" s="121"/>
      <c r="Y19" s="121"/>
      <c r="Z19" s="121">
        <v>587000</v>
      </c>
      <c r="AA19" s="121"/>
      <c r="AB19" s="121"/>
      <c r="AC19" s="121"/>
      <c r="AD19" s="121"/>
      <c r="AE19" s="121"/>
      <c r="AF19" s="121"/>
      <c r="AG19" s="121"/>
      <c r="AH19" s="121"/>
      <c r="AI19" s="121"/>
      <c r="AJ19" s="88">
        <v>500500</v>
      </c>
      <c r="AK19" s="88">
        <v>513700</v>
      </c>
      <c r="AL19" s="88">
        <v>665666.66666666674</v>
      </c>
      <c r="AM19" s="121">
        <v>634333.33333333326</v>
      </c>
      <c r="AN19" s="121"/>
      <c r="AO19" s="121">
        <v>618333.33333333326</v>
      </c>
      <c r="AP19" s="121">
        <v>0</v>
      </c>
      <c r="AQ19" s="121">
        <v>634333.33333333326</v>
      </c>
      <c r="AR19" s="121"/>
      <c r="AS19" s="121"/>
      <c r="AT19" s="121"/>
      <c r="AU19" s="121">
        <v>587000</v>
      </c>
      <c r="AV19" s="121"/>
      <c r="AW19" s="121"/>
      <c r="AX19" s="121">
        <v>634333.33333333326</v>
      </c>
      <c r="AY19" s="121"/>
      <c r="AZ19" s="121"/>
      <c r="BA19" s="121"/>
      <c r="BB19" s="121">
        <v>618333.33333333326</v>
      </c>
      <c r="BC19" s="121"/>
      <c r="BD19" s="121"/>
      <c r="BE19" s="121">
        <v>618333.33333333326</v>
      </c>
      <c r="BF19" s="121"/>
      <c r="BG19" s="121"/>
      <c r="BH19" s="121"/>
      <c r="BI19" s="121">
        <v>587000</v>
      </c>
      <c r="BJ19" s="121"/>
      <c r="BK19" s="121"/>
      <c r="BL19" s="121">
        <v>587000</v>
      </c>
      <c r="BM19" s="121"/>
      <c r="BN19" s="121"/>
      <c r="BO19" s="121"/>
      <c r="BP19" s="121"/>
      <c r="BQ19" s="121"/>
      <c r="BR19" s="121"/>
      <c r="BS19" s="121"/>
      <c r="BT19" s="121"/>
      <c r="BU19" s="88">
        <v>697000</v>
      </c>
      <c r="BV19" s="88">
        <v>618333.33333333326</v>
      </c>
      <c r="BW19" s="88">
        <v>618333.33333333326</v>
      </c>
      <c r="BX19" s="88">
        <v>665666.66666666674</v>
      </c>
      <c r="BY19" s="88">
        <v>634333.33333333326</v>
      </c>
      <c r="BZ19" s="88">
        <v>634333.33333333326</v>
      </c>
      <c r="CA19" s="121">
        <v>618333.33333333326</v>
      </c>
      <c r="CB19" s="121"/>
      <c r="CC19" s="88">
        <v>634333.33333333326</v>
      </c>
      <c r="CD19" s="121">
        <v>665666.66666666674</v>
      </c>
      <c r="CE19" s="121"/>
      <c r="CF19" s="88">
        <v>665666.66666666674</v>
      </c>
      <c r="CG19" s="88">
        <v>634333.33333333326</v>
      </c>
      <c r="CH19" s="88">
        <v>618333.33333333326</v>
      </c>
      <c r="CI19" s="88">
        <v>634333.33333333326</v>
      </c>
      <c r="CJ19" s="169">
        <v>634333.33333333326</v>
      </c>
    </row>
    <row r="20" spans="2:88">
      <c r="B20" s="47">
        <v>12</v>
      </c>
      <c r="C20" s="89" t="s">
        <v>317</v>
      </c>
      <c r="D20" s="90">
        <v>1</v>
      </c>
      <c r="E20" s="88">
        <v>425900</v>
      </c>
      <c r="F20" s="88">
        <v>398250</v>
      </c>
      <c r="G20" s="121">
        <v>407700</v>
      </c>
      <c r="H20" s="121"/>
      <c r="I20" s="121">
        <v>326333.33333333337</v>
      </c>
      <c r="J20" s="121"/>
      <c r="K20" s="121">
        <v>353666.66666666669</v>
      </c>
      <c r="L20" s="121"/>
      <c r="M20" s="121"/>
      <c r="N20" s="121"/>
      <c r="O20" s="121">
        <v>539128</v>
      </c>
      <c r="P20" s="121"/>
      <c r="Q20" s="121"/>
      <c r="R20" s="121"/>
      <c r="S20" s="121"/>
      <c r="T20" s="121">
        <v>327000</v>
      </c>
      <c r="U20" s="121"/>
      <c r="V20" s="121"/>
      <c r="W20" s="121"/>
      <c r="X20" s="121"/>
      <c r="Y20" s="121"/>
      <c r="Z20" s="121">
        <v>327000</v>
      </c>
      <c r="AA20" s="121"/>
      <c r="AB20" s="121"/>
      <c r="AC20" s="121"/>
      <c r="AD20" s="121"/>
      <c r="AE20" s="121"/>
      <c r="AF20" s="121"/>
      <c r="AG20" s="121"/>
      <c r="AH20" s="121"/>
      <c r="AI20" s="121"/>
      <c r="AJ20" s="88">
        <v>401300</v>
      </c>
      <c r="AK20" s="88">
        <v>401300</v>
      </c>
      <c r="AL20" s="88">
        <v>273500</v>
      </c>
      <c r="AM20" s="121">
        <v>343000</v>
      </c>
      <c r="AN20" s="121"/>
      <c r="AO20" s="121">
        <v>337666.66666666663</v>
      </c>
      <c r="AP20" s="121">
        <v>0</v>
      </c>
      <c r="AQ20" s="121">
        <v>343000</v>
      </c>
      <c r="AR20" s="121"/>
      <c r="AS20" s="121"/>
      <c r="AT20" s="121"/>
      <c r="AU20" s="121">
        <v>327000</v>
      </c>
      <c r="AV20" s="121"/>
      <c r="AW20" s="121"/>
      <c r="AX20" s="121">
        <v>343000</v>
      </c>
      <c r="AY20" s="121"/>
      <c r="AZ20" s="121"/>
      <c r="BA20" s="121"/>
      <c r="BB20" s="121">
        <v>337666.66666666663</v>
      </c>
      <c r="BC20" s="121"/>
      <c r="BD20" s="121"/>
      <c r="BE20" s="121">
        <v>337666.66666666663</v>
      </c>
      <c r="BF20" s="121"/>
      <c r="BG20" s="121"/>
      <c r="BH20" s="121"/>
      <c r="BI20" s="121">
        <v>327000</v>
      </c>
      <c r="BJ20" s="121"/>
      <c r="BK20" s="121"/>
      <c r="BL20" s="121">
        <v>327000</v>
      </c>
      <c r="BM20" s="121"/>
      <c r="BN20" s="121"/>
      <c r="BO20" s="121"/>
      <c r="BP20" s="121"/>
      <c r="BQ20" s="121"/>
      <c r="BR20" s="121"/>
      <c r="BS20" s="121"/>
      <c r="BT20" s="121"/>
      <c r="BU20" s="88">
        <v>364333.33333333331</v>
      </c>
      <c r="BV20" s="88">
        <v>337666.66666666663</v>
      </c>
      <c r="BW20" s="88">
        <v>337666.66666666663</v>
      </c>
      <c r="BX20" s="88">
        <v>353666.66666666669</v>
      </c>
      <c r="BY20" s="88">
        <v>343000</v>
      </c>
      <c r="BZ20" s="88">
        <v>343000</v>
      </c>
      <c r="CA20" s="121">
        <v>337666.66666666663</v>
      </c>
      <c r="CB20" s="121"/>
      <c r="CC20" s="88">
        <v>343000</v>
      </c>
      <c r="CD20" s="121">
        <v>353666.66666666669</v>
      </c>
      <c r="CE20" s="121"/>
      <c r="CF20" s="88">
        <v>353666.66666666669</v>
      </c>
      <c r="CG20" s="88">
        <v>343000</v>
      </c>
      <c r="CH20" s="88">
        <v>337666.66666666663</v>
      </c>
      <c r="CI20" s="88">
        <v>343000</v>
      </c>
      <c r="CJ20" s="169">
        <v>343000</v>
      </c>
    </row>
    <row r="21" spans="2:88">
      <c r="B21" s="47">
        <v>13</v>
      </c>
      <c r="C21" s="89" t="s">
        <v>853</v>
      </c>
      <c r="D21" s="90">
        <v>1</v>
      </c>
      <c r="E21" s="88">
        <v>353700</v>
      </c>
      <c r="F21" s="88">
        <v>352250</v>
      </c>
      <c r="G21" s="121">
        <v>362900</v>
      </c>
      <c r="H21" s="121"/>
      <c r="I21" s="121">
        <v>448000</v>
      </c>
      <c r="J21" s="121"/>
      <c r="K21" s="121">
        <v>387000</v>
      </c>
      <c r="L21" s="121"/>
      <c r="M21" s="121"/>
      <c r="N21" s="121"/>
      <c r="O21" s="121">
        <v>337000</v>
      </c>
      <c r="P21" s="121"/>
      <c r="Q21" s="121"/>
      <c r="R21" s="121"/>
      <c r="S21" s="121"/>
      <c r="T21" s="121">
        <v>337000</v>
      </c>
      <c r="U21" s="121"/>
      <c r="V21" s="121"/>
      <c r="W21" s="121"/>
      <c r="X21" s="121"/>
      <c r="Y21" s="121"/>
      <c r="Z21" s="121">
        <v>337000</v>
      </c>
      <c r="AA21" s="121"/>
      <c r="AB21" s="121"/>
      <c r="AC21" s="121"/>
      <c r="AD21" s="121"/>
      <c r="AE21" s="121"/>
      <c r="AF21" s="121"/>
      <c r="AG21" s="121"/>
      <c r="AH21" s="121"/>
      <c r="AI21" s="121"/>
      <c r="AJ21" s="88">
        <v>361700</v>
      </c>
      <c r="AK21" s="88">
        <v>361700</v>
      </c>
      <c r="AL21" s="88">
        <v>387000</v>
      </c>
      <c r="AM21" s="121">
        <v>367000</v>
      </c>
      <c r="AN21" s="121"/>
      <c r="AO21" s="121">
        <v>357000</v>
      </c>
      <c r="AP21" s="121">
        <v>0</v>
      </c>
      <c r="AQ21" s="121">
        <v>367000</v>
      </c>
      <c r="AR21" s="121"/>
      <c r="AS21" s="121"/>
      <c r="AT21" s="121"/>
      <c r="AU21" s="121">
        <v>337000</v>
      </c>
      <c r="AV21" s="121"/>
      <c r="AW21" s="121"/>
      <c r="AX21" s="121">
        <v>367000</v>
      </c>
      <c r="AY21" s="121"/>
      <c r="AZ21" s="121"/>
      <c r="BA21" s="121"/>
      <c r="BB21" s="121">
        <v>357000</v>
      </c>
      <c r="BC21" s="121"/>
      <c r="BD21" s="121"/>
      <c r="BE21" s="121">
        <v>357000</v>
      </c>
      <c r="BF21" s="121"/>
      <c r="BG21" s="121"/>
      <c r="BH21" s="121"/>
      <c r="BI21" s="121">
        <v>363666.66666666663</v>
      </c>
      <c r="BJ21" s="121"/>
      <c r="BK21" s="121"/>
      <c r="BL21" s="121">
        <v>353666.66666666663</v>
      </c>
      <c r="BM21" s="121"/>
      <c r="BN21" s="121"/>
      <c r="BO21" s="121"/>
      <c r="BP21" s="121"/>
      <c r="BQ21" s="121"/>
      <c r="BR21" s="121"/>
      <c r="BS21" s="121"/>
      <c r="BT21" s="121"/>
      <c r="BU21" s="88">
        <v>423000</v>
      </c>
      <c r="BV21" s="88">
        <v>373666.66666666663</v>
      </c>
      <c r="BW21" s="88">
        <v>373666.66666666663</v>
      </c>
      <c r="BX21" s="88">
        <v>403666.66666666663</v>
      </c>
      <c r="BY21" s="88">
        <v>433666.66666666669</v>
      </c>
      <c r="BZ21" s="88">
        <v>433666.66666666669</v>
      </c>
      <c r="CA21" s="121">
        <v>423666.66666666669</v>
      </c>
      <c r="CB21" s="121"/>
      <c r="CC21" s="88">
        <v>367000</v>
      </c>
      <c r="CD21" s="121">
        <v>387000</v>
      </c>
      <c r="CE21" s="121"/>
      <c r="CF21" s="88">
        <v>387000</v>
      </c>
      <c r="CG21" s="88">
        <v>367000</v>
      </c>
      <c r="CH21" s="88">
        <v>357000</v>
      </c>
      <c r="CI21" s="88">
        <v>367000</v>
      </c>
      <c r="CJ21" s="169">
        <v>367000</v>
      </c>
    </row>
    <row r="22" spans="2:88">
      <c r="B22" s="47">
        <v>14</v>
      </c>
      <c r="C22" s="89" t="s">
        <v>318</v>
      </c>
      <c r="D22" s="90">
        <v>1</v>
      </c>
      <c r="E22" s="88">
        <v>895800</v>
      </c>
      <c r="F22" s="88">
        <v>840125</v>
      </c>
      <c r="G22" s="121">
        <v>884600</v>
      </c>
      <c r="H22" s="121"/>
      <c r="I22" s="121">
        <v>749000</v>
      </c>
      <c r="J22" s="121"/>
      <c r="K22" s="121">
        <v>789500</v>
      </c>
      <c r="L22" s="121"/>
      <c r="M22" s="121"/>
      <c r="N22" s="121"/>
      <c r="O22" s="121">
        <v>728110.66666666674</v>
      </c>
      <c r="P22" s="121"/>
      <c r="Q22" s="121"/>
      <c r="R22" s="121"/>
      <c r="S22" s="121"/>
      <c r="T22" s="121">
        <v>708166.66666666674</v>
      </c>
      <c r="U22" s="121"/>
      <c r="V22" s="121"/>
      <c r="W22" s="121"/>
      <c r="X22" s="121"/>
      <c r="Y22" s="121"/>
      <c r="Z22" s="121">
        <v>708166.66666666674</v>
      </c>
      <c r="AA22" s="121"/>
      <c r="AB22" s="121"/>
      <c r="AC22" s="121"/>
      <c r="AD22" s="121"/>
      <c r="AE22" s="121"/>
      <c r="AF22" s="121"/>
      <c r="AG22" s="121"/>
      <c r="AH22" s="121"/>
      <c r="AI22" s="121"/>
      <c r="AJ22" s="88">
        <v>888400</v>
      </c>
      <c r="AK22" s="88">
        <v>888400</v>
      </c>
      <c r="AL22" s="88">
        <v>789500</v>
      </c>
      <c r="AM22" s="121">
        <v>756833.33333333326</v>
      </c>
      <c r="AN22" s="121"/>
      <c r="AO22" s="121">
        <v>740833.33333333326</v>
      </c>
      <c r="AP22" s="121">
        <v>0</v>
      </c>
      <c r="AQ22" s="121">
        <v>756833.33333333326</v>
      </c>
      <c r="AR22" s="121"/>
      <c r="AS22" s="121"/>
      <c r="AT22" s="121"/>
      <c r="AU22" s="121">
        <v>708166.66666666674</v>
      </c>
      <c r="AV22" s="121"/>
      <c r="AW22" s="121"/>
      <c r="AX22" s="121">
        <v>756833.33333333326</v>
      </c>
      <c r="AY22" s="121"/>
      <c r="AZ22" s="121"/>
      <c r="BA22" s="121"/>
      <c r="BB22" s="121">
        <v>740833.33333333326</v>
      </c>
      <c r="BC22" s="121"/>
      <c r="BD22" s="121"/>
      <c r="BE22" s="121">
        <v>740833.33333333326</v>
      </c>
      <c r="BF22" s="121"/>
      <c r="BG22" s="121"/>
      <c r="BH22" s="121"/>
      <c r="BI22" s="121">
        <v>708166.66666666674</v>
      </c>
      <c r="BJ22" s="121"/>
      <c r="BK22" s="121"/>
      <c r="BL22" s="121">
        <v>708166.66666666674</v>
      </c>
      <c r="BM22" s="121"/>
      <c r="BN22" s="121"/>
      <c r="BO22" s="121"/>
      <c r="BP22" s="121"/>
      <c r="BQ22" s="121"/>
      <c r="BR22" s="121"/>
      <c r="BS22" s="121"/>
      <c r="BT22" s="121"/>
      <c r="BU22" s="88">
        <v>821500</v>
      </c>
      <c r="BV22" s="88">
        <v>740833.33333333326</v>
      </c>
      <c r="BW22" s="88">
        <v>740833.33333333326</v>
      </c>
      <c r="BX22" s="88">
        <v>789500</v>
      </c>
      <c r="BY22" s="88">
        <v>564500</v>
      </c>
      <c r="BZ22" s="88">
        <v>564500</v>
      </c>
      <c r="CA22" s="121">
        <v>546500</v>
      </c>
      <c r="CB22" s="121"/>
      <c r="CC22" s="88">
        <v>564500</v>
      </c>
      <c r="CD22" s="121">
        <v>789500</v>
      </c>
      <c r="CE22" s="121"/>
      <c r="CF22" s="88">
        <v>789500</v>
      </c>
      <c r="CG22" s="88">
        <v>756833.33333333326</v>
      </c>
      <c r="CH22" s="88">
        <v>546500</v>
      </c>
      <c r="CI22" s="88">
        <v>564500</v>
      </c>
      <c r="CJ22" s="169">
        <v>564500</v>
      </c>
    </row>
    <row r="23" spans="2:88">
      <c r="B23" s="47">
        <v>15</v>
      </c>
      <c r="C23" s="89" t="s">
        <v>319</v>
      </c>
      <c r="D23" s="90">
        <v>1</v>
      </c>
      <c r="E23" s="88">
        <v>390500</v>
      </c>
      <c r="F23" s="88">
        <v>381500</v>
      </c>
      <c r="G23" s="121">
        <v>357500</v>
      </c>
      <c r="H23" s="121"/>
      <c r="I23" s="121">
        <v>373333.33333333331</v>
      </c>
      <c r="J23" s="121"/>
      <c r="K23" s="121">
        <v>272000</v>
      </c>
      <c r="L23" s="121"/>
      <c r="M23" s="121"/>
      <c r="N23" s="121"/>
      <c r="O23" s="121">
        <v>425574.66666666663</v>
      </c>
      <c r="P23" s="121"/>
      <c r="Q23" s="121"/>
      <c r="R23" s="121"/>
      <c r="S23" s="121"/>
      <c r="T23" s="121">
        <v>250000</v>
      </c>
      <c r="U23" s="121"/>
      <c r="V23" s="121"/>
      <c r="W23" s="121"/>
      <c r="X23" s="121"/>
      <c r="Y23" s="121"/>
      <c r="Z23" s="121">
        <v>250000</v>
      </c>
      <c r="AA23" s="121"/>
      <c r="AB23" s="121"/>
      <c r="AC23" s="121"/>
      <c r="AD23" s="121"/>
      <c r="AE23" s="121"/>
      <c r="AF23" s="121"/>
      <c r="AG23" s="121"/>
      <c r="AH23" s="121"/>
      <c r="AI23" s="121"/>
      <c r="AJ23" s="88">
        <v>370500</v>
      </c>
      <c r="AK23" s="88">
        <v>370500</v>
      </c>
      <c r="AL23" s="88">
        <v>272000</v>
      </c>
      <c r="AM23" s="121">
        <v>263333.33333333337</v>
      </c>
      <c r="AN23" s="121"/>
      <c r="AO23" s="121">
        <v>258666.66666666666</v>
      </c>
      <c r="AP23" s="121">
        <v>0</v>
      </c>
      <c r="AQ23" s="121">
        <v>263333.33333333337</v>
      </c>
      <c r="AR23" s="121"/>
      <c r="AS23" s="121"/>
      <c r="AT23" s="121"/>
      <c r="AU23" s="121">
        <v>250000</v>
      </c>
      <c r="AV23" s="121"/>
      <c r="AW23" s="121"/>
      <c r="AX23" s="121">
        <v>263333.33333333337</v>
      </c>
      <c r="AY23" s="121"/>
      <c r="AZ23" s="121"/>
      <c r="BA23" s="121"/>
      <c r="BB23" s="121">
        <v>258666.66666666666</v>
      </c>
      <c r="BC23" s="121"/>
      <c r="BD23" s="121"/>
      <c r="BE23" s="121">
        <v>258666.66666666666</v>
      </c>
      <c r="BF23" s="121"/>
      <c r="BG23" s="121"/>
      <c r="BH23" s="121"/>
      <c r="BI23" s="121">
        <v>250000</v>
      </c>
      <c r="BJ23" s="121"/>
      <c r="BK23" s="121"/>
      <c r="BL23" s="121">
        <v>250000</v>
      </c>
      <c r="BM23" s="121"/>
      <c r="BN23" s="121"/>
      <c r="BO23" s="121"/>
      <c r="BP23" s="121"/>
      <c r="BQ23" s="121"/>
      <c r="BR23" s="121"/>
      <c r="BS23" s="121"/>
      <c r="BT23" s="121"/>
      <c r="BU23" s="88">
        <v>281333.33333333337</v>
      </c>
      <c r="BV23" s="88">
        <v>258666.66666666666</v>
      </c>
      <c r="BW23" s="88">
        <v>258666.66666666666</v>
      </c>
      <c r="BX23" s="88">
        <v>272000</v>
      </c>
      <c r="BY23" s="88">
        <v>263333.33333333337</v>
      </c>
      <c r="BZ23" s="88">
        <v>263333.33333333337</v>
      </c>
      <c r="CA23" s="121">
        <v>258666.66666666666</v>
      </c>
      <c r="CB23" s="121"/>
      <c r="CC23" s="88">
        <v>263333.33333333337</v>
      </c>
      <c r="CD23" s="121">
        <v>272000</v>
      </c>
      <c r="CE23" s="121"/>
      <c r="CF23" s="88">
        <v>272000</v>
      </c>
      <c r="CG23" s="88">
        <v>263333.33333333337</v>
      </c>
      <c r="CH23" s="88">
        <v>258666.66666666666</v>
      </c>
      <c r="CI23" s="88">
        <v>263333.33333333337</v>
      </c>
      <c r="CJ23" s="169">
        <v>263333.33333333337</v>
      </c>
    </row>
    <row r="24" spans="2:88">
      <c r="B24" s="47">
        <v>16</v>
      </c>
      <c r="C24" s="89" t="s">
        <v>320</v>
      </c>
      <c r="D24" s="90">
        <v>1</v>
      </c>
      <c r="E24" s="88">
        <v>344000</v>
      </c>
      <c r="F24" s="88">
        <v>410125</v>
      </c>
      <c r="G24" s="121">
        <v>396875</v>
      </c>
      <c r="H24" s="121"/>
      <c r="I24" s="121">
        <v>243000</v>
      </c>
      <c r="J24" s="121"/>
      <c r="K24" s="121">
        <v>401500</v>
      </c>
      <c r="L24" s="121"/>
      <c r="M24" s="121"/>
      <c r="N24" s="121"/>
      <c r="O24" s="121">
        <v>247660.5</v>
      </c>
      <c r="P24" s="121"/>
      <c r="Q24" s="121"/>
      <c r="R24" s="121"/>
      <c r="S24" s="121"/>
      <c r="T24" s="121">
        <v>240250</v>
      </c>
      <c r="U24" s="121"/>
      <c r="V24" s="121"/>
      <c r="W24" s="121"/>
      <c r="X24" s="121"/>
      <c r="Y24" s="121"/>
      <c r="Z24" s="121">
        <v>263250</v>
      </c>
      <c r="AA24" s="121"/>
      <c r="AB24" s="121"/>
      <c r="AC24" s="121"/>
      <c r="AD24" s="121"/>
      <c r="AE24" s="121"/>
      <c r="AF24" s="121"/>
      <c r="AG24" s="121"/>
      <c r="AH24" s="121"/>
      <c r="AI24" s="121"/>
      <c r="AJ24" s="88">
        <v>343000</v>
      </c>
      <c r="AK24" s="88">
        <v>381375</v>
      </c>
      <c r="AL24" s="88">
        <v>376333.33333333337</v>
      </c>
      <c r="AM24" s="121">
        <v>292250</v>
      </c>
      <c r="AN24" s="121"/>
      <c r="AO24" s="121">
        <v>283250</v>
      </c>
      <c r="AP24" s="121">
        <v>0</v>
      </c>
      <c r="AQ24" s="121">
        <v>287500</v>
      </c>
      <c r="AR24" s="121"/>
      <c r="AS24" s="121"/>
      <c r="AT24" s="121"/>
      <c r="AU24" s="121">
        <v>263500</v>
      </c>
      <c r="AV24" s="121"/>
      <c r="AW24" s="121"/>
      <c r="AX24" s="121">
        <v>287500</v>
      </c>
      <c r="AY24" s="121"/>
      <c r="AZ24" s="121"/>
      <c r="BA24" s="121"/>
      <c r="BB24" s="121">
        <v>310750</v>
      </c>
      <c r="BC24" s="121"/>
      <c r="BD24" s="121"/>
      <c r="BE24" s="121">
        <v>278500</v>
      </c>
      <c r="BF24" s="121"/>
      <c r="BG24" s="121"/>
      <c r="BH24" s="121"/>
      <c r="BI24" s="121">
        <v>715651.5</v>
      </c>
      <c r="BJ24" s="121"/>
      <c r="BK24" s="121"/>
      <c r="BL24" s="121">
        <v>526804.5</v>
      </c>
      <c r="BM24" s="121"/>
      <c r="BN24" s="121"/>
      <c r="BO24" s="121"/>
      <c r="BP24" s="121"/>
      <c r="BQ24" s="121"/>
      <c r="BR24" s="121"/>
      <c r="BS24" s="121"/>
      <c r="BT24" s="121"/>
      <c r="BU24" s="88">
        <v>772318.16666666663</v>
      </c>
      <c r="BV24" s="88">
        <v>352333.33333333337</v>
      </c>
      <c r="BW24" s="88">
        <v>496361.5</v>
      </c>
      <c r="BX24" s="88">
        <v>571804.5</v>
      </c>
      <c r="BY24" s="88">
        <v>478575.33333333331</v>
      </c>
      <c r="BZ24" s="88">
        <v>360333.33333333337</v>
      </c>
      <c r="CA24" s="121">
        <v>352333.33333333337</v>
      </c>
      <c r="CB24" s="121"/>
      <c r="CC24" s="88">
        <v>360333.33333333337</v>
      </c>
      <c r="CD24" s="121">
        <v>310250</v>
      </c>
      <c r="CE24" s="121"/>
      <c r="CF24" s="88">
        <v>514666.66666666669</v>
      </c>
      <c r="CG24" s="88">
        <v>360333.33333333337</v>
      </c>
      <c r="CH24" s="88">
        <v>352333.5</v>
      </c>
      <c r="CI24" s="88">
        <v>477000.33333333331</v>
      </c>
      <c r="CJ24" s="169">
        <v>360333.83333333337</v>
      </c>
    </row>
    <row r="25" spans="2:88">
      <c r="B25" s="47">
        <v>17</v>
      </c>
      <c r="C25" s="89" t="s">
        <v>321</v>
      </c>
      <c r="D25" s="90">
        <v>1</v>
      </c>
      <c r="E25" s="88">
        <v>48900</v>
      </c>
      <c r="F25" s="88">
        <v>48100</v>
      </c>
      <c r="G25" s="121">
        <v>47100</v>
      </c>
      <c r="H25" s="121"/>
      <c r="I25" s="121">
        <v>43000</v>
      </c>
      <c r="J25" s="121"/>
      <c r="K25" s="121">
        <v>43833.333333333328</v>
      </c>
      <c r="L25" s="121"/>
      <c r="M25" s="121"/>
      <c r="N25" s="121"/>
      <c r="O25" s="121">
        <v>36000</v>
      </c>
      <c r="P25" s="121"/>
      <c r="Q25" s="121"/>
      <c r="R25" s="121"/>
      <c r="S25" s="121"/>
      <c r="T25" s="121">
        <v>42000</v>
      </c>
      <c r="U25" s="121"/>
      <c r="V25" s="121"/>
      <c r="W25" s="121"/>
      <c r="X25" s="121"/>
      <c r="Y25" s="121"/>
      <c r="Z25" s="121">
        <v>42000</v>
      </c>
      <c r="AA25" s="121"/>
      <c r="AB25" s="121"/>
      <c r="AC25" s="121"/>
      <c r="AD25" s="121"/>
      <c r="AE25" s="121"/>
      <c r="AF25" s="121"/>
      <c r="AG25" s="121"/>
      <c r="AH25" s="121"/>
      <c r="AI25" s="121"/>
      <c r="AJ25" s="88">
        <v>45900</v>
      </c>
      <c r="AK25" s="88">
        <v>45900</v>
      </c>
      <c r="AL25" s="88">
        <v>43833.333333333328</v>
      </c>
      <c r="AM25" s="121">
        <v>43000</v>
      </c>
      <c r="AN25" s="121"/>
      <c r="AO25" s="121">
        <v>42666.666666666672</v>
      </c>
      <c r="AP25" s="121">
        <v>0</v>
      </c>
      <c r="AQ25" s="121">
        <v>43000</v>
      </c>
      <c r="AR25" s="121"/>
      <c r="AS25" s="121"/>
      <c r="AT25" s="121"/>
      <c r="AU25" s="121">
        <v>42000</v>
      </c>
      <c r="AV25" s="121"/>
      <c r="AW25" s="121"/>
      <c r="AX25" s="121">
        <v>43000</v>
      </c>
      <c r="AY25" s="121"/>
      <c r="AZ25" s="121"/>
      <c r="BA25" s="121"/>
      <c r="BB25" s="121">
        <v>42666.666666666672</v>
      </c>
      <c r="BC25" s="121"/>
      <c r="BD25" s="121"/>
      <c r="BE25" s="121">
        <v>42666.666666666672</v>
      </c>
      <c r="BF25" s="121"/>
      <c r="BG25" s="121"/>
      <c r="BH25" s="121"/>
      <c r="BI25" s="121">
        <v>42000</v>
      </c>
      <c r="BJ25" s="121"/>
      <c r="BK25" s="121"/>
      <c r="BL25" s="121">
        <v>42000</v>
      </c>
      <c r="BM25" s="121"/>
      <c r="BN25" s="121"/>
      <c r="BO25" s="121"/>
      <c r="BP25" s="121"/>
      <c r="BQ25" s="121"/>
      <c r="BR25" s="121"/>
      <c r="BS25" s="121"/>
      <c r="BT25" s="121"/>
      <c r="BU25" s="88">
        <v>44500</v>
      </c>
      <c r="BV25" s="88">
        <v>42666.666666666672</v>
      </c>
      <c r="BW25" s="88">
        <v>42666.666666666672</v>
      </c>
      <c r="BX25" s="88">
        <v>43833.333333333328</v>
      </c>
      <c r="BY25" s="88">
        <v>43000</v>
      </c>
      <c r="BZ25" s="88">
        <v>43000</v>
      </c>
      <c r="CA25" s="121">
        <v>42666.666666666672</v>
      </c>
      <c r="CB25" s="121"/>
      <c r="CC25" s="88">
        <v>43000</v>
      </c>
      <c r="CD25" s="121">
        <v>43833.333333333328</v>
      </c>
      <c r="CE25" s="121"/>
      <c r="CF25" s="88">
        <v>43833.333333333328</v>
      </c>
      <c r="CG25" s="88">
        <v>43000</v>
      </c>
      <c r="CH25" s="88">
        <v>42666.666666666672</v>
      </c>
      <c r="CI25" s="88">
        <v>43000</v>
      </c>
      <c r="CJ25" s="169">
        <v>43000</v>
      </c>
    </row>
    <row r="26" spans="2:88" ht="13.5" thickBot="1">
      <c r="B26" s="47">
        <v>18</v>
      </c>
      <c r="C26" s="89" t="s">
        <v>854</v>
      </c>
      <c r="D26" s="90">
        <v>1</v>
      </c>
      <c r="E26" s="88">
        <v>107333.33333333334</v>
      </c>
      <c r="F26" s="88">
        <v>120666.66666666667</v>
      </c>
      <c r="G26" s="121">
        <v>117000</v>
      </c>
      <c r="H26" s="121"/>
      <c r="I26" s="121">
        <v>112333.33333333334</v>
      </c>
      <c r="J26" s="121"/>
      <c r="K26" s="121">
        <v>122250</v>
      </c>
      <c r="L26" s="121"/>
      <c r="M26" s="121"/>
      <c r="N26" s="121"/>
      <c r="O26" s="121">
        <v>102000</v>
      </c>
      <c r="P26" s="121"/>
      <c r="Q26" s="121"/>
      <c r="R26" s="121"/>
      <c r="S26" s="121"/>
      <c r="T26" s="121">
        <v>102000</v>
      </c>
      <c r="U26" s="121"/>
      <c r="V26" s="121"/>
      <c r="W26" s="121"/>
      <c r="X26" s="121"/>
      <c r="Y26" s="121"/>
      <c r="Z26" s="121">
        <v>102000</v>
      </c>
      <c r="AA26" s="121"/>
      <c r="AB26" s="121"/>
      <c r="AC26" s="121"/>
      <c r="AD26" s="121"/>
      <c r="AE26" s="121"/>
      <c r="AF26" s="121"/>
      <c r="AG26" s="121"/>
      <c r="AH26" s="121"/>
      <c r="AI26" s="121"/>
      <c r="AJ26" s="88">
        <v>124000</v>
      </c>
      <c r="AK26" s="88">
        <v>127000</v>
      </c>
      <c r="AL26" s="88">
        <v>122250</v>
      </c>
      <c r="AM26" s="121">
        <v>130666.66666666667</v>
      </c>
      <c r="AN26" s="121"/>
      <c r="AO26" s="121">
        <v>127333.33333333333</v>
      </c>
      <c r="AP26" s="121">
        <v>0</v>
      </c>
      <c r="AQ26" s="121">
        <v>130666.66666666667</v>
      </c>
      <c r="AR26" s="121"/>
      <c r="AS26" s="121"/>
      <c r="AT26" s="121"/>
      <c r="AU26" s="121">
        <v>120000</v>
      </c>
      <c r="AV26" s="121"/>
      <c r="AW26" s="121"/>
      <c r="AX26" s="121">
        <v>114000</v>
      </c>
      <c r="AY26" s="121"/>
      <c r="AZ26" s="121"/>
      <c r="BA26" s="121"/>
      <c r="BB26" s="121">
        <v>110250</v>
      </c>
      <c r="BC26" s="121"/>
      <c r="BD26" s="121"/>
      <c r="BE26" s="121">
        <v>110250</v>
      </c>
      <c r="BF26" s="121"/>
      <c r="BG26" s="121"/>
      <c r="BH26" s="121"/>
      <c r="BI26" s="121">
        <v>102000</v>
      </c>
      <c r="BJ26" s="121"/>
      <c r="BK26" s="121"/>
      <c r="BL26" s="121">
        <v>120000</v>
      </c>
      <c r="BM26" s="121"/>
      <c r="BN26" s="121"/>
      <c r="BO26" s="121"/>
      <c r="BP26" s="121"/>
      <c r="BQ26" s="121"/>
      <c r="BR26" s="121"/>
      <c r="BS26" s="121"/>
      <c r="BT26" s="121"/>
      <c r="BU26" s="88">
        <v>130500</v>
      </c>
      <c r="BV26" s="88">
        <v>110250</v>
      </c>
      <c r="BW26" s="88">
        <v>110250</v>
      </c>
      <c r="BX26" s="88">
        <v>138000</v>
      </c>
      <c r="BY26" s="88">
        <v>114000</v>
      </c>
      <c r="BZ26" s="88">
        <v>114000</v>
      </c>
      <c r="CA26" s="121">
        <v>110250</v>
      </c>
      <c r="CB26" s="121"/>
      <c r="CC26" s="88">
        <v>114000</v>
      </c>
      <c r="CD26" s="121">
        <v>138000</v>
      </c>
      <c r="CE26" s="121"/>
      <c r="CF26" s="88">
        <v>122250</v>
      </c>
      <c r="CG26" s="88">
        <v>114000</v>
      </c>
      <c r="CH26" s="88">
        <v>110250</v>
      </c>
      <c r="CI26" s="88">
        <v>114000</v>
      </c>
      <c r="CJ26" s="169">
        <v>114000</v>
      </c>
    </row>
    <row r="27" spans="2:88">
      <c r="B27" s="153" t="s">
        <v>216</v>
      </c>
      <c r="C27" s="147" t="s">
        <v>181</v>
      </c>
      <c r="D27" s="147" t="s">
        <v>291</v>
      </c>
      <c r="E27" s="86"/>
      <c r="F27" s="86"/>
      <c r="G27" s="173"/>
      <c r="H27" s="174"/>
      <c r="I27" s="173"/>
      <c r="J27" s="174"/>
      <c r="K27" s="173"/>
      <c r="L27" s="175"/>
      <c r="M27" s="175"/>
      <c r="N27" s="174"/>
      <c r="O27" s="173"/>
      <c r="P27" s="175"/>
      <c r="Q27" s="175"/>
      <c r="R27" s="175"/>
      <c r="S27" s="174"/>
      <c r="T27" s="173"/>
      <c r="U27" s="175"/>
      <c r="V27" s="175"/>
      <c r="W27" s="175"/>
      <c r="X27" s="175"/>
      <c r="Y27" s="174"/>
      <c r="Z27" s="173"/>
      <c r="AA27" s="175"/>
      <c r="AB27" s="175"/>
      <c r="AC27" s="175"/>
      <c r="AD27" s="175"/>
      <c r="AE27" s="175"/>
      <c r="AF27" s="175"/>
      <c r="AG27" s="175"/>
      <c r="AH27" s="175"/>
      <c r="AI27" s="174"/>
      <c r="AJ27" s="86"/>
      <c r="AK27" s="86"/>
      <c r="AL27" s="86"/>
      <c r="AM27" s="173"/>
      <c r="AN27" s="174"/>
      <c r="AO27" s="173"/>
      <c r="AP27" s="174"/>
      <c r="AQ27" s="173"/>
      <c r="AR27" s="175"/>
      <c r="AS27" s="175"/>
      <c r="AT27" s="174"/>
      <c r="AU27" s="173"/>
      <c r="AV27" s="175"/>
      <c r="AW27" s="174"/>
      <c r="AX27" s="173"/>
      <c r="AY27" s="175"/>
      <c r="AZ27" s="175"/>
      <c r="BA27" s="174"/>
      <c r="BB27" s="173"/>
      <c r="BC27" s="175"/>
      <c r="BD27" s="174"/>
      <c r="BE27" s="173"/>
      <c r="BF27" s="175"/>
      <c r="BG27" s="175"/>
      <c r="BH27" s="174"/>
      <c r="BI27" s="173"/>
      <c r="BJ27" s="175"/>
      <c r="BK27" s="174"/>
      <c r="BL27" s="173"/>
      <c r="BM27" s="175"/>
      <c r="BN27" s="175"/>
      <c r="BO27" s="175"/>
      <c r="BP27" s="175"/>
      <c r="BQ27" s="175"/>
      <c r="BR27" s="175"/>
      <c r="BS27" s="175"/>
      <c r="BT27" s="174"/>
      <c r="BU27" s="86"/>
      <c r="BV27" s="86"/>
      <c r="BW27" s="86"/>
      <c r="BX27" s="86"/>
      <c r="BY27" s="86"/>
      <c r="BZ27" s="86"/>
      <c r="CA27" s="173"/>
      <c r="CB27" s="174"/>
      <c r="CC27" s="86"/>
      <c r="CD27" s="173"/>
      <c r="CE27" s="174"/>
      <c r="CF27" s="86"/>
      <c r="CG27" s="86"/>
      <c r="CH27" s="86"/>
      <c r="CI27" s="86"/>
      <c r="CJ27" s="92"/>
    </row>
    <row r="28" spans="2:88">
      <c r="B28" s="47">
        <v>1</v>
      </c>
      <c r="C28" s="89" t="s">
        <v>322</v>
      </c>
      <c r="D28" s="90">
        <v>1</v>
      </c>
      <c r="E28" s="88">
        <v>932800</v>
      </c>
      <c r="F28" s="88">
        <v>943800</v>
      </c>
      <c r="G28" s="121">
        <v>932400</v>
      </c>
      <c r="H28" s="121"/>
      <c r="I28" s="121">
        <v>995333.33333333337</v>
      </c>
      <c r="J28" s="121"/>
      <c r="K28" s="121">
        <v>1012666.6666666666</v>
      </c>
      <c r="L28" s="121"/>
      <c r="M28" s="121"/>
      <c r="N28" s="121"/>
      <c r="O28" s="121">
        <v>757856.66666666674</v>
      </c>
      <c r="P28" s="121"/>
      <c r="Q28" s="121"/>
      <c r="R28" s="121"/>
      <c r="S28" s="121"/>
      <c r="T28" s="121">
        <v>866666.66666666674</v>
      </c>
      <c r="U28" s="121"/>
      <c r="V28" s="121"/>
      <c r="W28" s="121"/>
      <c r="X28" s="121"/>
      <c r="Y28" s="121"/>
      <c r="Z28" s="121">
        <v>866666.66666666674</v>
      </c>
      <c r="AA28" s="121"/>
      <c r="AB28" s="121"/>
      <c r="AC28" s="121"/>
      <c r="AD28" s="121"/>
      <c r="AE28" s="121"/>
      <c r="AF28" s="121"/>
      <c r="AG28" s="121"/>
      <c r="AH28" s="121"/>
      <c r="AI28" s="121"/>
      <c r="AJ28" s="88">
        <v>996000</v>
      </c>
      <c r="AK28" s="88">
        <v>996000</v>
      </c>
      <c r="AL28" s="88">
        <v>1012666.6666666666</v>
      </c>
      <c r="AM28" s="121">
        <v>954666.66666666674</v>
      </c>
      <c r="AN28" s="121"/>
      <c r="AO28" s="121">
        <v>925333.33333333326</v>
      </c>
      <c r="AP28" s="121">
        <v>0</v>
      </c>
      <c r="AQ28" s="121">
        <v>954666.66666666674</v>
      </c>
      <c r="AR28" s="121"/>
      <c r="AS28" s="121"/>
      <c r="AT28" s="121"/>
      <c r="AU28" s="121">
        <v>866666.66666666674</v>
      </c>
      <c r="AV28" s="121"/>
      <c r="AW28" s="121"/>
      <c r="AX28" s="121">
        <v>954666.66666666674</v>
      </c>
      <c r="AY28" s="121"/>
      <c r="AZ28" s="121"/>
      <c r="BA28" s="121"/>
      <c r="BB28" s="121">
        <v>925333.33333333326</v>
      </c>
      <c r="BC28" s="121"/>
      <c r="BD28" s="121"/>
      <c r="BE28" s="121">
        <v>925333.33333333326</v>
      </c>
      <c r="BF28" s="121"/>
      <c r="BG28" s="121"/>
      <c r="BH28" s="121"/>
      <c r="BI28" s="121">
        <v>866666.66666666674</v>
      </c>
      <c r="BJ28" s="121"/>
      <c r="BK28" s="121"/>
      <c r="BL28" s="121">
        <v>866666.66666666674</v>
      </c>
      <c r="BM28" s="121"/>
      <c r="BN28" s="121"/>
      <c r="BO28" s="121"/>
      <c r="BP28" s="121"/>
      <c r="BQ28" s="121"/>
      <c r="BR28" s="121"/>
      <c r="BS28" s="121"/>
      <c r="BT28" s="121"/>
      <c r="BU28" s="88">
        <v>1034833.3333333334</v>
      </c>
      <c r="BV28" s="88">
        <v>925333.33333333326</v>
      </c>
      <c r="BW28" s="88">
        <v>925333.33333333326</v>
      </c>
      <c r="BX28" s="88">
        <v>1012666.6666666666</v>
      </c>
      <c r="BY28" s="88">
        <v>954666.66666666674</v>
      </c>
      <c r="BZ28" s="88">
        <v>954666.66666666674</v>
      </c>
      <c r="CA28" s="121">
        <v>925333.33333333326</v>
      </c>
      <c r="CB28" s="121"/>
      <c r="CC28" s="88">
        <v>954666.66666666674</v>
      </c>
      <c r="CD28" s="121">
        <v>1012666.6666666666</v>
      </c>
      <c r="CE28" s="121"/>
      <c r="CF28" s="88">
        <v>1012666.6666666666</v>
      </c>
      <c r="CG28" s="88">
        <v>954666.66666666674</v>
      </c>
      <c r="CH28" s="88">
        <v>925333.33333333326</v>
      </c>
      <c r="CI28" s="88">
        <v>954666.66666666674</v>
      </c>
      <c r="CJ28" s="169">
        <v>954666.66666666674</v>
      </c>
    </row>
    <row r="29" spans="2:88">
      <c r="B29" s="47">
        <v>2</v>
      </c>
      <c r="C29" s="89" t="s">
        <v>855</v>
      </c>
      <c r="D29" s="90">
        <v>1</v>
      </c>
      <c r="E29" s="88">
        <v>335800</v>
      </c>
      <c r="F29" s="88">
        <v>325100</v>
      </c>
      <c r="G29" s="121">
        <v>310200</v>
      </c>
      <c r="H29" s="121"/>
      <c r="I29" s="121">
        <v>167250</v>
      </c>
      <c r="J29" s="121"/>
      <c r="K29" s="121">
        <v>249666.66666666666</v>
      </c>
      <c r="L29" s="121"/>
      <c r="M29" s="121"/>
      <c r="N29" s="121"/>
      <c r="O29" s="121">
        <v>225000</v>
      </c>
      <c r="P29" s="121"/>
      <c r="Q29" s="121"/>
      <c r="R29" s="121"/>
      <c r="S29" s="121"/>
      <c r="T29" s="121">
        <v>241833.33333333334</v>
      </c>
      <c r="U29" s="121"/>
      <c r="V29" s="121"/>
      <c r="W29" s="121"/>
      <c r="X29" s="121"/>
      <c r="Y29" s="121"/>
      <c r="Z29" s="121">
        <v>241833.33333333334</v>
      </c>
      <c r="AA29" s="121"/>
      <c r="AB29" s="121"/>
      <c r="AC29" s="121"/>
      <c r="AD29" s="121"/>
      <c r="AE29" s="121"/>
      <c r="AF29" s="121"/>
      <c r="AG29" s="121"/>
      <c r="AH29" s="121"/>
      <c r="AI29" s="121"/>
      <c r="AJ29" s="88">
        <v>320400</v>
      </c>
      <c r="AK29" s="88">
        <v>320400</v>
      </c>
      <c r="AL29" s="88">
        <v>249666.66666666666</v>
      </c>
      <c r="AM29" s="121">
        <v>246500</v>
      </c>
      <c r="AN29" s="121"/>
      <c r="AO29" s="121">
        <v>245000</v>
      </c>
      <c r="AP29" s="121">
        <v>0</v>
      </c>
      <c r="AQ29" s="121">
        <v>246500</v>
      </c>
      <c r="AR29" s="121"/>
      <c r="AS29" s="121"/>
      <c r="AT29" s="121"/>
      <c r="AU29" s="121">
        <v>241833.33333333334</v>
      </c>
      <c r="AV29" s="121"/>
      <c r="AW29" s="121"/>
      <c r="AX29" s="121">
        <v>246500</v>
      </c>
      <c r="AY29" s="121"/>
      <c r="AZ29" s="121"/>
      <c r="BA29" s="121"/>
      <c r="BB29" s="121">
        <v>245000</v>
      </c>
      <c r="BC29" s="121"/>
      <c r="BD29" s="121"/>
      <c r="BE29" s="121">
        <v>245000</v>
      </c>
      <c r="BF29" s="121"/>
      <c r="BG29" s="121"/>
      <c r="BH29" s="121"/>
      <c r="BI29" s="121">
        <v>241833.33333333334</v>
      </c>
      <c r="BJ29" s="121"/>
      <c r="BK29" s="121"/>
      <c r="BL29" s="121">
        <v>241833.33333333334</v>
      </c>
      <c r="BM29" s="121"/>
      <c r="BN29" s="121"/>
      <c r="BO29" s="121"/>
      <c r="BP29" s="121"/>
      <c r="BQ29" s="121"/>
      <c r="BR29" s="121"/>
      <c r="BS29" s="121"/>
      <c r="BT29" s="121"/>
      <c r="BU29" s="88">
        <v>252833.33333333334</v>
      </c>
      <c r="BV29" s="88">
        <v>245000</v>
      </c>
      <c r="BW29" s="88">
        <v>245000</v>
      </c>
      <c r="BX29" s="88">
        <v>249666.66666666666</v>
      </c>
      <c r="BY29" s="88">
        <v>246500</v>
      </c>
      <c r="BZ29" s="88">
        <v>246500</v>
      </c>
      <c r="CA29" s="121">
        <v>245000</v>
      </c>
      <c r="CB29" s="121"/>
      <c r="CC29" s="88">
        <v>246500</v>
      </c>
      <c r="CD29" s="121">
        <v>249666.66666666666</v>
      </c>
      <c r="CE29" s="121"/>
      <c r="CF29" s="88">
        <v>249666.66666666666</v>
      </c>
      <c r="CG29" s="88">
        <v>246500</v>
      </c>
      <c r="CH29" s="88">
        <v>245000</v>
      </c>
      <c r="CI29" s="88">
        <v>246500</v>
      </c>
      <c r="CJ29" s="169">
        <v>246500</v>
      </c>
    </row>
    <row r="30" spans="2:88">
      <c r="B30" s="47">
        <v>3</v>
      </c>
      <c r="C30" s="89" t="s">
        <v>856</v>
      </c>
      <c r="D30" s="90">
        <v>1</v>
      </c>
      <c r="E30" s="88">
        <v>336800</v>
      </c>
      <c r="F30" s="88">
        <v>308250</v>
      </c>
      <c r="G30" s="121">
        <v>289625</v>
      </c>
      <c r="H30" s="121"/>
      <c r="I30" s="121">
        <v>171000</v>
      </c>
      <c r="J30" s="121"/>
      <c r="K30" s="121">
        <v>253000</v>
      </c>
      <c r="L30" s="121"/>
      <c r="M30" s="121"/>
      <c r="N30" s="121"/>
      <c r="O30" s="121">
        <v>232500</v>
      </c>
      <c r="P30" s="121"/>
      <c r="Q30" s="121"/>
      <c r="R30" s="121"/>
      <c r="S30" s="121"/>
      <c r="T30" s="121">
        <v>243166.66666666666</v>
      </c>
      <c r="U30" s="121"/>
      <c r="V30" s="121"/>
      <c r="W30" s="121"/>
      <c r="X30" s="121"/>
      <c r="Y30" s="121"/>
      <c r="Z30" s="121">
        <v>243166.66666666666</v>
      </c>
      <c r="AA30" s="121"/>
      <c r="AB30" s="121"/>
      <c r="AC30" s="121"/>
      <c r="AD30" s="121"/>
      <c r="AE30" s="121"/>
      <c r="AF30" s="121"/>
      <c r="AG30" s="121"/>
      <c r="AH30" s="121"/>
      <c r="AI30" s="121"/>
      <c r="AJ30" s="88">
        <v>323400</v>
      </c>
      <c r="AK30" s="88">
        <v>323400</v>
      </c>
      <c r="AL30" s="88">
        <v>253000</v>
      </c>
      <c r="AM30" s="121">
        <v>171000</v>
      </c>
      <c r="AN30" s="121"/>
      <c r="AO30" s="121">
        <v>168750</v>
      </c>
      <c r="AP30" s="121">
        <v>0</v>
      </c>
      <c r="AQ30" s="121">
        <v>171000</v>
      </c>
      <c r="AR30" s="121"/>
      <c r="AS30" s="121"/>
      <c r="AT30" s="121"/>
      <c r="AU30" s="121">
        <v>243166.66666666666</v>
      </c>
      <c r="AV30" s="121"/>
      <c r="AW30" s="121"/>
      <c r="AX30" s="121">
        <v>249833.33333333334</v>
      </c>
      <c r="AY30" s="121"/>
      <c r="AZ30" s="121"/>
      <c r="BA30" s="121"/>
      <c r="BB30" s="121">
        <v>248333.33333333334</v>
      </c>
      <c r="BC30" s="121"/>
      <c r="BD30" s="121"/>
      <c r="BE30" s="121">
        <v>248333.33333333334</v>
      </c>
      <c r="BF30" s="121"/>
      <c r="BG30" s="121"/>
      <c r="BH30" s="121"/>
      <c r="BI30" s="121">
        <v>243166.66666666666</v>
      </c>
      <c r="BJ30" s="121"/>
      <c r="BK30" s="121"/>
      <c r="BL30" s="121">
        <v>243166.66666666666</v>
      </c>
      <c r="BM30" s="121"/>
      <c r="BN30" s="121"/>
      <c r="BO30" s="121"/>
      <c r="BP30" s="121"/>
      <c r="BQ30" s="121"/>
      <c r="BR30" s="121"/>
      <c r="BS30" s="121"/>
      <c r="BT30" s="121"/>
      <c r="BU30" s="88">
        <v>256166.66666666666</v>
      </c>
      <c r="BV30" s="88">
        <v>248333.33333333334</v>
      </c>
      <c r="BW30" s="88">
        <v>248333.33333333334</v>
      </c>
      <c r="BX30" s="88">
        <v>253000</v>
      </c>
      <c r="BY30" s="88">
        <v>249833.33333333334</v>
      </c>
      <c r="BZ30" s="88">
        <v>249833.33333333334</v>
      </c>
      <c r="CA30" s="121">
        <v>248333.33333333334</v>
      </c>
      <c r="CB30" s="121"/>
      <c r="CC30" s="88">
        <v>249833.33333333334</v>
      </c>
      <c r="CD30" s="121">
        <v>253000</v>
      </c>
      <c r="CE30" s="121"/>
      <c r="CF30" s="88">
        <v>253000</v>
      </c>
      <c r="CG30" s="88">
        <v>249833.33333333334</v>
      </c>
      <c r="CH30" s="88">
        <v>248333.33333333334</v>
      </c>
      <c r="CI30" s="88">
        <v>249833.33333333334</v>
      </c>
      <c r="CJ30" s="169">
        <v>249833.33333333334</v>
      </c>
    </row>
    <row r="31" spans="2:88">
      <c r="B31" s="47">
        <v>4</v>
      </c>
      <c r="C31" s="89" t="s">
        <v>857</v>
      </c>
      <c r="D31" s="90">
        <v>1</v>
      </c>
      <c r="E31" s="88">
        <v>552300</v>
      </c>
      <c r="F31" s="88">
        <v>548300</v>
      </c>
      <c r="G31" s="121">
        <v>528700</v>
      </c>
      <c r="H31" s="121"/>
      <c r="I31" s="121">
        <v>397750</v>
      </c>
      <c r="J31" s="121"/>
      <c r="K31" s="121">
        <v>471333.33333333331</v>
      </c>
      <c r="L31" s="121"/>
      <c r="M31" s="121"/>
      <c r="N31" s="121"/>
      <c r="O31" s="121">
        <v>382842</v>
      </c>
      <c r="P31" s="121"/>
      <c r="Q31" s="121"/>
      <c r="R31" s="121"/>
      <c r="S31" s="121"/>
      <c r="T31" s="121">
        <v>421333.33333333331</v>
      </c>
      <c r="U31" s="121"/>
      <c r="V31" s="121"/>
      <c r="W31" s="121"/>
      <c r="X31" s="121"/>
      <c r="Y31" s="121"/>
      <c r="Z31" s="121">
        <v>421333.33333333331</v>
      </c>
      <c r="AA31" s="121"/>
      <c r="AB31" s="121"/>
      <c r="AC31" s="121"/>
      <c r="AD31" s="121"/>
      <c r="AE31" s="121"/>
      <c r="AF31" s="121"/>
      <c r="AG31" s="121"/>
      <c r="AH31" s="121"/>
      <c r="AI31" s="121"/>
      <c r="AJ31" s="88">
        <v>560500</v>
      </c>
      <c r="AK31" s="88">
        <v>560500</v>
      </c>
      <c r="AL31" s="88">
        <v>471333.33333333331</v>
      </c>
      <c r="AM31" s="121">
        <v>451333.33333333331</v>
      </c>
      <c r="AN31" s="121"/>
      <c r="AO31" s="121">
        <v>441333.33333333331</v>
      </c>
      <c r="AP31" s="121">
        <v>0</v>
      </c>
      <c r="AQ31" s="121">
        <v>451333.33333333331</v>
      </c>
      <c r="AR31" s="121"/>
      <c r="AS31" s="121"/>
      <c r="AT31" s="121"/>
      <c r="AU31" s="121">
        <v>421333.33333333331</v>
      </c>
      <c r="AV31" s="121"/>
      <c r="AW31" s="121"/>
      <c r="AX31" s="121">
        <v>451333.33333333331</v>
      </c>
      <c r="AY31" s="121"/>
      <c r="AZ31" s="121"/>
      <c r="BA31" s="121"/>
      <c r="BB31" s="121">
        <v>441333.33333333331</v>
      </c>
      <c r="BC31" s="121"/>
      <c r="BD31" s="121"/>
      <c r="BE31" s="121">
        <v>441333.33333333331</v>
      </c>
      <c r="BF31" s="121"/>
      <c r="BG31" s="121"/>
      <c r="BH31" s="121"/>
      <c r="BI31" s="121">
        <v>421333.33333333331</v>
      </c>
      <c r="BJ31" s="121"/>
      <c r="BK31" s="121"/>
      <c r="BL31" s="121">
        <v>421333.33333333331</v>
      </c>
      <c r="BM31" s="121"/>
      <c r="BN31" s="121"/>
      <c r="BO31" s="121"/>
      <c r="BP31" s="121"/>
      <c r="BQ31" s="121"/>
      <c r="BR31" s="121"/>
      <c r="BS31" s="121"/>
      <c r="BT31" s="121"/>
      <c r="BU31" s="88">
        <v>490666.66666666669</v>
      </c>
      <c r="BV31" s="88">
        <v>441333.33333333331</v>
      </c>
      <c r="BW31" s="88">
        <v>441333.33333333331</v>
      </c>
      <c r="BX31" s="88">
        <v>471333.33333333331</v>
      </c>
      <c r="BY31" s="88">
        <v>451333.33333333331</v>
      </c>
      <c r="BZ31" s="88">
        <v>451333.33333333331</v>
      </c>
      <c r="CA31" s="121">
        <v>441333.33333333331</v>
      </c>
      <c r="CB31" s="121"/>
      <c r="CC31" s="88">
        <v>451333.33333333331</v>
      </c>
      <c r="CD31" s="121">
        <v>471333.33333333331</v>
      </c>
      <c r="CE31" s="121"/>
      <c r="CF31" s="88">
        <v>471333.33333333331</v>
      </c>
      <c r="CG31" s="88">
        <v>451333.33333333331</v>
      </c>
      <c r="CH31" s="88">
        <v>441333.33333333331</v>
      </c>
      <c r="CI31" s="88">
        <v>451333.33333333331</v>
      </c>
      <c r="CJ31" s="169">
        <v>451333.33333333331</v>
      </c>
    </row>
    <row r="32" spans="2:88">
      <c r="B32" s="47">
        <v>5</v>
      </c>
      <c r="C32" s="89" t="s">
        <v>858</v>
      </c>
      <c r="D32" s="90">
        <v>1</v>
      </c>
      <c r="E32" s="88">
        <v>420300</v>
      </c>
      <c r="F32" s="88">
        <v>418875</v>
      </c>
      <c r="G32" s="121">
        <v>407250</v>
      </c>
      <c r="H32" s="121"/>
      <c r="I32" s="121">
        <v>402750</v>
      </c>
      <c r="J32" s="121"/>
      <c r="K32" s="121">
        <v>474666.66666666669</v>
      </c>
      <c r="L32" s="121"/>
      <c r="M32" s="121"/>
      <c r="N32" s="121"/>
      <c r="O32" s="121">
        <v>408914</v>
      </c>
      <c r="P32" s="121"/>
      <c r="Q32" s="121"/>
      <c r="R32" s="121"/>
      <c r="S32" s="121"/>
      <c r="T32" s="121">
        <v>424666.66666666669</v>
      </c>
      <c r="U32" s="121"/>
      <c r="V32" s="121"/>
      <c r="W32" s="121"/>
      <c r="X32" s="121"/>
      <c r="Y32" s="121"/>
      <c r="Z32" s="121">
        <v>424666.66666666669</v>
      </c>
      <c r="AA32" s="121"/>
      <c r="AB32" s="121"/>
      <c r="AC32" s="121"/>
      <c r="AD32" s="121"/>
      <c r="AE32" s="121"/>
      <c r="AF32" s="121"/>
      <c r="AG32" s="121"/>
      <c r="AH32" s="121"/>
      <c r="AI32" s="121"/>
      <c r="AJ32" s="88">
        <v>454300</v>
      </c>
      <c r="AK32" s="88">
        <v>457900</v>
      </c>
      <c r="AL32" s="88">
        <v>474666.66666666669</v>
      </c>
      <c r="AM32" s="121">
        <v>402750</v>
      </c>
      <c r="AN32" s="121"/>
      <c r="AO32" s="121">
        <v>391500</v>
      </c>
      <c r="AP32" s="121">
        <v>0</v>
      </c>
      <c r="AQ32" s="121">
        <v>402750</v>
      </c>
      <c r="AR32" s="121"/>
      <c r="AS32" s="121"/>
      <c r="AT32" s="121"/>
      <c r="AU32" s="121">
        <v>424666.66666666669</v>
      </c>
      <c r="AV32" s="121"/>
      <c r="AW32" s="121"/>
      <c r="AX32" s="121">
        <v>454666.66666666669</v>
      </c>
      <c r="AY32" s="121"/>
      <c r="AZ32" s="121"/>
      <c r="BA32" s="121"/>
      <c r="BB32" s="121">
        <v>444666.66666666669</v>
      </c>
      <c r="BC32" s="121"/>
      <c r="BD32" s="121"/>
      <c r="BE32" s="121">
        <v>444666.66666666669</v>
      </c>
      <c r="BF32" s="121"/>
      <c r="BG32" s="121"/>
      <c r="BH32" s="121"/>
      <c r="BI32" s="121">
        <v>424666.66666666669</v>
      </c>
      <c r="BJ32" s="121"/>
      <c r="BK32" s="121"/>
      <c r="BL32" s="121">
        <v>424666.66666666669</v>
      </c>
      <c r="BM32" s="121"/>
      <c r="BN32" s="121"/>
      <c r="BO32" s="121"/>
      <c r="BP32" s="121"/>
      <c r="BQ32" s="121"/>
      <c r="BR32" s="121"/>
      <c r="BS32" s="121"/>
      <c r="BT32" s="121"/>
      <c r="BU32" s="88">
        <v>494000</v>
      </c>
      <c r="BV32" s="88">
        <v>444666.66666666669</v>
      </c>
      <c r="BW32" s="88">
        <v>444666.66666666669</v>
      </c>
      <c r="BX32" s="88">
        <v>474666.66666666669</v>
      </c>
      <c r="BY32" s="88">
        <v>454666.66666666669</v>
      </c>
      <c r="BZ32" s="88">
        <v>454666.66666666669</v>
      </c>
      <c r="CA32" s="121">
        <v>444666.66666666669</v>
      </c>
      <c r="CB32" s="121"/>
      <c r="CC32" s="88">
        <v>454666.66666666669</v>
      </c>
      <c r="CD32" s="121">
        <v>474666.66666666669</v>
      </c>
      <c r="CE32" s="121"/>
      <c r="CF32" s="88">
        <v>474666.66666666669</v>
      </c>
      <c r="CG32" s="88">
        <v>454666.66666666669</v>
      </c>
      <c r="CH32" s="88">
        <v>444666.66666666669</v>
      </c>
      <c r="CI32" s="88">
        <v>454666.66666666669</v>
      </c>
      <c r="CJ32" s="169">
        <v>454666.66666666669</v>
      </c>
    </row>
    <row r="33" spans="2:88">
      <c r="B33" s="47">
        <v>6</v>
      </c>
      <c r="C33" s="89" t="s">
        <v>859</v>
      </c>
      <c r="D33" s="90">
        <v>1</v>
      </c>
      <c r="E33" s="88">
        <v>500900</v>
      </c>
      <c r="F33" s="88">
        <v>461800</v>
      </c>
      <c r="G33" s="121">
        <v>435600</v>
      </c>
      <c r="H33" s="121"/>
      <c r="I33" s="121">
        <v>366000</v>
      </c>
      <c r="J33" s="121"/>
      <c r="K33" s="121">
        <v>549392.66666666674</v>
      </c>
      <c r="L33" s="121"/>
      <c r="M33" s="121"/>
      <c r="N33" s="121"/>
      <c r="O33" s="121">
        <v>291007.33333333337</v>
      </c>
      <c r="P33" s="121"/>
      <c r="Q33" s="121"/>
      <c r="R33" s="121"/>
      <c r="S33" s="121"/>
      <c r="T33" s="121">
        <v>178333.33333333334</v>
      </c>
      <c r="U33" s="121"/>
      <c r="V33" s="121"/>
      <c r="W33" s="121"/>
      <c r="X33" s="121"/>
      <c r="Y33" s="121"/>
      <c r="Z33" s="121">
        <v>521226</v>
      </c>
      <c r="AA33" s="121"/>
      <c r="AB33" s="121"/>
      <c r="AC33" s="121"/>
      <c r="AD33" s="121"/>
      <c r="AE33" s="121"/>
      <c r="AF33" s="121"/>
      <c r="AG33" s="121"/>
      <c r="AH33" s="121"/>
      <c r="AI33" s="121"/>
      <c r="AJ33" s="88">
        <v>621582.4</v>
      </c>
      <c r="AK33" s="88">
        <v>614391.4</v>
      </c>
      <c r="AL33" s="88">
        <v>549392.66666666674</v>
      </c>
      <c r="AM33" s="121">
        <v>538059.33333333326</v>
      </c>
      <c r="AN33" s="121"/>
      <c r="AO33" s="121">
        <v>532392.66666666674</v>
      </c>
      <c r="AP33" s="121">
        <v>0</v>
      </c>
      <c r="AQ33" s="121">
        <v>538059.33333333326</v>
      </c>
      <c r="AR33" s="121"/>
      <c r="AS33" s="121"/>
      <c r="AT33" s="121"/>
      <c r="AU33" s="121">
        <v>522468.66666666669</v>
      </c>
      <c r="AV33" s="121"/>
      <c r="AW33" s="121"/>
      <c r="AX33" s="121">
        <v>538059.33333333326</v>
      </c>
      <c r="AY33" s="121"/>
      <c r="AZ33" s="121"/>
      <c r="BA33" s="121"/>
      <c r="BB33" s="121">
        <v>576678</v>
      </c>
      <c r="BC33" s="121"/>
      <c r="BD33" s="121"/>
      <c r="BE33" s="121">
        <v>532392.66666666674</v>
      </c>
      <c r="BF33" s="121"/>
      <c r="BG33" s="121"/>
      <c r="BH33" s="121"/>
      <c r="BI33" s="121">
        <v>586836.5</v>
      </c>
      <c r="BJ33" s="121"/>
      <c r="BK33" s="121"/>
      <c r="BL33" s="121">
        <v>593724</v>
      </c>
      <c r="BM33" s="121"/>
      <c r="BN33" s="121"/>
      <c r="BO33" s="121"/>
      <c r="BP33" s="121"/>
      <c r="BQ33" s="121"/>
      <c r="BR33" s="121"/>
      <c r="BS33" s="121"/>
      <c r="BT33" s="121"/>
      <c r="BU33" s="88">
        <v>654229.33333333326</v>
      </c>
      <c r="BV33" s="88">
        <v>532392.66666666674</v>
      </c>
      <c r="BW33" s="88">
        <v>577272.66666666674</v>
      </c>
      <c r="BX33" s="88">
        <v>622902.66666666674</v>
      </c>
      <c r="BY33" s="88">
        <v>544631.33333333326</v>
      </c>
      <c r="BZ33" s="88">
        <v>538059.33333333326</v>
      </c>
      <c r="CA33" s="121">
        <v>532392.66666666674</v>
      </c>
      <c r="CB33" s="121"/>
      <c r="CC33" s="88">
        <v>538059.33333333326</v>
      </c>
      <c r="CD33" s="121">
        <v>549392.66666666674</v>
      </c>
      <c r="CE33" s="121"/>
      <c r="CF33" s="88">
        <v>635502.66666666674</v>
      </c>
      <c r="CG33" s="88">
        <v>538059.33333333326</v>
      </c>
      <c r="CH33" s="88">
        <v>601392.66666666674</v>
      </c>
      <c r="CI33" s="88">
        <v>611569.33333333326</v>
      </c>
      <c r="CJ33" s="169">
        <v>572624.66666666674</v>
      </c>
    </row>
    <row r="34" spans="2:88">
      <c r="B34" s="47">
        <v>7</v>
      </c>
      <c r="C34" s="89" t="s">
        <v>323</v>
      </c>
      <c r="D34" s="90">
        <v>1</v>
      </c>
      <c r="E34" s="88">
        <v>301900</v>
      </c>
      <c r="F34" s="88">
        <v>378926</v>
      </c>
      <c r="G34" s="121">
        <v>301400</v>
      </c>
      <c r="H34" s="121"/>
      <c r="I34" s="121">
        <v>303750</v>
      </c>
      <c r="J34" s="121"/>
      <c r="K34" s="121">
        <v>389878</v>
      </c>
      <c r="L34" s="121"/>
      <c r="M34" s="121"/>
      <c r="N34" s="121"/>
      <c r="O34" s="121">
        <v>276125.16666666663</v>
      </c>
      <c r="P34" s="121"/>
      <c r="Q34" s="121"/>
      <c r="R34" s="121"/>
      <c r="S34" s="121"/>
      <c r="T34" s="121">
        <v>270666.66666666663</v>
      </c>
      <c r="U34" s="121"/>
      <c r="V34" s="121"/>
      <c r="W34" s="121"/>
      <c r="X34" s="121"/>
      <c r="Y34" s="121"/>
      <c r="Z34" s="121">
        <v>361711.33333333337</v>
      </c>
      <c r="AA34" s="121"/>
      <c r="AB34" s="121"/>
      <c r="AC34" s="121"/>
      <c r="AD34" s="121"/>
      <c r="AE34" s="121"/>
      <c r="AF34" s="121"/>
      <c r="AG34" s="121"/>
      <c r="AH34" s="121"/>
      <c r="AI34" s="121"/>
      <c r="AJ34" s="88">
        <v>380053.2</v>
      </c>
      <c r="AK34" s="88">
        <v>374740.2</v>
      </c>
      <c r="AL34" s="88">
        <v>389878</v>
      </c>
      <c r="AM34" s="121">
        <v>378544.66666666663</v>
      </c>
      <c r="AN34" s="121"/>
      <c r="AO34" s="121">
        <v>372878</v>
      </c>
      <c r="AP34" s="121">
        <v>0</v>
      </c>
      <c r="AQ34" s="121">
        <v>378544.66666666663</v>
      </c>
      <c r="AR34" s="121"/>
      <c r="AS34" s="121"/>
      <c r="AT34" s="121"/>
      <c r="AU34" s="121">
        <v>362610.66666666663</v>
      </c>
      <c r="AV34" s="121"/>
      <c r="AW34" s="121"/>
      <c r="AX34" s="121">
        <v>378544.66666666663</v>
      </c>
      <c r="AY34" s="121"/>
      <c r="AZ34" s="121"/>
      <c r="BA34" s="121"/>
      <c r="BB34" s="121">
        <v>400939.33333333337</v>
      </c>
      <c r="BC34" s="121"/>
      <c r="BD34" s="121"/>
      <c r="BE34" s="121">
        <v>372878</v>
      </c>
      <c r="BF34" s="121"/>
      <c r="BG34" s="121"/>
      <c r="BH34" s="121"/>
      <c r="BI34" s="121">
        <v>403540</v>
      </c>
      <c r="BJ34" s="121"/>
      <c r="BK34" s="121"/>
      <c r="BL34" s="121">
        <v>422334.66666666663</v>
      </c>
      <c r="BM34" s="121"/>
      <c r="BN34" s="121"/>
      <c r="BO34" s="121"/>
      <c r="BP34" s="121"/>
      <c r="BQ34" s="121"/>
      <c r="BR34" s="121"/>
      <c r="BS34" s="121"/>
      <c r="BT34" s="121"/>
      <c r="BU34" s="88">
        <v>461668</v>
      </c>
      <c r="BV34" s="88">
        <v>372878</v>
      </c>
      <c r="BW34" s="88">
        <v>401386.66666666663</v>
      </c>
      <c r="BX34" s="88">
        <v>437181.33333333337</v>
      </c>
      <c r="BY34" s="88">
        <v>383526.66666666663</v>
      </c>
      <c r="BZ34" s="88">
        <v>378544.66666666663</v>
      </c>
      <c r="CA34" s="121">
        <v>372878</v>
      </c>
      <c r="CB34" s="121"/>
      <c r="CC34" s="88">
        <v>378544.66666666663</v>
      </c>
      <c r="CD34" s="121">
        <v>389878</v>
      </c>
      <c r="CE34" s="121"/>
      <c r="CF34" s="88">
        <v>445461.33333333337</v>
      </c>
      <c r="CG34" s="88">
        <v>378544.66666666663</v>
      </c>
      <c r="CH34" s="88">
        <v>417226.66666666663</v>
      </c>
      <c r="CI34" s="88">
        <v>425848</v>
      </c>
      <c r="CJ34" s="169">
        <v>400126</v>
      </c>
    </row>
    <row r="35" spans="2:88">
      <c r="B35" s="47">
        <v>8</v>
      </c>
      <c r="C35" s="89" t="s">
        <v>860</v>
      </c>
      <c r="D35" s="90">
        <v>1</v>
      </c>
      <c r="E35" s="88">
        <v>940300</v>
      </c>
      <c r="F35" s="88">
        <v>841900</v>
      </c>
      <c r="G35" s="121">
        <v>826300</v>
      </c>
      <c r="H35" s="121"/>
      <c r="I35" s="121">
        <v>432250</v>
      </c>
      <c r="J35" s="121"/>
      <c r="K35" s="121">
        <v>588000</v>
      </c>
      <c r="L35" s="121"/>
      <c r="M35" s="121"/>
      <c r="N35" s="121"/>
      <c r="O35" s="121">
        <v>1244847.3333333335</v>
      </c>
      <c r="P35" s="121"/>
      <c r="Q35" s="121"/>
      <c r="R35" s="121"/>
      <c r="S35" s="121"/>
      <c r="T35" s="121">
        <v>548000</v>
      </c>
      <c r="U35" s="121"/>
      <c r="V35" s="121"/>
      <c r="W35" s="121"/>
      <c r="X35" s="121"/>
      <c r="Y35" s="121"/>
      <c r="Z35" s="121">
        <v>548000</v>
      </c>
      <c r="AA35" s="121"/>
      <c r="AB35" s="121"/>
      <c r="AC35" s="121"/>
      <c r="AD35" s="121"/>
      <c r="AE35" s="121"/>
      <c r="AF35" s="121"/>
      <c r="AG35" s="121"/>
      <c r="AH35" s="121"/>
      <c r="AI35" s="121"/>
      <c r="AJ35" s="88">
        <v>815500</v>
      </c>
      <c r="AK35" s="88">
        <v>815500</v>
      </c>
      <c r="AL35" s="88">
        <v>588000</v>
      </c>
      <c r="AM35" s="121">
        <v>572000</v>
      </c>
      <c r="AN35" s="121"/>
      <c r="AO35" s="121">
        <v>564000</v>
      </c>
      <c r="AP35" s="121">
        <v>0</v>
      </c>
      <c r="AQ35" s="121">
        <v>572000</v>
      </c>
      <c r="AR35" s="121"/>
      <c r="AS35" s="121"/>
      <c r="AT35" s="121"/>
      <c r="AU35" s="121">
        <v>548000</v>
      </c>
      <c r="AV35" s="121"/>
      <c r="AW35" s="121"/>
      <c r="AX35" s="121">
        <v>572000</v>
      </c>
      <c r="AY35" s="121"/>
      <c r="AZ35" s="121"/>
      <c r="BA35" s="121"/>
      <c r="BB35" s="121">
        <v>564000</v>
      </c>
      <c r="BC35" s="121"/>
      <c r="BD35" s="121"/>
      <c r="BE35" s="121">
        <v>564000</v>
      </c>
      <c r="BF35" s="121"/>
      <c r="BG35" s="121"/>
      <c r="BH35" s="121"/>
      <c r="BI35" s="121">
        <v>548000</v>
      </c>
      <c r="BJ35" s="121"/>
      <c r="BK35" s="121"/>
      <c r="BL35" s="121">
        <v>548000</v>
      </c>
      <c r="BM35" s="121"/>
      <c r="BN35" s="121"/>
      <c r="BO35" s="121"/>
      <c r="BP35" s="121"/>
      <c r="BQ35" s="121"/>
      <c r="BR35" s="121"/>
      <c r="BS35" s="121"/>
      <c r="BT35" s="121"/>
      <c r="BU35" s="88">
        <v>604666.66666666674</v>
      </c>
      <c r="BV35" s="88">
        <v>564000</v>
      </c>
      <c r="BW35" s="88">
        <v>564000</v>
      </c>
      <c r="BX35" s="88">
        <v>588000</v>
      </c>
      <c r="BY35" s="88">
        <v>572000</v>
      </c>
      <c r="BZ35" s="88">
        <v>572000</v>
      </c>
      <c r="CA35" s="121">
        <v>564000</v>
      </c>
      <c r="CB35" s="121"/>
      <c r="CC35" s="88">
        <v>572000</v>
      </c>
      <c r="CD35" s="121">
        <v>588000</v>
      </c>
      <c r="CE35" s="121"/>
      <c r="CF35" s="88">
        <v>588000</v>
      </c>
      <c r="CG35" s="88">
        <v>572000</v>
      </c>
      <c r="CH35" s="88">
        <v>564000</v>
      </c>
      <c r="CI35" s="88">
        <v>572000</v>
      </c>
      <c r="CJ35" s="169">
        <v>572000</v>
      </c>
    </row>
    <row r="36" spans="2:88">
      <c r="B36" s="47">
        <v>9</v>
      </c>
      <c r="C36" s="89" t="s">
        <v>861</v>
      </c>
      <c r="D36" s="90">
        <v>1</v>
      </c>
      <c r="E36" s="88">
        <v>591900</v>
      </c>
      <c r="F36" s="88">
        <v>890750</v>
      </c>
      <c r="G36" s="121">
        <v>867750</v>
      </c>
      <c r="H36" s="121"/>
      <c r="I36" s="121">
        <v>482250</v>
      </c>
      <c r="J36" s="121"/>
      <c r="K36" s="121">
        <v>621333.33333333326</v>
      </c>
      <c r="L36" s="121"/>
      <c r="M36" s="121"/>
      <c r="N36" s="121"/>
      <c r="O36" s="121">
        <v>1285044.3333333335</v>
      </c>
      <c r="P36" s="121"/>
      <c r="Q36" s="121"/>
      <c r="R36" s="121"/>
      <c r="S36" s="121"/>
      <c r="T36" s="121">
        <v>581333.33333333326</v>
      </c>
      <c r="U36" s="121"/>
      <c r="V36" s="121"/>
      <c r="W36" s="121"/>
      <c r="X36" s="121"/>
      <c r="Y36" s="121"/>
      <c r="Z36" s="121">
        <v>581333.33333333326</v>
      </c>
      <c r="AA36" s="121"/>
      <c r="AB36" s="121"/>
      <c r="AC36" s="121"/>
      <c r="AD36" s="121"/>
      <c r="AE36" s="121"/>
      <c r="AF36" s="121"/>
      <c r="AG36" s="121"/>
      <c r="AH36" s="121"/>
      <c r="AI36" s="121"/>
      <c r="AJ36" s="88">
        <v>685100</v>
      </c>
      <c r="AK36" s="88">
        <v>697100</v>
      </c>
      <c r="AL36" s="88">
        <v>621333.33333333326</v>
      </c>
      <c r="AM36" s="121">
        <v>482250</v>
      </c>
      <c r="AN36" s="121"/>
      <c r="AO36" s="121">
        <v>473250</v>
      </c>
      <c r="AP36" s="121">
        <v>0</v>
      </c>
      <c r="AQ36" s="121">
        <v>482250</v>
      </c>
      <c r="AR36" s="121"/>
      <c r="AS36" s="121"/>
      <c r="AT36" s="121"/>
      <c r="AU36" s="121">
        <v>581333.33333333326</v>
      </c>
      <c r="AV36" s="121"/>
      <c r="AW36" s="121"/>
      <c r="AX36" s="121">
        <v>605333.33333333326</v>
      </c>
      <c r="AY36" s="121"/>
      <c r="AZ36" s="121"/>
      <c r="BA36" s="121"/>
      <c r="BB36" s="121">
        <v>597333.33333333326</v>
      </c>
      <c r="BC36" s="121"/>
      <c r="BD36" s="121"/>
      <c r="BE36" s="121">
        <v>597333.33333333326</v>
      </c>
      <c r="BF36" s="121"/>
      <c r="BG36" s="121"/>
      <c r="BH36" s="121"/>
      <c r="BI36" s="121">
        <v>581333.33333333326</v>
      </c>
      <c r="BJ36" s="121"/>
      <c r="BK36" s="121"/>
      <c r="BL36" s="121">
        <v>581333.33333333326</v>
      </c>
      <c r="BM36" s="121"/>
      <c r="BN36" s="121"/>
      <c r="BO36" s="121"/>
      <c r="BP36" s="121"/>
      <c r="BQ36" s="121"/>
      <c r="BR36" s="121"/>
      <c r="BS36" s="121"/>
      <c r="BT36" s="121"/>
      <c r="BU36" s="88">
        <v>638000</v>
      </c>
      <c r="BV36" s="88">
        <v>597333.33333333326</v>
      </c>
      <c r="BW36" s="88">
        <v>597333.33333333326</v>
      </c>
      <c r="BX36" s="88">
        <v>621333.33333333326</v>
      </c>
      <c r="BY36" s="88">
        <v>605333.33333333326</v>
      </c>
      <c r="BZ36" s="88">
        <v>605333.33333333326</v>
      </c>
      <c r="CA36" s="121">
        <v>597333.33333333326</v>
      </c>
      <c r="CB36" s="121"/>
      <c r="CC36" s="88">
        <v>605333.33333333326</v>
      </c>
      <c r="CD36" s="121">
        <v>621333.33333333326</v>
      </c>
      <c r="CE36" s="121"/>
      <c r="CF36" s="88">
        <v>621333.33333333326</v>
      </c>
      <c r="CG36" s="88">
        <v>605333.33333333326</v>
      </c>
      <c r="CH36" s="88">
        <v>597333.33333333326</v>
      </c>
      <c r="CI36" s="88">
        <v>605333.33333333326</v>
      </c>
      <c r="CJ36" s="169">
        <v>605333.33333333326</v>
      </c>
    </row>
    <row r="37" spans="2:88">
      <c r="B37" s="47">
        <v>10</v>
      </c>
      <c r="C37" s="89" t="s">
        <v>862</v>
      </c>
      <c r="D37" s="90">
        <v>1</v>
      </c>
      <c r="E37" s="88">
        <v>916400</v>
      </c>
      <c r="F37" s="88">
        <v>823800</v>
      </c>
      <c r="G37" s="121">
        <v>807500</v>
      </c>
      <c r="H37" s="121"/>
      <c r="I37" s="121">
        <v>561750</v>
      </c>
      <c r="J37" s="121"/>
      <c r="K37" s="121">
        <v>602333.33333333326</v>
      </c>
      <c r="L37" s="121"/>
      <c r="M37" s="121"/>
      <c r="N37" s="121"/>
      <c r="O37" s="121">
        <v>539666.66666666674</v>
      </c>
      <c r="P37" s="121"/>
      <c r="Q37" s="121"/>
      <c r="R37" s="121"/>
      <c r="S37" s="121"/>
      <c r="T37" s="121">
        <v>539666.66666666674</v>
      </c>
      <c r="U37" s="121"/>
      <c r="V37" s="121"/>
      <c r="W37" s="121"/>
      <c r="X37" s="121"/>
      <c r="Y37" s="121"/>
      <c r="Z37" s="121">
        <v>539666.66666666674</v>
      </c>
      <c r="AA37" s="121"/>
      <c r="AB37" s="121"/>
      <c r="AC37" s="121"/>
      <c r="AD37" s="121"/>
      <c r="AE37" s="121"/>
      <c r="AF37" s="121"/>
      <c r="AG37" s="121"/>
      <c r="AH37" s="121"/>
      <c r="AI37" s="121"/>
      <c r="AJ37" s="88">
        <v>860500</v>
      </c>
      <c r="AK37" s="88">
        <v>860500</v>
      </c>
      <c r="AL37" s="88">
        <v>602333.33333333326</v>
      </c>
      <c r="AM37" s="121">
        <v>592833.33333333326</v>
      </c>
      <c r="AN37" s="121"/>
      <c r="AO37" s="121">
        <v>577666.66666666674</v>
      </c>
      <c r="AP37" s="121">
        <v>0</v>
      </c>
      <c r="AQ37" s="121">
        <v>592833.33333333326</v>
      </c>
      <c r="AR37" s="121"/>
      <c r="AS37" s="121"/>
      <c r="AT37" s="121"/>
      <c r="AU37" s="121">
        <v>539666.66666666674</v>
      </c>
      <c r="AV37" s="121"/>
      <c r="AW37" s="121"/>
      <c r="AX37" s="121">
        <v>592833.33333333326</v>
      </c>
      <c r="AY37" s="121"/>
      <c r="AZ37" s="121"/>
      <c r="BA37" s="121"/>
      <c r="BB37" s="121">
        <v>577666.66666666674</v>
      </c>
      <c r="BC37" s="121"/>
      <c r="BD37" s="121"/>
      <c r="BE37" s="121">
        <v>577666.66666666674</v>
      </c>
      <c r="BF37" s="121"/>
      <c r="BG37" s="121"/>
      <c r="BH37" s="121"/>
      <c r="BI37" s="121">
        <v>539666.66666666674</v>
      </c>
      <c r="BJ37" s="121"/>
      <c r="BK37" s="121"/>
      <c r="BL37" s="121">
        <v>539666.66666666674</v>
      </c>
      <c r="BM37" s="121"/>
      <c r="BN37" s="121"/>
      <c r="BO37" s="121"/>
      <c r="BP37" s="121"/>
      <c r="BQ37" s="121"/>
      <c r="BR37" s="121"/>
      <c r="BS37" s="121"/>
      <c r="BT37" s="121"/>
      <c r="BU37" s="88">
        <v>611666.66666666674</v>
      </c>
      <c r="BV37" s="88">
        <v>577666.66666666674</v>
      </c>
      <c r="BW37" s="88">
        <v>577666.66666666674</v>
      </c>
      <c r="BX37" s="88">
        <v>602333.33333333326</v>
      </c>
      <c r="BY37" s="88">
        <v>592833.33333333326</v>
      </c>
      <c r="BZ37" s="88">
        <v>592833.33333333326</v>
      </c>
      <c r="CA37" s="121">
        <v>577666.66666666674</v>
      </c>
      <c r="CB37" s="121"/>
      <c r="CC37" s="88">
        <v>592833.33333333326</v>
      </c>
      <c r="CD37" s="121">
        <v>602333.33333333326</v>
      </c>
      <c r="CE37" s="121"/>
      <c r="CF37" s="88">
        <v>602333.33333333326</v>
      </c>
      <c r="CG37" s="88">
        <v>592833.33333333326</v>
      </c>
      <c r="CH37" s="88">
        <v>577666.66666666674</v>
      </c>
      <c r="CI37" s="88">
        <v>592833.33333333326</v>
      </c>
      <c r="CJ37" s="169">
        <v>592833.33333333326</v>
      </c>
    </row>
    <row r="38" spans="2:88">
      <c r="B38" s="47">
        <v>11</v>
      </c>
      <c r="C38" s="89" t="s">
        <v>324</v>
      </c>
      <c r="D38" s="90">
        <v>1</v>
      </c>
      <c r="E38" s="88">
        <v>453100</v>
      </c>
      <c r="F38" s="88">
        <v>466300</v>
      </c>
      <c r="G38" s="121">
        <v>456500</v>
      </c>
      <c r="H38" s="121"/>
      <c r="I38" s="121">
        <v>408750</v>
      </c>
      <c r="J38" s="121"/>
      <c r="K38" s="121">
        <v>424333.33333333337</v>
      </c>
      <c r="L38" s="121"/>
      <c r="M38" s="121"/>
      <c r="N38" s="121"/>
      <c r="O38" s="121">
        <v>369333.33333333337</v>
      </c>
      <c r="P38" s="121"/>
      <c r="Q38" s="121"/>
      <c r="R38" s="121"/>
      <c r="S38" s="121"/>
      <c r="T38" s="121">
        <v>369333.33333333337</v>
      </c>
      <c r="U38" s="121"/>
      <c r="V38" s="121"/>
      <c r="W38" s="121"/>
      <c r="X38" s="121"/>
      <c r="Y38" s="121"/>
      <c r="Z38" s="121">
        <v>369333.33333333337</v>
      </c>
      <c r="AA38" s="121"/>
      <c r="AB38" s="121"/>
      <c r="AC38" s="121"/>
      <c r="AD38" s="121"/>
      <c r="AE38" s="121"/>
      <c r="AF38" s="121"/>
      <c r="AG38" s="121"/>
      <c r="AH38" s="121"/>
      <c r="AI38" s="121"/>
      <c r="AJ38" s="88">
        <v>455900</v>
      </c>
      <c r="AK38" s="88">
        <v>455900</v>
      </c>
      <c r="AL38" s="88">
        <v>424333.33333333337</v>
      </c>
      <c r="AM38" s="121">
        <v>410000</v>
      </c>
      <c r="AN38" s="121"/>
      <c r="AO38" s="121">
        <v>396666.66666666663</v>
      </c>
      <c r="AP38" s="121">
        <v>0</v>
      </c>
      <c r="AQ38" s="121">
        <v>410000</v>
      </c>
      <c r="AR38" s="121"/>
      <c r="AS38" s="121"/>
      <c r="AT38" s="121"/>
      <c r="AU38" s="121">
        <v>369333.33333333337</v>
      </c>
      <c r="AV38" s="121"/>
      <c r="AW38" s="121"/>
      <c r="AX38" s="121">
        <v>410000</v>
      </c>
      <c r="AY38" s="121"/>
      <c r="AZ38" s="121"/>
      <c r="BA38" s="121"/>
      <c r="BB38" s="121">
        <v>396666.66666666663</v>
      </c>
      <c r="BC38" s="121"/>
      <c r="BD38" s="121"/>
      <c r="BE38" s="121">
        <v>396666.66666666663</v>
      </c>
      <c r="BF38" s="121"/>
      <c r="BG38" s="121"/>
      <c r="BH38" s="121"/>
      <c r="BI38" s="121">
        <v>369333.33333333337</v>
      </c>
      <c r="BJ38" s="121"/>
      <c r="BK38" s="121"/>
      <c r="BL38" s="121">
        <v>369333.33333333337</v>
      </c>
      <c r="BM38" s="121"/>
      <c r="BN38" s="121"/>
      <c r="BO38" s="121"/>
      <c r="BP38" s="121"/>
      <c r="BQ38" s="121"/>
      <c r="BR38" s="121"/>
      <c r="BS38" s="121"/>
      <c r="BT38" s="121"/>
      <c r="BU38" s="88">
        <v>431000</v>
      </c>
      <c r="BV38" s="88">
        <v>396666.66666666663</v>
      </c>
      <c r="BW38" s="88">
        <v>396666.66666666663</v>
      </c>
      <c r="BX38" s="88">
        <v>424333.33333333337</v>
      </c>
      <c r="BY38" s="88">
        <v>410000</v>
      </c>
      <c r="BZ38" s="88">
        <v>410000</v>
      </c>
      <c r="CA38" s="121">
        <v>396666.66666666663</v>
      </c>
      <c r="CB38" s="121"/>
      <c r="CC38" s="88">
        <v>410000</v>
      </c>
      <c r="CD38" s="121">
        <v>424333.33333333337</v>
      </c>
      <c r="CE38" s="121"/>
      <c r="CF38" s="88">
        <v>424333.33333333337</v>
      </c>
      <c r="CG38" s="88">
        <v>410000</v>
      </c>
      <c r="CH38" s="88">
        <v>396666.66666666663</v>
      </c>
      <c r="CI38" s="88">
        <v>410000</v>
      </c>
      <c r="CJ38" s="169">
        <v>410000</v>
      </c>
    </row>
    <row r="39" spans="2:88">
      <c r="B39" s="47">
        <v>12</v>
      </c>
      <c r="C39" s="89" t="s">
        <v>325</v>
      </c>
      <c r="D39" s="90">
        <v>1</v>
      </c>
      <c r="E39" s="88">
        <v>458000</v>
      </c>
      <c r="F39" s="88">
        <v>509700</v>
      </c>
      <c r="G39" s="121">
        <v>459700</v>
      </c>
      <c r="H39" s="121"/>
      <c r="I39" s="121">
        <v>808333.33333333326</v>
      </c>
      <c r="J39" s="121"/>
      <c r="K39" s="121">
        <v>710500</v>
      </c>
      <c r="L39" s="121"/>
      <c r="M39" s="121"/>
      <c r="N39" s="121"/>
      <c r="O39" s="121">
        <v>514555.33333333331</v>
      </c>
      <c r="P39" s="121"/>
      <c r="Q39" s="121"/>
      <c r="R39" s="121"/>
      <c r="S39" s="121"/>
      <c r="T39" s="121">
        <v>619333.33333333326</v>
      </c>
      <c r="U39" s="121"/>
      <c r="V39" s="121"/>
      <c r="W39" s="121"/>
      <c r="X39" s="121"/>
      <c r="Y39" s="121"/>
      <c r="Z39" s="121">
        <v>619333.33333333326</v>
      </c>
      <c r="AA39" s="121"/>
      <c r="AB39" s="121"/>
      <c r="AC39" s="121"/>
      <c r="AD39" s="121"/>
      <c r="AE39" s="121"/>
      <c r="AF39" s="121"/>
      <c r="AG39" s="121"/>
      <c r="AH39" s="121"/>
      <c r="AI39" s="121"/>
      <c r="AJ39" s="88">
        <v>513100</v>
      </c>
      <c r="AK39" s="88">
        <v>535900</v>
      </c>
      <c r="AL39" s="88">
        <v>710500</v>
      </c>
      <c r="AM39" s="121">
        <v>686666.66666666674</v>
      </c>
      <c r="AN39" s="121"/>
      <c r="AO39" s="121">
        <v>664000</v>
      </c>
      <c r="AP39" s="121">
        <v>0</v>
      </c>
      <c r="AQ39" s="121">
        <v>686666.66666666674</v>
      </c>
      <c r="AR39" s="121"/>
      <c r="AS39" s="121"/>
      <c r="AT39" s="121"/>
      <c r="AU39" s="121">
        <v>619333.33333333326</v>
      </c>
      <c r="AV39" s="121"/>
      <c r="AW39" s="121"/>
      <c r="AX39" s="121">
        <v>686666.66666666674</v>
      </c>
      <c r="AY39" s="121"/>
      <c r="AZ39" s="121"/>
      <c r="BA39" s="121"/>
      <c r="BB39" s="121">
        <v>664000</v>
      </c>
      <c r="BC39" s="121"/>
      <c r="BD39" s="121"/>
      <c r="BE39" s="121">
        <v>664000</v>
      </c>
      <c r="BF39" s="121"/>
      <c r="BG39" s="121"/>
      <c r="BH39" s="121"/>
      <c r="BI39" s="121">
        <v>619333.33333333326</v>
      </c>
      <c r="BJ39" s="121"/>
      <c r="BK39" s="121"/>
      <c r="BL39" s="121">
        <v>619333.33333333326</v>
      </c>
      <c r="BM39" s="121"/>
      <c r="BN39" s="121"/>
      <c r="BO39" s="121"/>
      <c r="BP39" s="121"/>
      <c r="BQ39" s="121"/>
      <c r="BR39" s="121"/>
      <c r="BS39" s="121"/>
      <c r="BT39" s="121"/>
      <c r="BU39" s="88">
        <v>721666.66666666674</v>
      </c>
      <c r="BV39" s="88">
        <v>664000</v>
      </c>
      <c r="BW39" s="88">
        <v>664000</v>
      </c>
      <c r="BX39" s="88">
        <v>710500</v>
      </c>
      <c r="BY39" s="88">
        <v>686666.66666666674</v>
      </c>
      <c r="BZ39" s="88">
        <v>686666.66666666674</v>
      </c>
      <c r="CA39" s="121">
        <v>664000</v>
      </c>
      <c r="CB39" s="121"/>
      <c r="CC39" s="88">
        <v>686666.66666666674</v>
      </c>
      <c r="CD39" s="121">
        <v>710500</v>
      </c>
      <c r="CE39" s="121"/>
      <c r="CF39" s="88">
        <v>710500</v>
      </c>
      <c r="CG39" s="88">
        <v>686666.66666666674</v>
      </c>
      <c r="CH39" s="88">
        <v>664000</v>
      </c>
      <c r="CI39" s="88">
        <v>686666.66666666674</v>
      </c>
      <c r="CJ39" s="169">
        <v>686666.66666666674</v>
      </c>
    </row>
    <row r="40" spans="2:88">
      <c r="B40" s="47">
        <v>13</v>
      </c>
      <c r="C40" s="89" t="s">
        <v>863</v>
      </c>
      <c r="D40" s="90">
        <v>1</v>
      </c>
      <c r="E40" s="88">
        <v>547000</v>
      </c>
      <c r="F40" s="88">
        <v>554800</v>
      </c>
      <c r="G40" s="121">
        <v>541200</v>
      </c>
      <c r="H40" s="121"/>
      <c r="I40" s="121">
        <v>492333.33333333331</v>
      </c>
      <c r="J40" s="121"/>
      <c r="K40" s="121">
        <v>530666.66666666674</v>
      </c>
      <c r="L40" s="121"/>
      <c r="M40" s="121"/>
      <c r="N40" s="121"/>
      <c r="O40" s="121">
        <v>765071.16666666674</v>
      </c>
      <c r="P40" s="121"/>
      <c r="Q40" s="121"/>
      <c r="R40" s="121"/>
      <c r="S40" s="121"/>
      <c r="T40" s="121">
        <v>392000</v>
      </c>
      <c r="U40" s="121"/>
      <c r="V40" s="121"/>
      <c r="W40" s="121"/>
      <c r="X40" s="121"/>
      <c r="Y40" s="121"/>
      <c r="Z40" s="121">
        <v>438666.66666666669</v>
      </c>
      <c r="AA40" s="121"/>
      <c r="AB40" s="121"/>
      <c r="AC40" s="121"/>
      <c r="AD40" s="121"/>
      <c r="AE40" s="121"/>
      <c r="AF40" s="121"/>
      <c r="AG40" s="121"/>
      <c r="AH40" s="121"/>
      <c r="AI40" s="121"/>
      <c r="AJ40" s="88">
        <v>577400</v>
      </c>
      <c r="AK40" s="88">
        <v>568400</v>
      </c>
      <c r="AL40" s="88">
        <v>515666.66666666669</v>
      </c>
      <c r="AM40" s="121">
        <v>492333.33333333331</v>
      </c>
      <c r="AN40" s="121"/>
      <c r="AO40" s="121">
        <v>480333.33333333331</v>
      </c>
      <c r="AP40" s="121">
        <v>0</v>
      </c>
      <c r="AQ40" s="121">
        <v>507333.33333333331</v>
      </c>
      <c r="AR40" s="121"/>
      <c r="AS40" s="121"/>
      <c r="AT40" s="121"/>
      <c r="AU40" s="121">
        <v>470333.33333333331</v>
      </c>
      <c r="AV40" s="121"/>
      <c r="AW40" s="121"/>
      <c r="AX40" s="121">
        <v>507333.33333333331</v>
      </c>
      <c r="AY40" s="121"/>
      <c r="AZ40" s="121"/>
      <c r="BA40" s="121"/>
      <c r="BB40" s="121">
        <v>563666.66666666674</v>
      </c>
      <c r="BC40" s="121"/>
      <c r="BD40" s="121"/>
      <c r="BE40" s="121">
        <v>495333.33333333331</v>
      </c>
      <c r="BF40" s="121"/>
      <c r="BG40" s="121"/>
      <c r="BH40" s="121"/>
      <c r="BI40" s="121">
        <v>735416.66666666663</v>
      </c>
      <c r="BJ40" s="121"/>
      <c r="BK40" s="121"/>
      <c r="BL40" s="121">
        <v>735416.66666666663</v>
      </c>
      <c r="BM40" s="121"/>
      <c r="BN40" s="121"/>
      <c r="BO40" s="121"/>
      <c r="BP40" s="121"/>
      <c r="BQ40" s="121"/>
      <c r="BR40" s="121"/>
      <c r="BS40" s="121"/>
      <c r="BT40" s="121"/>
      <c r="BU40" s="88">
        <v>817416.66666666663</v>
      </c>
      <c r="BV40" s="88">
        <v>480333.33333333331</v>
      </c>
      <c r="BW40" s="88">
        <v>758750</v>
      </c>
      <c r="BX40" s="88">
        <v>794083.33333333337</v>
      </c>
      <c r="BY40" s="88">
        <v>729575</v>
      </c>
      <c r="BZ40" s="88">
        <v>492333.33333333331</v>
      </c>
      <c r="CA40" s="121">
        <v>480333.33333333331</v>
      </c>
      <c r="CB40" s="121"/>
      <c r="CC40" s="88">
        <v>492333.33333333331</v>
      </c>
      <c r="CD40" s="121">
        <v>515666.66666666669</v>
      </c>
      <c r="CE40" s="121"/>
      <c r="CF40" s="88">
        <v>515666.5</v>
      </c>
      <c r="CG40" s="88">
        <v>492333.33333333331</v>
      </c>
      <c r="CH40" s="88">
        <v>480333.5</v>
      </c>
      <c r="CI40" s="88">
        <v>492333.66666666669</v>
      </c>
      <c r="CJ40" s="169">
        <v>492333.83333333331</v>
      </c>
    </row>
    <row r="41" spans="2:88">
      <c r="B41" s="47">
        <v>14</v>
      </c>
      <c r="C41" s="89" t="s">
        <v>864</v>
      </c>
      <c r="D41" s="90">
        <v>1</v>
      </c>
      <c r="E41" s="88">
        <v>270000</v>
      </c>
      <c r="F41" s="88">
        <v>243600</v>
      </c>
      <c r="G41" s="121">
        <v>236600</v>
      </c>
      <c r="H41" s="121"/>
      <c r="I41" s="121">
        <v>150000</v>
      </c>
      <c r="J41" s="121"/>
      <c r="K41" s="121">
        <v>184666.66666666669</v>
      </c>
      <c r="L41" s="121"/>
      <c r="M41" s="121"/>
      <c r="N41" s="121"/>
      <c r="O41" s="121">
        <v>166666.66666666669</v>
      </c>
      <c r="P41" s="121"/>
      <c r="Q41" s="121"/>
      <c r="R41" s="121"/>
      <c r="S41" s="121"/>
      <c r="T41" s="121">
        <v>166666.66666666669</v>
      </c>
      <c r="U41" s="121"/>
      <c r="V41" s="121"/>
      <c r="W41" s="121"/>
      <c r="X41" s="121"/>
      <c r="Y41" s="121"/>
      <c r="Z41" s="121">
        <v>166666.66666666669</v>
      </c>
      <c r="AA41" s="121"/>
      <c r="AB41" s="121"/>
      <c r="AC41" s="121"/>
      <c r="AD41" s="121"/>
      <c r="AE41" s="121"/>
      <c r="AF41" s="121"/>
      <c r="AG41" s="121"/>
      <c r="AH41" s="121"/>
      <c r="AI41" s="121"/>
      <c r="AJ41" s="88">
        <v>249400</v>
      </c>
      <c r="AK41" s="88">
        <v>249400</v>
      </c>
      <c r="AL41" s="88">
        <v>184666.66666666669</v>
      </c>
      <c r="AM41" s="121">
        <v>180000</v>
      </c>
      <c r="AN41" s="121"/>
      <c r="AO41" s="121">
        <v>175333.33333333331</v>
      </c>
      <c r="AP41" s="121">
        <v>0</v>
      </c>
      <c r="AQ41" s="121">
        <v>180000</v>
      </c>
      <c r="AR41" s="121"/>
      <c r="AS41" s="121"/>
      <c r="AT41" s="121"/>
      <c r="AU41" s="121">
        <v>166666.66666666669</v>
      </c>
      <c r="AV41" s="121"/>
      <c r="AW41" s="121"/>
      <c r="AX41" s="121">
        <v>180000</v>
      </c>
      <c r="AY41" s="121"/>
      <c r="AZ41" s="121"/>
      <c r="BA41" s="121"/>
      <c r="BB41" s="121">
        <v>175333.33333333331</v>
      </c>
      <c r="BC41" s="121"/>
      <c r="BD41" s="121"/>
      <c r="BE41" s="121">
        <v>175333.33333333331</v>
      </c>
      <c r="BF41" s="121"/>
      <c r="BG41" s="121"/>
      <c r="BH41" s="121"/>
      <c r="BI41" s="121">
        <v>166666.66666666669</v>
      </c>
      <c r="BJ41" s="121"/>
      <c r="BK41" s="121"/>
      <c r="BL41" s="121">
        <v>166666.66666666669</v>
      </c>
      <c r="BM41" s="121"/>
      <c r="BN41" s="121"/>
      <c r="BO41" s="121"/>
      <c r="BP41" s="121"/>
      <c r="BQ41" s="121"/>
      <c r="BR41" s="121"/>
      <c r="BS41" s="121"/>
      <c r="BT41" s="121"/>
      <c r="BU41" s="88">
        <v>187000</v>
      </c>
      <c r="BV41" s="88">
        <v>175333.33333333331</v>
      </c>
      <c r="BW41" s="88">
        <v>175333.33333333331</v>
      </c>
      <c r="BX41" s="88">
        <v>184666.66666666669</v>
      </c>
      <c r="BY41" s="88">
        <v>180000</v>
      </c>
      <c r="BZ41" s="88">
        <v>180000</v>
      </c>
      <c r="CA41" s="121">
        <v>175333.33333333331</v>
      </c>
      <c r="CB41" s="121"/>
      <c r="CC41" s="88">
        <v>180000</v>
      </c>
      <c r="CD41" s="121">
        <v>184666.66666666669</v>
      </c>
      <c r="CE41" s="121"/>
      <c r="CF41" s="88">
        <v>184666.66666666669</v>
      </c>
      <c r="CG41" s="88">
        <v>180000</v>
      </c>
      <c r="CH41" s="88">
        <v>175333.33333333331</v>
      </c>
      <c r="CI41" s="88">
        <v>180000</v>
      </c>
      <c r="CJ41" s="169">
        <v>180000</v>
      </c>
    </row>
    <row r="42" spans="2:88">
      <c r="B42" s="47">
        <v>15</v>
      </c>
      <c r="C42" s="89" t="s">
        <v>865</v>
      </c>
      <c r="D42" s="90">
        <v>1</v>
      </c>
      <c r="E42" s="88">
        <v>299800</v>
      </c>
      <c r="F42" s="88">
        <v>306000</v>
      </c>
      <c r="G42" s="121">
        <v>298800</v>
      </c>
      <c r="H42" s="121"/>
      <c r="I42" s="121">
        <v>241666.66666666666</v>
      </c>
      <c r="J42" s="121"/>
      <c r="K42" s="121">
        <v>327500</v>
      </c>
      <c r="L42" s="121"/>
      <c r="M42" s="121"/>
      <c r="N42" s="121"/>
      <c r="O42" s="121">
        <v>291000</v>
      </c>
      <c r="P42" s="121"/>
      <c r="Q42" s="121"/>
      <c r="R42" s="121"/>
      <c r="S42" s="121"/>
      <c r="T42" s="121">
        <v>291000</v>
      </c>
      <c r="U42" s="121"/>
      <c r="V42" s="121"/>
      <c r="W42" s="121"/>
      <c r="X42" s="121"/>
      <c r="Y42" s="121"/>
      <c r="Z42" s="121">
        <v>291000</v>
      </c>
      <c r="AA42" s="121"/>
      <c r="AB42" s="121"/>
      <c r="AC42" s="121"/>
      <c r="AD42" s="121"/>
      <c r="AE42" s="121"/>
      <c r="AF42" s="121"/>
      <c r="AG42" s="121"/>
      <c r="AH42" s="121"/>
      <c r="AI42" s="121"/>
      <c r="AJ42" s="88">
        <v>285800</v>
      </c>
      <c r="AK42" s="88">
        <v>285800</v>
      </c>
      <c r="AL42" s="88">
        <v>327500</v>
      </c>
      <c r="AM42" s="121">
        <v>313000</v>
      </c>
      <c r="AN42" s="121"/>
      <c r="AO42" s="121">
        <v>305666.66666666663</v>
      </c>
      <c r="AP42" s="121">
        <v>0</v>
      </c>
      <c r="AQ42" s="121">
        <v>313000</v>
      </c>
      <c r="AR42" s="121"/>
      <c r="AS42" s="121"/>
      <c r="AT42" s="121"/>
      <c r="AU42" s="121">
        <v>291000</v>
      </c>
      <c r="AV42" s="121"/>
      <c r="AW42" s="121"/>
      <c r="AX42" s="121">
        <v>313000</v>
      </c>
      <c r="AY42" s="121"/>
      <c r="AZ42" s="121"/>
      <c r="BA42" s="121"/>
      <c r="BB42" s="121">
        <v>305666.66666666663</v>
      </c>
      <c r="BC42" s="121"/>
      <c r="BD42" s="121"/>
      <c r="BE42" s="121">
        <v>305666.66666666663</v>
      </c>
      <c r="BF42" s="121"/>
      <c r="BG42" s="121"/>
      <c r="BH42" s="121"/>
      <c r="BI42" s="121">
        <v>291000</v>
      </c>
      <c r="BJ42" s="121"/>
      <c r="BK42" s="121"/>
      <c r="BL42" s="121">
        <v>291000</v>
      </c>
      <c r="BM42" s="121"/>
      <c r="BN42" s="121"/>
      <c r="BO42" s="121"/>
      <c r="BP42" s="121"/>
      <c r="BQ42" s="121"/>
      <c r="BR42" s="121"/>
      <c r="BS42" s="121"/>
      <c r="BT42" s="121"/>
      <c r="BU42" s="88">
        <v>342166.66666666663</v>
      </c>
      <c r="BV42" s="88">
        <v>305666.66666666663</v>
      </c>
      <c r="BW42" s="88">
        <v>305666.66666666663</v>
      </c>
      <c r="BX42" s="88">
        <v>327500</v>
      </c>
      <c r="BY42" s="88">
        <v>313000</v>
      </c>
      <c r="BZ42" s="88">
        <v>313000</v>
      </c>
      <c r="CA42" s="121">
        <v>305666.66666666663</v>
      </c>
      <c r="CB42" s="121"/>
      <c r="CC42" s="88">
        <v>313000</v>
      </c>
      <c r="CD42" s="121">
        <v>327500</v>
      </c>
      <c r="CE42" s="121"/>
      <c r="CF42" s="88">
        <v>327500</v>
      </c>
      <c r="CG42" s="88">
        <v>313000</v>
      </c>
      <c r="CH42" s="88">
        <v>305666.66666666663</v>
      </c>
      <c r="CI42" s="88">
        <v>313000</v>
      </c>
      <c r="CJ42" s="169">
        <v>313000</v>
      </c>
    </row>
    <row r="43" spans="2:88">
      <c r="B43" s="47">
        <v>16</v>
      </c>
      <c r="C43" s="89" t="s">
        <v>866</v>
      </c>
      <c r="D43" s="90">
        <v>1</v>
      </c>
      <c r="E43" s="88">
        <v>304000</v>
      </c>
      <c r="F43" s="88">
        <v>366750</v>
      </c>
      <c r="G43" s="121">
        <v>378000</v>
      </c>
      <c r="H43" s="121"/>
      <c r="I43" s="121">
        <v>381500</v>
      </c>
      <c r="J43" s="121"/>
      <c r="K43" s="121">
        <v>384833.33333333337</v>
      </c>
      <c r="L43" s="121"/>
      <c r="M43" s="121"/>
      <c r="N43" s="121"/>
      <c r="O43" s="121">
        <v>334833.33333333337</v>
      </c>
      <c r="P43" s="121"/>
      <c r="Q43" s="121"/>
      <c r="R43" s="121"/>
      <c r="S43" s="121"/>
      <c r="T43" s="121">
        <v>334833.33333333337</v>
      </c>
      <c r="U43" s="121"/>
      <c r="V43" s="121"/>
      <c r="W43" s="121"/>
      <c r="X43" s="121"/>
      <c r="Y43" s="121"/>
      <c r="Z43" s="121">
        <v>334833.33333333337</v>
      </c>
      <c r="AA43" s="121"/>
      <c r="AB43" s="121"/>
      <c r="AC43" s="121"/>
      <c r="AD43" s="121"/>
      <c r="AE43" s="121"/>
      <c r="AF43" s="121"/>
      <c r="AG43" s="121"/>
      <c r="AH43" s="121"/>
      <c r="AI43" s="121"/>
      <c r="AJ43" s="88">
        <v>378000</v>
      </c>
      <c r="AK43" s="88">
        <v>378000</v>
      </c>
      <c r="AL43" s="88">
        <v>400500</v>
      </c>
      <c r="AM43" s="121">
        <v>378000</v>
      </c>
      <c r="AN43" s="121"/>
      <c r="AO43" s="121">
        <v>366750</v>
      </c>
      <c r="AP43" s="121">
        <v>0</v>
      </c>
      <c r="AQ43" s="121">
        <v>378000</v>
      </c>
      <c r="AR43" s="121"/>
      <c r="AS43" s="121"/>
      <c r="AT43" s="121"/>
      <c r="AU43" s="121">
        <v>334833.33333333337</v>
      </c>
      <c r="AV43" s="121"/>
      <c r="AW43" s="121"/>
      <c r="AX43" s="121">
        <v>378000</v>
      </c>
      <c r="AY43" s="121"/>
      <c r="AZ43" s="121"/>
      <c r="BA43" s="121"/>
      <c r="BB43" s="121">
        <v>366750</v>
      </c>
      <c r="BC43" s="121"/>
      <c r="BD43" s="121"/>
      <c r="BE43" s="121">
        <v>366750</v>
      </c>
      <c r="BF43" s="121"/>
      <c r="BG43" s="121"/>
      <c r="BH43" s="121"/>
      <c r="BI43" s="121">
        <v>344250</v>
      </c>
      <c r="BJ43" s="121"/>
      <c r="BK43" s="121"/>
      <c r="BL43" s="121">
        <v>344250</v>
      </c>
      <c r="BM43" s="121"/>
      <c r="BN43" s="121"/>
      <c r="BO43" s="121"/>
      <c r="BP43" s="121"/>
      <c r="BQ43" s="121"/>
      <c r="BR43" s="121"/>
      <c r="BS43" s="121"/>
      <c r="BT43" s="121"/>
      <c r="BU43" s="88">
        <v>422250</v>
      </c>
      <c r="BV43" s="88">
        <v>366750</v>
      </c>
      <c r="BW43" s="88">
        <v>366750</v>
      </c>
      <c r="BX43" s="88">
        <v>400500</v>
      </c>
      <c r="BY43" s="88">
        <v>378000</v>
      </c>
      <c r="BZ43" s="88">
        <v>378000</v>
      </c>
      <c r="CA43" s="121">
        <v>366750</v>
      </c>
      <c r="CB43" s="121"/>
      <c r="CC43" s="88">
        <v>378000</v>
      </c>
      <c r="CD43" s="121">
        <v>391500</v>
      </c>
      <c r="CE43" s="121"/>
      <c r="CF43" s="88">
        <v>400500</v>
      </c>
      <c r="CG43" s="88">
        <v>378000</v>
      </c>
      <c r="CH43" s="88">
        <v>366750</v>
      </c>
      <c r="CI43" s="88">
        <v>378000</v>
      </c>
      <c r="CJ43" s="169">
        <v>378000</v>
      </c>
    </row>
    <row r="44" spans="2:88">
      <c r="B44" s="47">
        <v>17</v>
      </c>
      <c r="C44" s="89" t="s">
        <v>867</v>
      </c>
      <c r="D44" s="90">
        <v>1</v>
      </c>
      <c r="E44" s="88">
        <v>353500</v>
      </c>
      <c r="F44" s="88">
        <v>412250</v>
      </c>
      <c r="G44" s="121">
        <v>425750</v>
      </c>
      <c r="H44" s="121"/>
      <c r="I44" s="121">
        <v>313500</v>
      </c>
      <c r="J44" s="121"/>
      <c r="K44" s="121">
        <v>319333.33333333337</v>
      </c>
      <c r="L44" s="121"/>
      <c r="M44" s="121"/>
      <c r="N44" s="121"/>
      <c r="O44" s="121">
        <v>304666.66666666663</v>
      </c>
      <c r="P44" s="121"/>
      <c r="Q44" s="121"/>
      <c r="R44" s="121"/>
      <c r="S44" s="121"/>
      <c r="T44" s="121">
        <v>304666.66666666663</v>
      </c>
      <c r="U44" s="121"/>
      <c r="V44" s="121"/>
      <c r="W44" s="121"/>
      <c r="X44" s="121"/>
      <c r="Y44" s="121"/>
      <c r="Z44" s="121">
        <v>304666.66666666663</v>
      </c>
      <c r="AA44" s="121"/>
      <c r="AB44" s="121"/>
      <c r="AC44" s="121"/>
      <c r="AD44" s="121"/>
      <c r="AE44" s="121"/>
      <c r="AF44" s="121"/>
      <c r="AG44" s="121"/>
      <c r="AH44" s="121"/>
      <c r="AI44" s="121"/>
      <c r="AJ44" s="88">
        <v>425750</v>
      </c>
      <c r="AK44" s="88">
        <v>425750</v>
      </c>
      <c r="AL44" s="88">
        <v>452000</v>
      </c>
      <c r="AM44" s="121">
        <v>425750</v>
      </c>
      <c r="AN44" s="121"/>
      <c r="AO44" s="121">
        <v>412250</v>
      </c>
      <c r="AP44" s="121">
        <v>0</v>
      </c>
      <c r="AQ44" s="121">
        <v>425750</v>
      </c>
      <c r="AR44" s="121"/>
      <c r="AS44" s="121"/>
      <c r="AT44" s="121"/>
      <c r="AU44" s="121">
        <v>304666.66666666663</v>
      </c>
      <c r="AV44" s="121"/>
      <c r="AW44" s="121"/>
      <c r="AX44" s="121">
        <v>425750</v>
      </c>
      <c r="AY44" s="121"/>
      <c r="AZ44" s="121"/>
      <c r="BA44" s="121"/>
      <c r="BB44" s="121">
        <v>412250</v>
      </c>
      <c r="BC44" s="121"/>
      <c r="BD44" s="121"/>
      <c r="BE44" s="121">
        <v>412250</v>
      </c>
      <c r="BF44" s="121"/>
      <c r="BG44" s="121"/>
      <c r="BH44" s="121"/>
      <c r="BI44" s="121">
        <v>386000</v>
      </c>
      <c r="BJ44" s="121"/>
      <c r="BK44" s="121"/>
      <c r="BL44" s="121">
        <v>386000</v>
      </c>
      <c r="BM44" s="121"/>
      <c r="BN44" s="121"/>
      <c r="BO44" s="121"/>
      <c r="BP44" s="121"/>
      <c r="BQ44" s="121"/>
      <c r="BR44" s="121"/>
      <c r="BS44" s="121"/>
      <c r="BT44" s="121"/>
      <c r="BU44" s="88">
        <v>478250</v>
      </c>
      <c r="BV44" s="88">
        <v>412250</v>
      </c>
      <c r="BW44" s="88">
        <v>412250</v>
      </c>
      <c r="BX44" s="88">
        <v>452000</v>
      </c>
      <c r="BY44" s="88">
        <v>425750</v>
      </c>
      <c r="BZ44" s="88">
        <v>425750</v>
      </c>
      <c r="CA44" s="121">
        <v>412250</v>
      </c>
      <c r="CB44" s="121"/>
      <c r="CC44" s="88">
        <v>425750</v>
      </c>
      <c r="CD44" s="121">
        <v>359333.33333333337</v>
      </c>
      <c r="CE44" s="121"/>
      <c r="CF44" s="88">
        <v>452000</v>
      </c>
      <c r="CG44" s="88">
        <v>425750</v>
      </c>
      <c r="CH44" s="88">
        <v>412250</v>
      </c>
      <c r="CI44" s="88">
        <v>425750</v>
      </c>
      <c r="CJ44" s="169">
        <v>425750</v>
      </c>
    </row>
    <row r="45" spans="2:88">
      <c r="B45" s="47">
        <v>18</v>
      </c>
      <c r="C45" s="89" t="s">
        <v>868</v>
      </c>
      <c r="D45" s="90">
        <v>1</v>
      </c>
      <c r="E45" s="88">
        <v>931300</v>
      </c>
      <c r="F45" s="88">
        <v>974600</v>
      </c>
      <c r="G45" s="121">
        <v>949800</v>
      </c>
      <c r="H45" s="121"/>
      <c r="I45" s="121">
        <v>618750</v>
      </c>
      <c r="J45" s="121"/>
      <c r="K45" s="121">
        <v>873833.33333333337</v>
      </c>
      <c r="L45" s="121"/>
      <c r="M45" s="121"/>
      <c r="N45" s="121"/>
      <c r="O45" s="121">
        <v>832666.66666666663</v>
      </c>
      <c r="P45" s="121"/>
      <c r="Q45" s="121"/>
      <c r="R45" s="121"/>
      <c r="S45" s="121"/>
      <c r="T45" s="121">
        <v>832666.66666666663</v>
      </c>
      <c r="U45" s="121"/>
      <c r="V45" s="121"/>
      <c r="W45" s="121"/>
      <c r="X45" s="121"/>
      <c r="Y45" s="121"/>
      <c r="Z45" s="121">
        <v>832666.66666666663</v>
      </c>
      <c r="AA45" s="121"/>
      <c r="AB45" s="121"/>
      <c r="AC45" s="121"/>
      <c r="AD45" s="121"/>
      <c r="AE45" s="121"/>
      <c r="AF45" s="121"/>
      <c r="AG45" s="121"/>
      <c r="AH45" s="121"/>
      <c r="AI45" s="121"/>
      <c r="AJ45" s="88">
        <v>978000</v>
      </c>
      <c r="AK45" s="88">
        <v>990000</v>
      </c>
      <c r="AL45" s="88">
        <v>873833.33333333337</v>
      </c>
      <c r="AM45" s="121">
        <v>862500</v>
      </c>
      <c r="AN45" s="121"/>
      <c r="AO45" s="121">
        <v>856833.33333333337</v>
      </c>
      <c r="AP45" s="121">
        <v>0</v>
      </c>
      <c r="AQ45" s="121">
        <v>862500</v>
      </c>
      <c r="AR45" s="121"/>
      <c r="AS45" s="121"/>
      <c r="AT45" s="121"/>
      <c r="AU45" s="121">
        <v>832666.66666666663</v>
      </c>
      <c r="AV45" s="121"/>
      <c r="AW45" s="121"/>
      <c r="AX45" s="121">
        <v>862500</v>
      </c>
      <c r="AY45" s="121"/>
      <c r="AZ45" s="121"/>
      <c r="BA45" s="121"/>
      <c r="BB45" s="121">
        <v>856833.33333333337</v>
      </c>
      <c r="BC45" s="121"/>
      <c r="BD45" s="121"/>
      <c r="BE45" s="121">
        <v>856833.33333333337</v>
      </c>
      <c r="BF45" s="121"/>
      <c r="BG45" s="121"/>
      <c r="BH45" s="121"/>
      <c r="BI45" s="121">
        <v>832666.66666666663</v>
      </c>
      <c r="BJ45" s="121"/>
      <c r="BK45" s="121"/>
      <c r="BL45" s="121">
        <v>832666.66666666663</v>
      </c>
      <c r="BM45" s="121"/>
      <c r="BN45" s="121"/>
      <c r="BO45" s="121"/>
      <c r="BP45" s="121"/>
      <c r="BQ45" s="121"/>
      <c r="BR45" s="121"/>
      <c r="BS45" s="121"/>
      <c r="BT45" s="121"/>
      <c r="BU45" s="88">
        <v>885000</v>
      </c>
      <c r="BV45" s="88">
        <v>856833.33333333337</v>
      </c>
      <c r="BW45" s="88">
        <v>856833.33333333337</v>
      </c>
      <c r="BX45" s="88">
        <v>873833.33333333337</v>
      </c>
      <c r="BY45" s="88">
        <v>862500</v>
      </c>
      <c r="BZ45" s="88">
        <v>862500</v>
      </c>
      <c r="CA45" s="121">
        <v>856833.33333333337</v>
      </c>
      <c r="CB45" s="121"/>
      <c r="CC45" s="88">
        <v>862500</v>
      </c>
      <c r="CD45" s="121">
        <v>873833.33333333337</v>
      </c>
      <c r="CE45" s="121"/>
      <c r="CF45" s="88">
        <v>873833.33333333337</v>
      </c>
      <c r="CG45" s="88">
        <v>862500</v>
      </c>
      <c r="CH45" s="88">
        <v>856833.33333333337</v>
      </c>
      <c r="CI45" s="88">
        <v>862500</v>
      </c>
      <c r="CJ45" s="169">
        <v>862500</v>
      </c>
    </row>
    <row r="46" spans="2:88">
      <c r="B46" s="47">
        <v>19</v>
      </c>
      <c r="C46" s="89" t="s">
        <v>869</v>
      </c>
      <c r="D46" s="90">
        <v>1</v>
      </c>
      <c r="E46" s="88">
        <v>652000</v>
      </c>
      <c r="F46" s="88">
        <v>797500</v>
      </c>
      <c r="G46" s="121">
        <v>813300</v>
      </c>
      <c r="H46" s="121"/>
      <c r="I46" s="121">
        <v>875000</v>
      </c>
      <c r="J46" s="121"/>
      <c r="K46" s="121">
        <v>1002333.3333333334</v>
      </c>
      <c r="L46" s="121"/>
      <c r="M46" s="121"/>
      <c r="N46" s="121"/>
      <c r="O46" s="121">
        <v>934333.33333333337</v>
      </c>
      <c r="P46" s="121"/>
      <c r="Q46" s="121"/>
      <c r="R46" s="121"/>
      <c r="S46" s="121"/>
      <c r="T46" s="121">
        <v>934333.33333333337</v>
      </c>
      <c r="U46" s="121"/>
      <c r="V46" s="121"/>
      <c r="W46" s="121"/>
      <c r="X46" s="121"/>
      <c r="Y46" s="121"/>
      <c r="Z46" s="121">
        <v>934333.33333333337</v>
      </c>
      <c r="AA46" s="121"/>
      <c r="AB46" s="121"/>
      <c r="AC46" s="121"/>
      <c r="AD46" s="121"/>
      <c r="AE46" s="121"/>
      <c r="AF46" s="121"/>
      <c r="AG46" s="121"/>
      <c r="AH46" s="121"/>
      <c r="AI46" s="121"/>
      <c r="AJ46" s="88">
        <v>862500</v>
      </c>
      <c r="AK46" s="88">
        <v>883500</v>
      </c>
      <c r="AL46" s="88">
        <v>1002333.3333333334</v>
      </c>
      <c r="AM46" s="121">
        <v>975000</v>
      </c>
      <c r="AN46" s="121"/>
      <c r="AO46" s="121">
        <v>961666.66666666663</v>
      </c>
      <c r="AP46" s="121">
        <v>0</v>
      </c>
      <c r="AQ46" s="121">
        <v>975000</v>
      </c>
      <c r="AR46" s="121"/>
      <c r="AS46" s="121"/>
      <c r="AT46" s="121"/>
      <c r="AU46" s="121">
        <v>934333.33333333337</v>
      </c>
      <c r="AV46" s="121"/>
      <c r="AW46" s="121"/>
      <c r="AX46" s="121">
        <v>975000</v>
      </c>
      <c r="AY46" s="121"/>
      <c r="AZ46" s="121"/>
      <c r="BA46" s="121"/>
      <c r="BB46" s="121">
        <v>961666.66666666663</v>
      </c>
      <c r="BC46" s="121"/>
      <c r="BD46" s="121"/>
      <c r="BE46" s="121">
        <v>961666.66666666663</v>
      </c>
      <c r="BF46" s="121"/>
      <c r="BG46" s="121"/>
      <c r="BH46" s="121"/>
      <c r="BI46" s="121">
        <v>934333.33333333337</v>
      </c>
      <c r="BJ46" s="121"/>
      <c r="BK46" s="121"/>
      <c r="BL46" s="121">
        <v>934333.33333333337</v>
      </c>
      <c r="BM46" s="121"/>
      <c r="BN46" s="121"/>
      <c r="BO46" s="121"/>
      <c r="BP46" s="121"/>
      <c r="BQ46" s="121"/>
      <c r="BR46" s="121"/>
      <c r="BS46" s="121"/>
      <c r="BT46" s="121"/>
      <c r="BU46" s="88">
        <v>1029000</v>
      </c>
      <c r="BV46" s="88">
        <v>961666.66666666663</v>
      </c>
      <c r="BW46" s="88">
        <v>961666.66666666663</v>
      </c>
      <c r="BX46" s="88">
        <v>1002333.3333333334</v>
      </c>
      <c r="BY46" s="88">
        <v>975000</v>
      </c>
      <c r="BZ46" s="88">
        <v>975000</v>
      </c>
      <c r="CA46" s="121">
        <v>961666.66666666663</v>
      </c>
      <c r="CB46" s="121"/>
      <c r="CC46" s="88">
        <v>975000</v>
      </c>
      <c r="CD46" s="121">
        <v>1002333.3333333334</v>
      </c>
      <c r="CE46" s="121"/>
      <c r="CF46" s="88">
        <v>1002333.3333333334</v>
      </c>
      <c r="CG46" s="88">
        <v>975000</v>
      </c>
      <c r="CH46" s="88">
        <v>961666.66666666663</v>
      </c>
      <c r="CI46" s="88">
        <v>975000</v>
      </c>
      <c r="CJ46" s="169">
        <v>975000</v>
      </c>
    </row>
    <row r="47" spans="2:88">
      <c r="B47" s="47">
        <v>20</v>
      </c>
      <c r="C47" s="89" t="s">
        <v>326</v>
      </c>
      <c r="D47" s="90">
        <v>1</v>
      </c>
      <c r="E47" s="88">
        <v>855800</v>
      </c>
      <c r="F47" s="88">
        <v>808600</v>
      </c>
      <c r="G47" s="121">
        <v>792800</v>
      </c>
      <c r="H47" s="121"/>
      <c r="I47" s="121">
        <v>806333.33333333326</v>
      </c>
      <c r="J47" s="121"/>
      <c r="K47" s="121">
        <v>780166.66666666674</v>
      </c>
      <c r="L47" s="121"/>
      <c r="M47" s="121"/>
      <c r="N47" s="121"/>
      <c r="O47" s="121">
        <v>743666.66666666674</v>
      </c>
      <c r="P47" s="121"/>
      <c r="Q47" s="121"/>
      <c r="R47" s="121"/>
      <c r="S47" s="121"/>
      <c r="T47" s="121">
        <v>743666.66666666674</v>
      </c>
      <c r="U47" s="121"/>
      <c r="V47" s="121"/>
      <c r="W47" s="121"/>
      <c r="X47" s="121"/>
      <c r="Y47" s="121"/>
      <c r="Z47" s="121">
        <v>743666.66666666674</v>
      </c>
      <c r="AA47" s="121"/>
      <c r="AB47" s="121"/>
      <c r="AC47" s="121"/>
      <c r="AD47" s="121"/>
      <c r="AE47" s="121"/>
      <c r="AF47" s="121"/>
      <c r="AG47" s="121"/>
      <c r="AH47" s="121"/>
      <c r="AI47" s="121"/>
      <c r="AJ47" s="88">
        <v>824000</v>
      </c>
      <c r="AK47" s="88">
        <v>824000</v>
      </c>
      <c r="AL47" s="88">
        <v>780166.66666666674</v>
      </c>
      <c r="AM47" s="121">
        <v>765666.66666666674</v>
      </c>
      <c r="AN47" s="121"/>
      <c r="AO47" s="121">
        <v>758333.33333333326</v>
      </c>
      <c r="AP47" s="121">
        <v>0</v>
      </c>
      <c r="AQ47" s="121">
        <v>765666.66666666674</v>
      </c>
      <c r="AR47" s="121"/>
      <c r="AS47" s="121"/>
      <c r="AT47" s="121"/>
      <c r="AU47" s="121">
        <v>743666.66666666674</v>
      </c>
      <c r="AV47" s="121"/>
      <c r="AW47" s="121"/>
      <c r="AX47" s="121">
        <v>765666.66666666674</v>
      </c>
      <c r="AY47" s="121"/>
      <c r="AZ47" s="121"/>
      <c r="BA47" s="121"/>
      <c r="BB47" s="121">
        <v>758333.33333333326</v>
      </c>
      <c r="BC47" s="121"/>
      <c r="BD47" s="121"/>
      <c r="BE47" s="121">
        <v>758333.33333333326</v>
      </c>
      <c r="BF47" s="121"/>
      <c r="BG47" s="121"/>
      <c r="BH47" s="121"/>
      <c r="BI47" s="121">
        <v>743666.66666666674</v>
      </c>
      <c r="BJ47" s="121"/>
      <c r="BK47" s="121"/>
      <c r="BL47" s="121">
        <v>743666.66666666674</v>
      </c>
      <c r="BM47" s="121"/>
      <c r="BN47" s="121"/>
      <c r="BO47" s="121"/>
      <c r="BP47" s="121"/>
      <c r="BQ47" s="121"/>
      <c r="BR47" s="121"/>
      <c r="BS47" s="121"/>
      <c r="BT47" s="121"/>
      <c r="BU47" s="88">
        <v>794833.33333333326</v>
      </c>
      <c r="BV47" s="88">
        <v>758333.33333333326</v>
      </c>
      <c r="BW47" s="88">
        <v>758333.33333333326</v>
      </c>
      <c r="BX47" s="88">
        <v>780166.66666666674</v>
      </c>
      <c r="BY47" s="88">
        <v>765666.66666666674</v>
      </c>
      <c r="BZ47" s="88">
        <v>765666.66666666674</v>
      </c>
      <c r="CA47" s="121">
        <v>758333.33333333326</v>
      </c>
      <c r="CB47" s="121"/>
      <c r="CC47" s="88">
        <v>765666.66666666674</v>
      </c>
      <c r="CD47" s="121">
        <v>780166.66666666674</v>
      </c>
      <c r="CE47" s="121"/>
      <c r="CF47" s="88">
        <v>780166.66666666674</v>
      </c>
      <c r="CG47" s="88">
        <v>765666.66666666674</v>
      </c>
      <c r="CH47" s="88">
        <v>758333.33333333326</v>
      </c>
      <c r="CI47" s="88">
        <v>765666.66666666674</v>
      </c>
      <c r="CJ47" s="169">
        <v>765666.66666666674</v>
      </c>
    </row>
    <row r="48" spans="2:88">
      <c r="B48" s="47">
        <v>21</v>
      </c>
      <c r="C48" s="89" t="s">
        <v>327</v>
      </c>
      <c r="D48" s="90">
        <v>1</v>
      </c>
      <c r="E48" s="88">
        <v>912400</v>
      </c>
      <c r="F48" s="88">
        <v>810300</v>
      </c>
      <c r="G48" s="121">
        <v>783500</v>
      </c>
      <c r="H48" s="121"/>
      <c r="I48" s="121">
        <v>531750</v>
      </c>
      <c r="J48" s="121"/>
      <c r="K48" s="121">
        <v>546000</v>
      </c>
      <c r="L48" s="121"/>
      <c r="M48" s="121"/>
      <c r="N48" s="121"/>
      <c r="O48" s="121">
        <v>491500</v>
      </c>
      <c r="P48" s="121"/>
      <c r="Q48" s="121"/>
      <c r="R48" s="121"/>
      <c r="S48" s="121"/>
      <c r="T48" s="121">
        <v>491500</v>
      </c>
      <c r="U48" s="121"/>
      <c r="V48" s="121"/>
      <c r="W48" s="121"/>
      <c r="X48" s="121"/>
      <c r="Y48" s="121"/>
      <c r="Z48" s="121">
        <v>491500</v>
      </c>
      <c r="AA48" s="121"/>
      <c r="AB48" s="121"/>
      <c r="AC48" s="121"/>
      <c r="AD48" s="121"/>
      <c r="AE48" s="121"/>
      <c r="AF48" s="121"/>
      <c r="AG48" s="121"/>
      <c r="AH48" s="121"/>
      <c r="AI48" s="121"/>
      <c r="AJ48" s="88">
        <v>836500</v>
      </c>
      <c r="AK48" s="88">
        <v>836500</v>
      </c>
      <c r="AL48" s="88">
        <v>575666.66666666674</v>
      </c>
      <c r="AM48" s="121">
        <v>566166.66666666674</v>
      </c>
      <c r="AN48" s="121"/>
      <c r="AO48" s="121">
        <v>561500</v>
      </c>
      <c r="AP48" s="121">
        <v>0</v>
      </c>
      <c r="AQ48" s="121">
        <v>566166.66666666674</v>
      </c>
      <c r="AR48" s="121"/>
      <c r="AS48" s="121"/>
      <c r="AT48" s="121"/>
      <c r="AU48" s="121">
        <v>491500</v>
      </c>
      <c r="AV48" s="121"/>
      <c r="AW48" s="121"/>
      <c r="AX48" s="121">
        <v>566166.66666666674</v>
      </c>
      <c r="AY48" s="121"/>
      <c r="AZ48" s="121"/>
      <c r="BA48" s="121"/>
      <c r="BB48" s="121">
        <v>561500</v>
      </c>
      <c r="BC48" s="121"/>
      <c r="BD48" s="121"/>
      <c r="BE48" s="121">
        <v>561500</v>
      </c>
      <c r="BF48" s="121"/>
      <c r="BG48" s="121"/>
      <c r="BH48" s="121"/>
      <c r="BI48" s="121">
        <v>533000</v>
      </c>
      <c r="BJ48" s="121"/>
      <c r="BK48" s="121"/>
      <c r="BL48" s="121">
        <v>533000</v>
      </c>
      <c r="BM48" s="121"/>
      <c r="BN48" s="121"/>
      <c r="BO48" s="121"/>
      <c r="BP48" s="121"/>
      <c r="BQ48" s="121"/>
      <c r="BR48" s="121"/>
      <c r="BS48" s="121"/>
      <c r="BT48" s="121"/>
      <c r="BU48" s="88">
        <v>585000</v>
      </c>
      <c r="BV48" s="88">
        <v>561500</v>
      </c>
      <c r="BW48" s="88">
        <v>561500</v>
      </c>
      <c r="BX48" s="88">
        <v>575666.66666666674</v>
      </c>
      <c r="BY48" s="88">
        <v>566166.66666666674</v>
      </c>
      <c r="BZ48" s="88">
        <v>566166.66666666674</v>
      </c>
      <c r="CA48" s="121">
        <v>561500</v>
      </c>
      <c r="CB48" s="121"/>
      <c r="CC48" s="88">
        <v>566166.66666666674</v>
      </c>
      <c r="CD48" s="121">
        <v>546000</v>
      </c>
      <c r="CE48" s="121"/>
      <c r="CF48" s="88">
        <v>575666.66666666674</v>
      </c>
      <c r="CG48" s="88">
        <v>566166.66666666674</v>
      </c>
      <c r="CH48" s="88">
        <v>561500</v>
      </c>
      <c r="CI48" s="88">
        <v>566166.66666666674</v>
      </c>
      <c r="CJ48" s="169">
        <v>566166.66666666674</v>
      </c>
    </row>
    <row r="49" spans="2:88">
      <c r="B49" s="47">
        <v>22</v>
      </c>
      <c r="C49" s="89" t="s">
        <v>328</v>
      </c>
      <c r="D49" s="90">
        <v>1</v>
      </c>
      <c r="E49" s="88">
        <v>259700</v>
      </c>
      <c r="F49" s="88">
        <v>283250</v>
      </c>
      <c r="G49" s="121">
        <v>261000</v>
      </c>
      <c r="H49" s="121"/>
      <c r="I49" s="121">
        <v>281250</v>
      </c>
      <c r="J49" s="121"/>
      <c r="K49" s="121">
        <v>304333.33333333337</v>
      </c>
      <c r="L49" s="121"/>
      <c r="M49" s="121"/>
      <c r="N49" s="121"/>
      <c r="O49" s="121">
        <v>287333.33333333337</v>
      </c>
      <c r="P49" s="121"/>
      <c r="Q49" s="121"/>
      <c r="R49" s="121"/>
      <c r="S49" s="121"/>
      <c r="T49" s="121">
        <v>287333.33333333337</v>
      </c>
      <c r="U49" s="121"/>
      <c r="V49" s="121"/>
      <c r="W49" s="121"/>
      <c r="X49" s="121"/>
      <c r="Y49" s="121"/>
      <c r="Z49" s="121">
        <v>287333.33333333337</v>
      </c>
      <c r="AA49" s="121"/>
      <c r="AB49" s="121"/>
      <c r="AC49" s="121"/>
      <c r="AD49" s="121"/>
      <c r="AE49" s="121"/>
      <c r="AF49" s="121"/>
      <c r="AG49" s="121"/>
      <c r="AH49" s="121"/>
      <c r="AI49" s="121"/>
      <c r="AJ49" s="88">
        <v>294600</v>
      </c>
      <c r="AK49" s="88">
        <v>297000</v>
      </c>
      <c r="AL49" s="88">
        <v>304333.33333333337</v>
      </c>
      <c r="AM49" s="121">
        <v>297500</v>
      </c>
      <c r="AN49" s="121"/>
      <c r="AO49" s="121">
        <v>294166.66666666663</v>
      </c>
      <c r="AP49" s="121">
        <v>0</v>
      </c>
      <c r="AQ49" s="121">
        <v>297500</v>
      </c>
      <c r="AR49" s="121"/>
      <c r="AS49" s="121"/>
      <c r="AT49" s="121"/>
      <c r="AU49" s="121">
        <v>266000</v>
      </c>
      <c r="AV49" s="121"/>
      <c r="AW49" s="121"/>
      <c r="AX49" s="121">
        <v>297500</v>
      </c>
      <c r="AY49" s="121"/>
      <c r="AZ49" s="121"/>
      <c r="BA49" s="121"/>
      <c r="BB49" s="121">
        <v>294166.66666666663</v>
      </c>
      <c r="BC49" s="121"/>
      <c r="BD49" s="121"/>
      <c r="BE49" s="121">
        <v>294166.66666666663</v>
      </c>
      <c r="BF49" s="121"/>
      <c r="BG49" s="121"/>
      <c r="BH49" s="121"/>
      <c r="BI49" s="121">
        <v>287333.33333333337</v>
      </c>
      <c r="BJ49" s="121"/>
      <c r="BK49" s="121"/>
      <c r="BL49" s="121">
        <v>287333.33333333337</v>
      </c>
      <c r="BM49" s="121"/>
      <c r="BN49" s="121"/>
      <c r="BO49" s="121"/>
      <c r="BP49" s="121"/>
      <c r="BQ49" s="121"/>
      <c r="BR49" s="121"/>
      <c r="BS49" s="121"/>
      <c r="BT49" s="121"/>
      <c r="BU49" s="88">
        <v>311000</v>
      </c>
      <c r="BV49" s="88">
        <v>294166.66666666663</v>
      </c>
      <c r="BW49" s="88">
        <v>294166.66666666663</v>
      </c>
      <c r="BX49" s="88">
        <v>304333.33333333337</v>
      </c>
      <c r="BY49" s="88">
        <v>297500</v>
      </c>
      <c r="BZ49" s="88">
        <v>297500</v>
      </c>
      <c r="CA49" s="121">
        <v>294166.66666666663</v>
      </c>
      <c r="CB49" s="121"/>
      <c r="CC49" s="88">
        <v>297500</v>
      </c>
      <c r="CD49" s="121">
        <v>291500</v>
      </c>
      <c r="CE49" s="121"/>
      <c r="CF49" s="88">
        <v>304333.33333333337</v>
      </c>
      <c r="CG49" s="88">
        <v>297500</v>
      </c>
      <c r="CH49" s="88">
        <v>294166.66666666663</v>
      </c>
      <c r="CI49" s="88">
        <v>297500</v>
      </c>
      <c r="CJ49" s="169">
        <v>297500</v>
      </c>
    </row>
    <row r="50" spans="2:88">
      <c r="B50" s="47">
        <v>23</v>
      </c>
      <c r="C50" s="89" t="s">
        <v>870</v>
      </c>
      <c r="D50" s="90">
        <v>1</v>
      </c>
      <c r="E50" s="88">
        <v>433000</v>
      </c>
      <c r="F50" s="88">
        <v>339800</v>
      </c>
      <c r="G50" s="121">
        <v>327000</v>
      </c>
      <c r="H50" s="121"/>
      <c r="I50" s="121">
        <v>217000</v>
      </c>
      <c r="J50" s="121"/>
      <c r="K50" s="121">
        <v>266333.33333333337</v>
      </c>
      <c r="L50" s="121"/>
      <c r="M50" s="121"/>
      <c r="N50" s="121"/>
      <c r="O50" s="121">
        <v>239333.33333333334</v>
      </c>
      <c r="P50" s="121"/>
      <c r="Q50" s="121"/>
      <c r="R50" s="121"/>
      <c r="S50" s="121"/>
      <c r="T50" s="121">
        <v>239333.33333333334</v>
      </c>
      <c r="U50" s="121"/>
      <c r="V50" s="121"/>
      <c r="W50" s="121"/>
      <c r="X50" s="121"/>
      <c r="Y50" s="121"/>
      <c r="Z50" s="121">
        <v>239333.33333333334</v>
      </c>
      <c r="AA50" s="121"/>
      <c r="AB50" s="121"/>
      <c r="AC50" s="121"/>
      <c r="AD50" s="121"/>
      <c r="AE50" s="121"/>
      <c r="AF50" s="121"/>
      <c r="AG50" s="121"/>
      <c r="AH50" s="121"/>
      <c r="AI50" s="121"/>
      <c r="AJ50" s="88">
        <v>406600</v>
      </c>
      <c r="AK50" s="88">
        <v>406600</v>
      </c>
      <c r="AL50" s="88">
        <v>266333.33333333337</v>
      </c>
      <c r="AM50" s="121">
        <v>260666.66666666666</v>
      </c>
      <c r="AN50" s="121"/>
      <c r="AO50" s="121">
        <v>253333.33333333334</v>
      </c>
      <c r="AP50" s="121">
        <v>0</v>
      </c>
      <c r="AQ50" s="121">
        <v>260666.66666666666</v>
      </c>
      <c r="AR50" s="121"/>
      <c r="AS50" s="121"/>
      <c r="AT50" s="121"/>
      <c r="AU50" s="121">
        <v>239333.33333333334</v>
      </c>
      <c r="AV50" s="121"/>
      <c r="AW50" s="121"/>
      <c r="AX50" s="121">
        <v>260666.66666666666</v>
      </c>
      <c r="AY50" s="121"/>
      <c r="AZ50" s="121"/>
      <c r="BA50" s="121"/>
      <c r="BB50" s="121">
        <v>253333.33333333334</v>
      </c>
      <c r="BC50" s="121"/>
      <c r="BD50" s="121"/>
      <c r="BE50" s="121">
        <v>253333.33333333334</v>
      </c>
      <c r="BF50" s="121"/>
      <c r="BG50" s="121"/>
      <c r="BH50" s="121"/>
      <c r="BI50" s="121">
        <v>239333.33333333334</v>
      </c>
      <c r="BJ50" s="121"/>
      <c r="BK50" s="121"/>
      <c r="BL50" s="121">
        <v>239333.33333333334</v>
      </c>
      <c r="BM50" s="121"/>
      <c r="BN50" s="121"/>
      <c r="BO50" s="121"/>
      <c r="BP50" s="121"/>
      <c r="BQ50" s="121"/>
      <c r="BR50" s="121"/>
      <c r="BS50" s="121"/>
      <c r="BT50" s="121"/>
      <c r="BU50" s="88">
        <v>269833.33333333337</v>
      </c>
      <c r="BV50" s="88">
        <v>253333.33333333334</v>
      </c>
      <c r="BW50" s="88">
        <v>253333.33333333334</v>
      </c>
      <c r="BX50" s="88">
        <v>266333.33333333337</v>
      </c>
      <c r="BY50" s="88">
        <v>260666.66666666666</v>
      </c>
      <c r="BZ50" s="88">
        <v>260666.66666666666</v>
      </c>
      <c r="CA50" s="121">
        <v>253333.33333333334</v>
      </c>
      <c r="CB50" s="121"/>
      <c r="CC50" s="88">
        <v>260666.66666666666</v>
      </c>
      <c r="CD50" s="121">
        <v>266333.33333333337</v>
      </c>
      <c r="CE50" s="121"/>
      <c r="CF50" s="88">
        <v>266333.33333333337</v>
      </c>
      <c r="CG50" s="88">
        <v>260666.66666666666</v>
      </c>
      <c r="CH50" s="88">
        <v>253333.33333333334</v>
      </c>
      <c r="CI50" s="88">
        <v>260666.66666666666</v>
      </c>
      <c r="CJ50" s="169">
        <v>260666.66666666666</v>
      </c>
    </row>
    <row r="51" spans="2:88">
      <c r="B51" s="47">
        <v>24</v>
      </c>
      <c r="C51" s="89" t="s">
        <v>329</v>
      </c>
      <c r="D51" s="90">
        <v>1</v>
      </c>
      <c r="E51" s="88">
        <v>207500</v>
      </c>
      <c r="F51" s="88">
        <v>226200</v>
      </c>
      <c r="G51" s="121">
        <v>215200</v>
      </c>
      <c r="H51" s="121"/>
      <c r="I51" s="121">
        <v>303750</v>
      </c>
      <c r="J51" s="121"/>
      <c r="K51" s="121">
        <v>312166.66666666663</v>
      </c>
      <c r="L51" s="121"/>
      <c r="M51" s="121"/>
      <c r="N51" s="121"/>
      <c r="O51" s="121">
        <v>284000</v>
      </c>
      <c r="P51" s="121"/>
      <c r="Q51" s="121"/>
      <c r="R51" s="121"/>
      <c r="S51" s="121"/>
      <c r="T51" s="121">
        <v>284000</v>
      </c>
      <c r="U51" s="121"/>
      <c r="V51" s="121"/>
      <c r="W51" s="121"/>
      <c r="X51" s="121"/>
      <c r="Y51" s="121"/>
      <c r="Z51" s="121">
        <v>284000</v>
      </c>
      <c r="AA51" s="121"/>
      <c r="AB51" s="121"/>
      <c r="AC51" s="121"/>
      <c r="AD51" s="121"/>
      <c r="AE51" s="121"/>
      <c r="AF51" s="121"/>
      <c r="AG51" s="121"/>
      <c r="AH51" s="121"/>
      <c r="AI51" s="121"/>
      <c r="AJ51" s="88">
        <v>229600</v>
      </c>
      <c r="AK51" s="88">
        <v>235600</v>
      </c>
      <c r="AL51" s="88">
        <v>312166.66666666663</v>
      </c>
      <c r="AM51" s="121">
        <v>300833.33333333337</v>
      </c>
      <c r="AN51" s="121"/>
      <c r="AO51" s="121">
        <v>295166.66666666663</v>
      </c>
      <c r="AP51" s="121">
        <v>0</v>
      </c>
      <c r="AQ51" s="121">
        <v>300833.33333333337</v>
      </c>
      <c r="AR51" s="121"/>
      <c r="AS51" s="121"/>
      <c r="AT51" s="121"/>
      <c r="AU51" s="121">
        <v>284000</v>
      </c>
      <c r="AV51" s="121"/>
      <c r="AW51" s="121"/>
      <c r="AX51" s="121">
        <v>300833.33333333337</v>
      </c>
      <c r="AY51" s="121"/>
      <c r="AZ51" s="121"/>
      <c r="BA51" s="121"/>
      <c r="BB51" s="121">
        <v>295166.66666666663</v>
      </c>
      <c r="BC51" s="121"/>
      <c r="BD51" s="121"/>
      <c r="BE51" s="121">
        <v>295166.66666666663</v>
      </c>
      <c r="BF51" s="121"/>
      <c r="BG51" s="121"/>
      <c r="BH51" s="121"/>
      <c r="BI51" s="121">
        <v>284000</v>
      </c>
      <c r="BJ51" s="121"/>
      <c r="BK51" s="121"/>
      <c r="BL51" s="121">
        <v>284000</v>
      </c>
      <c r="BM51" s="121"/>
      <c r="BN51" s="121"/>
      <c r="BO51" s="121"/>
      <c r="BP51" s="121"/>
      <c r="BQ51" s="121"/>
      <c r="BR51" s="121"/>
      <c r="BS51" s="121"/>
      <c r="BT51" s="121"/>
      <c r="BU51" s="88">
        <v>323333.33333333337</v>
      </c>
      <c r="BV51" s="88">
        <v>295166.66666666663</v>
      </c>
      <c r="BW51" s="88">
        <v>295166.66666666663</v>
      </c>
      <c r="BX51" s="88">
        <v>312166.66666666663</v>
      </c>
      <c r="BY51" s="88">
        <v>300833.33333333337</v>
      </c>
      <c r="BZ51" s="88">
        <v>300833.33333333337</v>
      </c>
      <c r="CA51" s="121">
        <v>295166.66666666663</v>
      </c>
      <c r="CB51" s="121"/>
      <c r="CC51" s="88">
        <v>300833.33333333337</v>
      </c>
      <c r="CD51" s="121">
        <v>312166.66666666663</v>
      </c>
      <c r="CE51" s="121"/>
      <c r="CF51" s="88">
        <v>312166.66666666663</v>
      </c>
      <c r="CG51" s="88">
        <v>300833.33333333337</v>
      </c>
      <c r="CH51" s="88">
        <v>295166.66666666663</v>
      </c>
      <c r="CI51" s="88">
        <v>300833.33333333337</v>
      </c>
      <c r="CJ51" s="169">
        <v>300833.33333333337</v>
      </c>
    </row>
    <row r="52" spans="2:88">
      <c r="B52" s="47">
        <v>25</v>
      </c>
      <c r="C52" s="89" t="s">
        <v>871</v>
      </c>
      <c r="D52" s="90">
        <v>1</v>
      </c>
      <c r="E52" s="88">
        <v>302100</v>
      </c>
      <c r="F52" s="88">
        <v>275700</v>
      </c>
      <c r="G52" s="121">
        <v>268700</v>
      </c>
      <c r="H52" s="121"/>
      <c r="I52" s="121">
        <v>196666.66666666669</v>
      </c>
      <c r="J52" s="121"/>
      <c r="K52" s="121">
        <v>238666.66666666666</v>
      </c>
      <c r="L52" s="121"/>
      <c r="M52" s="121"/>
      <c r="N52" s="121"/>
      <c r="O52" s="121">
        <v>216666.66666666666</v>
      </c>
      <c r="P52" s="121"/>
      <c r="Q52" s="121"/>
      <c r="R52" s="121"/>
      <c r="S52" s="121"/>
      <c r="T52" s="121">
        <v>216666.66666666666</v>
      </c>
      <c r="U52" s="121"/>
      <c r="V52" s="121"/>
      <c r="W52" s="121"/>
      <c r="X52" s="121"/>
      <c r="Y52" s="121"/>
      <c r="Z52" s="121">
        <v>216666.66666666666</v>
      </c>
      <c r="AA52" s="121"/>
      <c r="AB52" s="121"/>
      <c r="AC52" s="121"/>
      <c r="AD52" s="121"/>
      <c r="AE52" s="121"/>
      <c r="AF52" s="121"/>
      <c r="AG52" s="121"/>
      <c r="AH52" s="121"/>
      <c r="AI52" s="121"/>
      <c r="AJ52" s="88">
        <v>281500</v>
      </c>
      <c r="AK52" s="88">
        <v>281500</v>
      </c>
      <c r="AL52" s="88">
        <v>238666.66666666666</v>
      </c>
      <c r="AM52" s="121">
        <v>230000</v>
      </c>
      <c r="AN52" s="121"/>
      <c r="AO52" s="121">
        <v>225333.33333333334</v>
      </c>
      <c r="AP52" s="121">
        <v>0</v>
      </c>
      <c r="AQ52" s="121">
        <v>230000</v>
      </c>
      <c r="AR52" s="121"/>
      <c r="AS52" s="121"/>
      <c r="AT52" s="121"/>
      <c r="AU52" s="121">
        <v>216666.66666666666</v>
      </c>
      <c r="AV52" s="121"/>
      <c r="AW52" s="121"/>
      <c r="AX52" s="121">
        <v>230000</v>
      </c>
      <c r="AY52" s="121"/>
      <c r="AZ52" s="121"/>
      <c r="BA52" s="121"/>
      <c r="BB52" s="121">
        <v>225333.33333333334</v>
      </c>
      <c r="BC52" s="121"/>
      <c r="BD52" s="121"/>
      <c r="BE52" s="121">
        <v>225333.33333333334</v>
      </c>
      <c r="BF52" s="121"/>
      <c r="BG52" s="121"/>
      <c r="BH52" s="121"/>
      <c r="BI52" s="121">
        <v>216666.66666666666</v>
      </c>
      <c r="BJ52" s="121"/>
      <c r="BK52" s="121"/>
      <c r="BL52" s="121">
        <v>216666.66666666666</v>
      </c>
      <c r="BM52" s="121"/>
      <c r="BN52" s="121"/>
      <c r="BO52" s="121"/>
      <c r="BP52" s="121"/>
      <c r="BQ52" s="121"/>
      <c r="BR52" s="121"/>
      <c r="BS52" s="121"/>
      <c r="BT52" s="121"/>
      <c r="BU52" s="88">
        <v>248000</v>
      </c>
      <c r="BV52" s="88">
        <v>225333.33333333334</v>
      </c>
      <c r="BW52" s="88">
        <v>225333.33333333334</v>
      </c>
      <c r="BX52" s="88">
        <v>238666.66666666666</v>
      </c>
      <c r="BY52" s="88">
        <v>230000</v>
      </c>
      <c r="BZ52" s="88">
        <v>230000</v>
      </c>
      <c r="CA52" s="121">
        <v>225333.33333333334</v>
      </c>
      <c r="CB52" s="121"/>
      <c r="CC52" s="88">
        <v>230000</v>
      </c>
      <c r="CD52" s="121">
        <v>238666.66666666666</v>
      </c>
      <c r="CE52" s="121"/>
      <c r="CF52" s="88">
        <v>238666.66666666666</v>
      </c>
      <c r="CG52" s="88">
        <v>230000</v>
      </c>
      <c r="CH52" s="88">
        <v>225333.33333333334</v>
      </c>
      <c r="CI52" s="88">
        <v>230000</v>
      </c>
      <c r="CJ52" s="169">
        <v>230000</v>
      </c>
    </row>
    <row r="53" spans="2:88" ht="13.5" thickBot="1">
      <c r="B53" s="47">
        <v>26</v>
      </c>
      <c r="C53" s="89" t="s">
        <v>872</v>
      </c>
      <c r="D53" s="90">
        <v>1</v>
      </c>
      <c r="E53" s="88">
        <v>464400</v>
      </c>
      <c r="F53" s="88">
        <v>466000</v>
      </c>
      <c r="G53" s="121">
        <v>520200</v>
      </c>
      <c r="H53" s="121"/>
      <c r="I53" s="121">
        <v>450333.33333333331</v>
      </c>
      <c r="J53" s="121"/>
      <c r="K53" s="121">
        <v>409666.66666666669</v>
      </c>
      <c r="L53" s="121"/>
      <c r="M53" s="121"/>
      <c r="N53" s="121"/>
      <c r="O53" s="121">
        <v>406333.33333333331</v>
      </c>
      <c r="P53" s="121"/>
      <c r="Q53" s="121"/>
      <c r="R53" s="121"/>
      <c r="S53" s="121"/>
      <c r="T53" s="121">
        <v>339666.66666666663</v>
      </c>
      <c r="U53" s="121"/>
      <c r="V53" s="121"/>
      <c r="W53" s="121"/>
      <c r="X53" s="121"/>
      <c r="Y53" s="121"/>
      <c r="Z53" s="121">
        <v>379666.66666666669</v>
      </c>
      <c r="AA53" s="121"/>
      <c r="AB53" s="121"/>
      <c r="AC53" s="121"/>
      <c r="AD53" s="121"/>
      <c r="AE53" s="121"/>
      <c r="AF53" s="121"/>
      <c r="AG53" s="121"/>
      <c r="AH53" s="121"/>
      <c r="AI53" s="121"/>
      <c r="AJ53" s="88">
        <v>479000</v>
      </c>
      <c r="AK53" s="88">
        <v>473000</v>
      </c>
      <c r="AL53" s="88">
        <v>416333.33333333331</v>
      </c>
      <c r="AM53" s="121">
        <v>400333.33333333331</v>
      </c>
      <c r="AN53" s="121"/>
      <c r="AO53" s="121">
        <v>392333.33333333331</v>
      </c>
      <c r="AP53" s="121">
        <v>0</v>
      </c>
      <c r="AQ53" s="121">
        <v>393666.66666666669</v>
      </c>
      <c r="AR53" s="121"/>
      <c r="AS53" s="121"/>
      <c r="AT53" s="121"/>
      <c r="AU53" s="121">
        <v>376333.33333333331</v>
      </c>
      <c r="AV53" s="121"/>
      <c r="AW53" s="121"/>
      <c r="AX53" s="121">
        <v>393666.66666666669</v>
      </c>
      <c r="AY53" s="121"/>
      <c r="AZ53" s="121"/>
      <c r="BA53" s="121"/>
      <c r="BB53" s="121">
        <v>485666.66666666669</v>
      </c>
      <c r="BC53" s="121"/>
      <c r="BD53" s="121"/>
      <c r="BE53" s="121">
        <v>385666.66666666669</v>
      </c>
      <c r="BF53" s="121"/>
      <c r="BG53" s="121"/>
      <c r="BH53" s="121"/>
      <c r="BI53" s="121">
        <v>669350</v>
      </c>
      <c r="BJ53" s="121"/>
      <c r="BK53" s="121"/>
      <c r="BL53" s="121">
        <v>669350</v>
      </c>
      <c r="BM53" s="121"/>
      <c r="BN53" s="121"/>
      <c r="BO53" s="121"/>
      <c r="BP53" s="121"/>
      <c r="BQ53" s="121"/>
      <c r="BR53" s="121"/>
      <c r="BS53" s="121"/>
      <c r="BT53" s="121"/>
      <c r="BU53" s="88">
        <v>726016.66666666663</v>
      </c>
      <c r="BV53" s="88">
        <v>392333.33333333331</v>
      </c>
      <c r="BW53" s="88">
        <v>685350</v>
      </c>
      <c r="BX53" s="88">
        <v>709350</v>
      </c>
      <c r="BY53" s="88">
        <v>652715</v>
      </c>
      <c r="BZ53" s="88">
        <v>400333.33333333331</v>
      </c>
      <c r="CA53" s="121">
        <v>392333.33333333331</v>
      </c>
      <c r="CB53" s="121"/>
      <c r="CC53" s="88">
        <v>400333.33333333331</v>
      </c>
      <c r="CD53" s="121">
        <v>416333.33333333331</v>
      </c>
      <c r="CE53" s="121"/>
      <c r="CF53" s="88">
        <v>416333.16666666669</v>
      </c>
      <c r="CG53" s="88">
        <v>400333.33333333331</v>
      </c>
      <c r="CH53" s="88">
        <v>392333.5</v>
      </c>
      <c r="CI53" s="88">
        <v>400333.66666666669</v>
      </c>
      <c r="CJ53" s="169">
        <v>400333.83333333331</v>
      </c>
    </row>
    <row r="54" spans="2:88">
      <c r="B54" s="153" t="s">
        <v>216</v>
      </c>
      <c r="C54" s="147" t="s">
        <v>186</v>
      </c>
      <c r="D54" s="147" t="s">
        <v>291</v>
      </c>
      <c r="E54" s="86"/>
      <c r="F54" s="86"/>
      <c r="G54" s="173"/>
      <c r="H54" s="174"/>
      <c r="I54" s="173"/>
      <c r="J54" s="174"/>
      <c r="K54" s="173"/>
      <c r="L54" s="175"/>
      <c r="M54" s="175"/>
      <c r="N54" s="174"/>
      <c r="O54" s="173"/>
      <c r="P54" s="175"/>
      <c r="Q54" s="175"/>
      <c r="R54" s="175"/>
      <c r="S54" s="174"/>
      <c r="T54" s="173"/>
      <c r="U54" s="175"/>
      <c r="V54" s="175"/>
      <c r="W54" s="175"/>
      <c r="X54" s="175"/>
      <c r="Y54" s="174"/>
      <c r="Z54" s="173"/>
      <c r="AA54" s="175"/>
      <c r="AB54" s="175"/>
      <c r="AC54" s="175"/>
      <c r="AD54" s="175"/>
      <c r="AE54" s="175"/>
      <c r="AF54" s="175"/>
      <c r="AG54" s="175"/>
      <c r="AH54" s="175"/>
      <c r="AI54" s="174"/>
      <c r="AJ54" s="86"/>
      <c r="AK54" s="86"/>
      <c r="AL54" s="86"/>
      <c r="AM54" s="173"/>
      <c r="AN54" s="174"/>
      <c r="AO54" s="173"/>
      <c r="AP54" s="174"/>
      <c r="AQ54" s="173"/>
      <c r="AR54" s="175"/>
      <c r="AS54" s="175"/>
      <c r="AT54" s="174"/>
      <c r="AU54" s="173"/>
      <c r="AV54" s="175"/>
      <c r="AW54" s="174"/>
      <c r="AX54" s="173"/>
      <c r="AY54" s="175"/>
      <c r="AZ54" s="175"/>
      <c r="BA54" s="174"/>
      <c r="BB54" s="173"/>
      <c r="BC54" s="175"/>
      <c r="BD54" s="174"/>
      <c r="BE54" s="173"/>
      <c r="BF54" s="175"/>
      <c r="BG54" s="175"/>
      <c r="BH54" s="174"/>
      <c r="BI54" s="173"/>
      <c r="BJ54" s="175"/>
      <c r="BK54" s="174"/>
      <c r="BL54" s="173"/>
      <c r="BM54" s="175"/>
      <c r="BN54" s="175"/>
      <c r="BO54" s="175"/>
      <c r="BP54" s="175"/>
      <c r="BQ54" s="175"/>
      <c r="BR54" s="175"/>
      <c r="BS54" s="175"/>
      <c r="BT54" s="174"/>
      <c r="BU54" s="86"/>
      <c r="BV54" s="86"/>
      <c r="BW54" s="86"/>
      <c r="BX54" s="86"/>
      <c r="BY54" s="86"/>
      <c r="BZ54" s="86"/>
      <c r="CA54" s="173"/>
      <c r="CB54" s="174"/>
      <c r="CC54" s="86"/>
      <c r="CD54" s="173"/>
      <c r="CE54" s="174"/>
      <c r="CF54" s="86"/>
      <c r="CG54" s="86"/>
      <c r="CH54" s="86"/>
      <c r="CI54" s="86"/>
      <c r="CJ54" s="92"/>
    </row>
    <row r="55" spans="2:88">
      <c r="B55" s="47">
        <v>1</v>
      </c>
      <c r="C55" s="6" t="s">
        <v>330</v>
      </c>
      <c r="D55" s="150">
        <v>1</v>
      </c>
      <c r="E55" s="88">
        <v>2760700</v>
      </c>
      <c r="F55" s="88">
        <v>3218693.9</v>
      </c>
      <c r="G55" s="121">
        <v>3164837.3</v>
      </c>
      <c r="H55" s="121"/>
      <c r="I55" s="121">
        <v>3053333.333333333</v>
      </c>
      <c r="J55" s="121"/>
      <c r="K55" s="121">
        <v>2965333.333333333</v>
      </c>
      <c r="L55" s="121"/>
      <c r="M55" s="121"/>
      <c r="N55" s="121"/>
      <c r="O55" s="121">
        <v>2594000</v>
      </c>
      <c r="P55" s="121"/>
      <c r="Q55" s="121"/>
      <c r="R55" s="121"/>
      <c r="S55" s="121"/>
      <c r="T55" s="121">
        <v>2194333.333333333</v>
      </c>
      <c r="U55" s="121"/>
      <c r="V55" s="121"/>
      <c r="W55" s="121"/>
      <c r="X55" s="121"/>
      <c r="Y55" s="121"/>
      <c r="Z55" s="121">
        <v>2576960.5</v>
      </c>
      <c r="AA55" s="121"/>
      <c r="AB55" s="121"/>
      <c r="AC55" s="121"/>
      <c r="AD55" s="121"/>
      <c r="AE55" s="121"/>
      <c r="AF55" s="121"/>
      <c r="AG55" s="121"/>
      <c r="AH55" s="121"/>
      <c r="AI55" s="121"/>
      <c r="AJ55" s="88">
        <v>3151800</v>
      </c>
      <c r="AK55" s="88">
        <v>3151800.1</v>
      </c>
      <c r="AL55" s="88">
        <v>2915333.666666667</v>
      </c>
      <c r="AM55" s="121">
        <v>2886666.666666667</v>
      </c>
      <c r="AN55" s="121"/>
      <c r="AO55" s="121">
        <v>2805333.333333333</v>
      </c>
      <c r="AP55" s="121">
        <v>0</v>
      </c>
      <c r="AQ55" s="121">
        <v>2803333.333333333</v>
      </c>
      <c r="AR55" s="121"/>
      <c r="AS55" s="121"/>
      <c r="AT55" s="121"/>
      <c r="AU55" s="121">
        <v>2600915.833333333</v>
      </c>
      <c r="AV55" s="121"/>
      <c r="AW55" s="121"/>
      <c r="AX55" s="121">
        <v>2803333.333333333</v>
      </c>
      <c r="AY55" s="121"/>
      <c r="AZ55" s="121"/>
      <c r="BA55" s="121"/>
      <c r="BB55" s="121">
        <v>2801743.833333333</v>
      </c>
      <c r="BC55" s="121"/>
      <c r="BD55" s="121"/>
      <c r="BE55" s="121">
        <v>2722000</v>
      </c>
      <c r="BF55" s="121"/>
      <c r="BG55" s="121"/>
      <c r="BH55" s="121"/>
      <c r="BI55" s="121">
        <v>2671145.5</v>
      </c>
      <c r="BJ55" s="121"/>
      <c r="BK55" s="121"/>
      <c r="BL55" s="121">
        <v>2723000.833333333</v>
      </c>
      <c r="BM55" s="121"/>
      <c r="BN55" s="121"/>
      <c r="BO55" s="121"/>
      <c r="BP55" s="121"/>
      <c r="BQ55" s="121"/>
      <c r="BR55" s="121"/>
      <c r="BS55" s="121"/>
      <c r="BT55" s="121"/>
      <c r="BU55" s="88">
        <v>3289667.5</v>
      </c>
      <c r="BV55" s="88">
        <v>2672000.333333333</v>
      </c>
      <c r="BW55" s="88">
        <v>2825699.166666667</v>
      </c>
      <c r="BX55" s="88">
        <v>3099767.5</v>
      </c>
      <c r="BY55" s="88">
        <v>2830166.666666667</v>
      </c>
      <c r="BZ55" s="88">
        <v>2753333.666666667</v>
      </c>
      <c r="CA55" s="121">
        <v>2805333.333333333</v>
      </c>
      <c r="CB55" s="121"/>
      <c r="CC55" s="88">
        <v>2753333.666666667</v>
      </c>
      <c r="CD55" s="121">
        <v>3048666.666666667</v>
      </c>
      <c r="CE55" s="121"/>
      <c r="CF55" s="88">
        <v>3116642.5</v>
      </c>
      <c r="CG55" s="88">
        <v>2753333.666666667</v>
      </c>
      <c r="CH55" s="88">
        <v>2708666.666666667</v>
      </c>
      <c r="CI55" s="88">
        <v>2790000</v>
      </c>
      <c r="CJ55" s="169">
        <v>2790000</v>
      </c>
    </row>
    <row r="56" spans="2:88">
      <c r="B56" s="47">
        <v>2</v>
      </c>
      <c r="C56" s="6" t="s">
        <v>331</v>
      </c>
      <c r="D56" s="150">
        <v>1</v>
      </c>
      <c r="E56" s="88">
        <v>610600</v>
      </c>
      <c r="F56" s="88">
        <v>1018300</v>
      </c>
      <c r="G56" s="121">
        <v>949500</v>
      </c>
      <c r="H56" s="121"/>
      <c r="I56" s="121">
        <v>1188333.3333333335</v>
      </c>
      <c r="J56" s="121"/>
      <c r="K56" s="121">
        <v>1287166.6666666665</v>
      </c>
      <c r="L56" s="121"/>
      <c r="M56" s="121"/>
      <c r="N56" s="121"/>
      <c r="O56" s="121">
        <v>1186000</v>
      </c>
      <c r="P56" s="121"/>
      <c r="Q56" s="121"/>
      <c r="R56" s="121"/>
      <c r="S56" s="121"/>
      <c r="T56" s="121">
        <v>1186000</v>
      </c>
      <c r="U56" s="121"/>
      <c r="V56" s="121"/>
      <c r="W56" s="121"/>
      <c r="X56" s="121"/>
      <c r="Y56" s="121"/>
      <c r="Z56" s="121">
        <v>1186000</v>
      </c>
      <c r="AA56" s="121"/>
      <c r="AB56" s="121"/>
      <c r="AC56" s="121"/>
      <c r="AD56" s="121"/>
      <c r="AE56" s="121"/>
      <c r="AF56" s="121"/>
      <c r="AG56" s="121"/>
      <c r="AH56" s="121"/>
      <c r="AI56" s="121"/>
      <c r="AJ56" s="88">
        <v>927300</v>
      </c>
      <c r="AK56" s="88">
        <v>927300</v>
      </c>
      <c r="AL56" s="88">
        <v>1287166.6666666665</v>
      </c>
      <c r="AM56" s="121">
        <v>1246666.6666666665</v>
      </c>
      <c r="AN56" s="121"/>
      <c r="AO56" s="121">
        <v>1226333.3333333335</v>
      </c>
      <c r="AP56" s="121">
        <v>0</v>
      </c>
      <c r="AQ56" s="121">
        <v>1246666.6666666665</v>
      </c>
      <c r="AR56" s="121"/>
      <c r="AS56" s="121"/>
      <c r="AT56" s="121"/>
      <c r="AU56" s="121">
        <v>1186000</v>
      </c>
      <c r="AV56" s="121"/>
      <c r="AW56" s="121"/>
      <c r="AX56" s="121">
        <v>1246666.6666666665</v>
      </c>
      <c r="AY56" s="121"/>
      <c r="AZ56" s="121"/>
      <c r="BA56" s="121"/>
      <c r="BB56" s="121">
        <v>1226333.3333333335</v>
      </c>
      <c r="BC56" s="121"/>
      <c r="BD56" s="121"/>
      <c r="BE56" s="121">
        <v>1226333.3333333335</v>
      </c>
      <c r="BF56" s="121"/>
      <c r="BG56" s="121"/>
      <c r="BH56" s="121"/>
      <c r="BI56" s="121">
        <v>1186000</v>
      </c>
      <c r="BJ56" s="121"/>
      <c r="BK56" s="121"/>
      <c r="BL56" s="121">
        <v>1186000</v>
      </c>
      <c r="BM56" s="121"/>
      <c r="BN56" s="121"/>
      <c r="BO56" s="121"/>
      <c r="BP56" s="121"/>
      <c r="BQ56" s="121"/>
      <c r="BR56" s="121"/>
      <c r="BS56" s="121"/>
      <c r="BT56" s="121"/>
      <c r="BU56" s="88">
        <v>1327666.6666666665</v>
      </c>
      <c r="BV56" s="88">
        <v>1226333.3333333335</v>
      </c>
      <c r="BW56" s="88">
        <v>1226333.3333333335</v>
      </c>
      <c r="BX56" s="88">
        <v>1287166.6666666665</v>
      </c>
      <c r="BY56" s="88">
        <v>1246666.6666666665</v>
      </c>
      <c r="BZ56" s="88">
        <v>1246666.6666666665</v>
      </c>
      <c r="CA56" s="121">
        <v>1226333.3333333335</v>
      </c>
      <c r="CB56" s="121"/>
      <c r="CC56" s="88">
        <v>1246666.6666666665</v>
      </c>
      <c r="CD56" s="121">
        <v>1287166.6666666665</v>
      </c>
      <c r="CE56" s="121"/>
      <c r="CF56" s="88">
        <v>1287166.6666666665</v>
      </c>
      <c r="CG56" s="88">
        <v>1246666.6666666665</v>
      </c>
      <c r="CH56" s="88">
        <v>1226333.3333333335</v>
      </c>
      <c r="CI56" s="88">
        <v>1246666.6666666665</v>
      </c>
      <c r="CJ56" s="169">
        <v>1246666.6666666665</v>
      </c>
    </row>
    <row r="57" spans="2:88">
      <c r="B57" s="47">
        <v>3</v>
      </c>
      <c r="C57" s="6" t="s">
        <v>897</v>
      </c>
      <c r="D57" s="150">
        <v>1</v>
      </c>
      <c r="E57" s="88">
        <v>643125</v>
      </c>
      <c r="F57" s="88">
        <v>664375</v>
      </c>
      <c r="G57" s="121">
        <v>560500</v>
      </c>
      <c r="H57" s="121"/>
      <c r="I57" s="121">
        <v>576228.5</v>
      </c>
      <c r="J57" s="121"/>
      <c r="K57" s="121">
        <v>528666.66666666674</v>
      </c>
      <c r="L57" s="121"/>
      <c r="M57" s="121"/>
      <c r="N57" s="121"/>
      <c r="O57" s="121">
        <v>697439</v>
      </c>
      <c r="P57" s="121"/>
      <c r="Q57" s="121"/>
      <c r="R57" s="121"/>
      <c r="S57" s="121"/>
      <c r="T57" s="121">
        <v>502000</v>
      </c>
      <c r="U57" s="121"/>
      <c r="V57" s="121"/>
      <c r="W57" s="121"/>
      <c r="X57" s="121"/>
      <c r="Y57" s="121"/>
      <c r="Z57" s="121">
        <v>510666.66666666669</v>
      </c>
      <c r="AA57" s="121"/>
      <c r="AB57" s="121"/>
      <c r="AC57" s="121"/>
      <c r="AD57" s="121"/>
      <c r="AE57" s="121"/>
      <c r="AF57" s="121"/>
      <c r="AG57" s="121"/>
      <c r="AH57" s="121"/>
      <c r="AI57" s="121"/>
      <c r="AJ57" s="88">
        <v>664625</v>
      </c>
      <c r="AK57" s="88">
        <v>664625</v>
      </c>
      <c r="AL57" s="88">
        <v>547000</v>
      </c>
      <c r="AM57" s="121">
        <v>528000</v>
      </c>
      <c r="AN57" s="121"/>
      <c r="AO57" s="121">
        <v>522666.66666666669</v>
      </c>
      <c r="AP57" s="121">
        <v>0</v>
      </c>
      <c r="AQ57" s="121">
        <v>518000</v>
      </c>
      <c r="AR57" s="121"/>
      <c r="AS57" s="121"/>
      <c r="AT57" s="121"/>
      <c r="AU57" s="121">
        <v>699492.16666666663</v>
      </c>
      <c r="AV57" s="121"/>
      <c r="AW57" s="121"/>
      <c r="AX57" s="121">
        <v>518000</v>
      </c>
      <c r="AY57" s="121"/>
      <c r="AZ57" s="121"/>
      <c r="BA57" s="121"/>
      <c r="BB57" s="121">
        <v>708105.66666666663</v>
      </c>
      <c r="BC57" s="121"/>
      <c r="BD57" s="121"/>
      <c r="BE57" s="121">
        <v>512666.66666666669</v>
      </c>
      <c r="BF57" s="121"/>
      <c r="BG57" s="121"/>
      <c r="BH57" s="121"/>
      <c r="BI57" s="121">
        <v>794144</v>
      </c>
      <c r="BJ57" s="121"/>
      <c r="BK57" s="121"/>
      <c r="BL57" s="121">
        <v>796197.16666666663</v>
      </c>
      <c r="BM57" s="121"/>
      <c r="BN57" s="121"/>
      <c r="BO57" s="121"/>
      <c r="BP57" s="121"/>
      <c r="BQ57" s="121"/>
      <c r="BR57" s="121"/>
      <c r="BS57" s="121"/>
      <c r="BT57" s="121"/>
      <c r="BU57" s="88">
        <v>833530.5</v>
      </c>
      <c r="BV57" s="88">
        <v>531000</v>
      </c>
      <c r="BW57" s="88">
        <v>710158.83333333337</v>
      </c>
      <c r="BX57" s="88">
        <v>538666.66666666674</v>
      </c>
      <c r="BY57" s="88">
        <v>544666.66666666674</v>
      </c>
      <c r="BZ57" s="88">
        <v>536333.33333333326</v>
      </c>
      <c r="CA57" s="121">
        <v>522666.66666666669</v>
      </c>
      <c r="CB57" s="121"/>
      <c r="CC57" s="88">
        <v>536333.33333333326</v>
      </c>
      <c r="CD57" s="121">
        <v>538666.66666666674</v>
      </c>
      <c r="CE57" s="121"/>
      <c r="CF57" s="88">
        <v>525333.33333333326</v>
      </c>
      <c r="CG57" s="88">
        <v>536333.33333333326</v>
      </c>
      <c r="CH57" s="88">
        <v>516000</v>
      </c>
      <c r="CI57" s="88">
        <v>521333.33333333331</v>
      </c>
      <c r="CJ57" s="169">
        <v>521333.33333333331</v>
      </c>
    </row>
    <row r="58" spans="2:88">
      <c r="B58" s="47">
        <v>4</v>
      </c>
      <c r="C58" s="89" t="s">
        <v>332</v>
      </c>
      <c r="D58" s="90">
        <v>1</v>
      </c>
      <c r="E58" s="88">
        <v>283300</v>
      </c>
      <c r="F58" s="88">
        <v>256900</v>
      </c>
      <c r="G58" s="121">
        <v>245700</v>
      </c>
      <c r="H58" s="121"/>
      <c r="I58" s="121">
        <v>146250</v>
      </c>
      <c r="J58" s="121"/>
      <c r="K58" s="121">
        <v>198666.66666666669</v>
      </c>
      <c r="L58" s="121"/>
      <c r="M58" s="121"/>
      <c r="N58" s="121"/>
      <c r="O58" s="121">
        <v>176666.66666666669</v>
      </c>
      <c r="P58" s="121"/>
      <c r="Q58" s="121"/>
      <c r="R58" s="121"/>
      <c r="S58" s="121"/>
      <c r="T58" s="121">
        <v>176666.66666666669</v>
      </c>
      <c r="U58" s="121"/>
      <c r="V58" s="121"/>
      <c r="W58" s="121"/>
      <c r="X58" s="121"/>
      <c r="Y58" s="121"/>
      <c r="Z58" s="121">
        <v>176666.66666666669</v>
      </c>
      <c r="AA58" s="121"/>
      <c r="AB58" s="121"/>
      <c r="AC58" s="121"/>
      <c r="AD58" s="121"/>
      <c r="AE58" s="121"/>
      <c r="AF58" s="121"/>
      <c r="AG58" s="121"/>
      <c r="AH58" s="121"/>
      <c r="AI58" s="121"/>
      <c r="AJ58" s="88">
        <v>287100</v>
      </c>
      <c r="AK58" s="88">
        <v>287100</v>
      </c>
      <c r="AL58" s="88">
        <v>198666.66666666669</v>
      </c>
      <c r="AM58" s="121">
        <v>190000</v>
      </c>
      <c r="AN58" s="121"/>
      <c r="AO58" s="121">
        <v>185333.33333333331</v>
      </c>
      <c r="AP58" s="121">
        <v>0</v>
      </c>
      <c r="AQ58" s="121">
        <v>190000</v>
      </c>
      <c r="AR58" s="121"/>
      <c r="AS58" s="121"/>
      <c r="AT58" s="121"/>
      <c r="AU58" s="121">
        <v>176666.66666666669</v>
      </c>
      <c r="AV58" s="121"/>
      <c r="AW58" s="121"/>
      <c r="AX58" s="121">
        <v>190000</v>
      </c>
      <c r="AY58" s="121"/>
      <c r="AZ58" s="121"/>
      <c r="BA58" s="121"/>
      <c r="BB58" s="121">
        <v>185333.33333333331</v>
      </c>
      <c r="BC58" s="121"/>
      <c r="BD58" s="121"/>
      <c r="BE58" s="121">
        <v>185333.33333333331</v>
      </c>
      <c r="BF58" s="121"/>
      <c r="BG58" s="121"/>
      <c r="BH58" s="121"/>
      <c r="BI58" s="121">
        <v>176666.66666666669</v>
      </c>
      <c r="BJ58" s="121"/>
      <c r="BK58" s="121"/>
      <c r="BL58" s="121">
        <v>176666.66666666669</v>
      </c>
      <c r="BM58" s="121"/>
      <c r="BN58" s="121"/>
      <c r="BO58" s="121"/>
      <c r="BP58" s="121"/>
      <c r="BQ58" s="121"/>
      <c r="BR58" s="121"/>
      <c r="BS58" s="121"/>
      <c r="BT58" s="121"/>
      <c r="BU58" s="88">
        <v>208000</v>
      </c>
      <c r="BV58" s="88">
        <v>185333.33333333331</v>
      </c>
      <c r="BW58" s="88">
        <v>185333.33333333331</v>
      </c>
      <c r="BX58" s="88">
        <v>198666.66666666669</v>
      </c>
      <c r="BY58" s="88">
        <v>190000</v>
      </c>
      <c r="BZ58" s="88">
        <v>190000</v>
      </c>
      <c r="CA58" s="121">
        <v>185333.33333333331</v>
      </c>
      <c r="CB58" s="121"/>
      <c r="CC58" s="88">
        <v>190000</v>
      </c>
      <c r="CD58" s="121">
        <v>198666.66666666669</v>
      </c>
      <c r="CE58" s="121"/>
      <c r="CF58" s="88">
        <v>198666.66666666669</v>
      </c>
      <c r="CG58" s="88">
        <v>190000</v>
      </c>
      <c r="CH58" s="88">
        <v>185333.33333333331</v>
      </c>
      <c r="CI58" s="88">
        <v>190000</v>
      </c>
      <c r="CJ58" s="169">
        <v>190000</v>
      </c>
    </row>
    <row r="59" spans="2:88">
      <c r="B59" s="47">
        <v>5</v>
      </c>
      <c r="C59" s="89" t="s">
        <v>873</v>
      </c>
      <c r="D59" s="90">
        <v>1</v>
      </c>
      <c r="E59" s="88">
        <v>450300</v>
      </c>
      <c r="F59" s="88">
        <v>447700</v>
      </c>
      <c r="G59" s="121">
        <v>432900</v>
      </c>
      <c r="H59" s="121"/>
      <c r="I59" s="121">
        <v>364666.66666666663</v>
      </c>
      <c r="J59" s="121"/>
      <c r="K59" s="121">
        <v>384666.66666666663</v>
      </c>
      <c r="L59" s="121"/>
      <c r="M59" s="121"/>
      <c r="N59" s="121"/>
      <c r="O59" s="121">
        <v>334666.66666666663</v>
      </c>
      <c r="P59" s="121"/>
      <c r="Q59" s="121"/>
      <c r="R59" s="121"/>
      <c r="S59" s="121"/>
      <c r="T59" s="121">
        <v>334666.66666666663</v>
      </c>
      <c r="U59" s="121"/>
      <c r="V59" s="121"/>
      <c r="W59" s="121"/>
      <c r="X59" s="121"/>
      <c r="Y59" s="121"/>
      <c r="Z59" s="121">
        <v>334666.66666666663</v>
      </c>
      <c r="AA59" s="121"/>
      <c r="AB59" s="121"/>
      <c r="AC59" s="121"/>
      <c r="AD59" s="121"/>
      <c r="AE59" s="121"/>
      <c r="AF59" s="121"/>
      <c r="AG59" s="121"/>
      <c r="AH59" s="121"/>
      <c r="AI59" s="121"/>
      <c r="AJ59" s="88">
        <v>440300</v>
      </c>
      <c r="AK59" s="88">
        <v>440300</v>
      </c>
      <c r="AL59" s="88">
        <v>384666.66666666663</v>
      </c>
      <c r="AM59" s="121">
        <v>364666.66666666663</v>
      </c>
      <c r="AN59" s="121"/>
      <c r="AO59" s="121">
        <v>354666.66666666663</v>
      </c>
      <c r="AP59" s="121">
        <v>0</v>
      </c>
      <c r="AQ59" s="121">
        <v>364666.66666666663</v>
      </c>
      <c r="AR59" s="121"/>
      <c r="AS59" s="121"/>
      <c r="AT59" s="121"/>
      <c r="AU59" s="121">
        <v>334666.66666666663</v>
      </c>
      <c r="AV59" s="121"/>
      <c r="AW59" s="121"/>
      <c r="AX59" s="121">
        <v>364666.66666666663</v>
      </c>
      <c r="AY59" s="121"/>
      <c r="AZ59" s="121"/>
      <c r="BA59" s="121"/>
      <c r="BB59" s="121">
        <v>354666.66666666663</v>
      </c>
      <c r="BC59" s="121"/>
      <c r="BD59" s="121"/>
      <c r="BE59" s="121">
        <v>354666.66666666663</v>
      </c>
      <c r="BF59" s="121"/>
      <c r="BG59" s="121"/>
      <c r="BH59" s="121"/>
      <c r="BI59" s="121">
        <v>334666.66666666663</v>
      </c>
      <c r="BJ59" s="121"/>
      <c r="BK59" s="121"/>
      <c r="BL59" s="121">
        <v>334666.66666666663</v>
      </c>
      <c r="BM59" s="121"/>
      <c r="BN59" s="121"/>
      <c r="BO59" s="121"/>
      <c r="BP59" s="121"/>
      <c r="BQ59" s="121"/>
      <c r="BR59" s="121"/>
      <c r="BS59" s="121"/>
      <c r="BT59" s="121"/>
      <c r="BU59" s="88">
        <v>404000</v>
      </c>
      <c r="BV59" s="88">
        <v>354666.66666666663</v>
      </c>
      <c r="BW59" s="88">
        <v>354666.66666666663</v>
      </c>
      <c r="BX59" s="88">
        <v>384666.66666666663</v>
      </c>
      <c r="BY59" s="88">
        <v>364666.66666666663</v>
      </c>
      <c r="BZ59" s="88">
        <v>364666.66666666663</v>
      </c>
      <c r="CA59" s="121">
        <v>354666.66666666663</v>
      </c>
      <c r="CB59" s="121"/>
      <c r="CC59" s="88">
        <v>364666.66666666663</v>
      </c>
      <c r="CD59" s="121">
        <v>384666.66666666663</v>
      </c>
      <c r="CE59" s="121"/>
      <c r="CF59" s="88">
        <v>384666.66666666663</v>
      </c>
      <c r="CG59" s="88">
        <v>364666.66666666663</v>
      </c>
      <c r="CH59" s="88">
        <v>354666.66666666663</v>
      </c>
      <c r="CI59" s="88">
        <v>364666.66666666663</v>
      </c>
      <c r="CJ59" s="169">
        <v>364666.66666666663</v>
      </c>
    </row>
    <row r="60" spans="2:88">
      <c r="B60" s="47">
        <v>6</v>
      </c>
      <c r="C60" s="89" t="s">
        <v>874</v>
      </c>
      <c r="D60" s="90">
        <v>1</v>
      </c>
      <c r="E60" s="88">
        <v>62500</v>
      </c>
      <c r="F60" s="88">
        <v>66500</v>
      </c>
      <c r="G60" s="121">
        <v>64900</v>
      </c>
      <c r="H60" s="121"/>
      <c r="I60" s="121">
        <v>78333.333333333343</v>
      </c>
      <c r="J60" s="121"/>
      <c r="K60" s="121">
        <v>81000</v>
      </c>
      <c r="L60" s="121"/>
      <c r="M60" s="121"/>
      <c r="N60" s="121"/>
      <c r="O60" s="121">
        <v>74333.333333333343</v>
      </c>
      <c r="P60" s="121"/>
      <c r="Q60" s="121"/>
      <c r="R60" s="121"/>
      <c r="S60" s="121"/>
      <c r="T60" s="121">
        <v>74333.333333333343</v>
      </c>
      <c r="U60" s="121"/>
      <c r="V60" s="121"/>
      <c r="W60" s="121"/>
      <c r="X60" s="121"/>
      <c r="Y60" s="121"/>
      <c r="Z60" s="121">
        <v>74333.333333333343</v>
      </c>
      <c r="AA60" s="121"/>
      <c r="AB60" s="121"/>
      <c r="AC60" s="121"/>
      <c r="AD60" s="121"/>
      <c r="AE60" s="121"/>
      <c r="AF60" s="121"/>
      <c r="AG60" s="121"/>
      <c r="AH60" s="121"/>
      <c r="AI60" s="121"/>
      <c r="AJ60" s="88">
        <v>64900</v>
      </c>
      <c r="AK60" s="88">
        <v>64900</v>
      </c>
      <c r="AL60" s="88">
        <v>81000</v>
      </c>
      <c r="AM60" s="121">
        <v>78333.333333333343</v>
      </c>
      <c r="AN60" s="121"/>
      <c r="AO60" s="121">
        <v>77000</v>
      </c>
      <c r="AP60" s="121">
        <v>0</v>
      </c>
      <c r="AQ60" s="121">
        <v>78333.333333333343</v>
      </c>
      <c r="AR60" s="121"/>
      <c r="AS60" s="121"/>
      <c r="AT60" s="121"/>
      <c r="AU60" s="121">
        <v>74333.333333333343</v>
      </c>
      <c r="AV60" s="121"/>
      <c r="AW60" s="121"/>
      <c r="AX60" s="121">
        <v>78333.333333333343</v>
      </c>
      <c r="AY60" s="121"/>
      <c r="AZ60" s="121"/>
      <c r="BA60" s="121"/>
      <c r="BB60" s="121">
        <v>77000</v>
      </c>
      <c r="BC60" s="121"/>
      <c r="BD60" s="121"/>
      <c r="BE60" s="121">
        <v>77000</v>
      </c>
      <c r="BF60" s="121"/>
      <c r="BG60" s="121"/>
      <c r="BH60" s="121"/>
      <c r="BI60" s="121">
        <v>74333.333333333343</v>
      </c>
      <c r="BJ60" s="121"/>
      <c r="BK60" s="121"/>
      <c r="BL60" s="121">
        <v>74333.333333333343</v>
      </c>
      <c r="BM60" s="121"/>
      <c r="BN60" s="121"/>
      <c r="BO60" s="121"/>
      <c r="BP60" s="121"/>
      <c r="BQ60" s="121"/>
      <c r="BR60" s="121"/>
      <c r="BS60" s="121"/>
      <c r="BT60" s="121"/>
      <c r="BU60" s="88">
        <v>83666.666666666657</v>
      </c>
      <c r="BV60" s="88">
        <v>77000</v>
      </c>
      <c r="BW60" s="88">
        <v>77000</v>
      </c>
      <c r="BX60" s="88">
        <v>81000</v>
      </c>
      <c r="BY60" s="88">
        <v>78333.333333333343</v>
      </c>
      <c r="BZ60" s="88">
        <v>78333.333333333343</v>
      </c>
      <c r="CA60" s="121">
        <v>77000</v>
      </c>
      <c r="CB60" s="121"/>
      <c r="CC60" s="88">
        <v>78333.333333333343</v>
      </c>
      <c r="CD60" s="121">
        <v>81000</v>
      </c>
      <c r="CE60" s="121"/>
      <c r="CF60" s="88">
        <v>81000</v>
      </c>
      <c r="CG60" s="88">
        <v>78333.333333333343</v>
      </c>
      <c r="CH60" s="88">
        <v>77000</v>
      </c>
      <c r="CI60" s="88">
        <v>78333.333333333343</v>
      </c>
      <c r="CJ60" s="169">
        <v>78333.333333333343</v>
      </c>
    </row>
    <row r="61" spans="2:88">
      <c r="B61" s="47">
        <v>7</v>
      </c>
      <c r="C61" s="89" t="s">
        <v>333</v>
      </c>
      <c r="D61" s="90">
        <v>1</v>
      </c>
      <c r="E61" s="88">
        <v>245400</v>
      </c>
      <c r="F61" s="88">
        <v>247200</v>
      </c>
      <c r="G61" s="121">
        <v>236000</v>
      </c>
      <c r="H61" s="121"/>
      <c r="I61" s="121">
        <v>293000</v>
      </c>
      <c r="J61" s="121"/>
      <c r="K61" s="121">
        <v>312500</v>
      </c>
      <c r="L61" s="121"/>
      <c r="M61" s="121"/>
      <c r="N61" s="121"/>
      <c r="O61" s="121">
        <v>276000</v>
      </c>
      <c r="P61" s="121"/>
      <c r="Q61" s="121"/>
      <c r="R61" s="121"/>
      <c r="S61" s="121"/>
      <c r="T61" s="121">
        <v>276000</v>
      </c>
      <c r="U61" s="121"/>
      <c r="V61" s="121"/>
      <c r="W61" s="121"/>
      <c r="X61" s="121"/>
      <c r="Y61" s="121"/>
      <c r="Z61" s="121">
        <v>276000</v>
      </c>
      <c r="AA61" s="121"/>
      <c r="AB61" s="121"/>
      <c r="AC61" s="121"/>
      <c r="AD61" s="121"/>
      <c r="AE61" s="121"/>
      <c r="AF61" s="121"/>
      <c r="AG61" s="121"/>
      <c r="AH61" s="121"/>
      <c r="AI61" s="121"/>
      <c r="AJ61" s="88">
        <v>221600</v>
      </c>
      <c r="AK61" s="88">
        <v>221600</v>
      </c>
      <c r="AL61" s="88">
        <v>312500</v>
      </c>
      <c r="AM61" s="121">
        <v>298000</v>
      </c>
      <c r="AN61" s="121"/>
      <c r="AO61" s="121">
        <v>290666.66666666663</v>
      </c>
      <c r="AP61" s="121">
        <v>0</v>
      </c>
      <c r="AQ61" s="121">
        <v>298000</v>
      </c>
      <c r="AR61" s="121"/>
      <c r="AS61" s="121"/>
      <c r="AT61" s="121"/>
      <c r="AU61" s="121">
        <v>276000</v>
      </c>
      <c r="AV61" s="121"/>
      <c r="AW61" s="121"/>
      <c r="AX61" s="121">
        <v>298000</v>
      </c>
      <c r="AY61" s="121"/>
      <c r="AZ61" s="121"/>
      <c r="BA61" s="121"/>
      <c r="BB61" s="121">
        <v>290666.66666666663</v>
      </c>
      <c r="BC61" s="121"/>
      <c r="BD61" s="121"/>
      <c r="BE61" s="121">
        <v>290666.66666666663</v>
      </c>
      <c r="BF61" s="121"/>
      <c r="BG61" s="121"/>
      <c r="BH61" s="121"/>
      <c r="BI61" s="121">
        <v>276000</v>
      </c>
      <c r="BJ61" s="121"/>
      <c r="BK61" s="121"/>
      <c r="BL61" s="121">
        <v>276000</v>
      </c>
      <c r="BM61" s="121"/>
      <c r="BN61" s="121"/>
      <c r="BO61" s="121"/>
      <c r="BP61" s="121"/>
      <c r="BQ61" s="121"/>
      <c r="BR61" s="121"/>
      <c r="BS61" s="121"/>
      <c r="BT61" s="121"/>
      <c r="BU61" s="88">
        <v>327166.66666666663</v>
      </c>
      <c r="BV61" s="88">
        <v>290666.66666666663</v>
      </c>
      <c r="BW61" s="88">
        <v>290666.66666666663</v>
      </c>
      <c r="BX61" s="88">
        <v>312500</v>
      </c>
      <c r="BY61" s="88">
        <v>298000</v>
      </c>
      <c r="BZ61" s="88">
        <v>298000</v>
      </c>
      <c r="CA61" s="121">
        <v>290666.66666666663</v>
      </c>
      <c r="CB61" s="121"/>
      <c r="CC61" s="88">
        <v>298000</v>
      </c>
      <c r="CD61" s="121">
        <v>312500</v>
      </c>
      <c r="CE61" s="121"/>
      <c r="CF61" s="88">
        <v>312500</v>
      </c>
      <c r="CG61" s="88">
        <v>298000</v>
      </c>
      <c r="CH61" s="88">
        <v>290666.66666666663</v>
      </c>
      <c r="CI61" s="88">
        <v>298000</v>
      </c>
      <c r="CJ61" s="169">
        <v>298000</v>
      </c>
    </row>
    <row r="62" spans="2:88">
      <c r="B62" s="47">
        <v>8</v>
      </c>
      <c r="C62" s="89" t="s">
        <v>334</v>
      </c>
      <c r="D62" s="90">
        <v>1</v>
      </c>
      <c r="E62" s="88">
        <v>219700</v>
      </c>
      <c r="F62" s="88">
        <v>239300</v>
      </c>
      <c r="G62" s="121">
        <v>231100</v>
      </c>
      <c r="H62" s="121"/>
      <c r="I62" s="121">
        <v>369666.66666666663</v>
      </c>
      <c r="J62" s="121"/>
      <c r="K62" s="121">
        <v>384166.66666666669</v>
      </c>
      <c r="L62" s="121"/>
      <c r="M62" s="121"/>
      <c r="N62" s="121"/>
      <c r="O62" s="121">
        <v>347666.66666666663</v>
      </c>
      <c r="P62" s="121"/>
      <c r="Q62" s="121"/>
      <c r="R62" s="121"/>
      <c r="S62" s="121"/>
      <c r="T62" s="121">
        <v>347666.66666666663</v>
      </c>
      <c r="U62" s="121"/>
      <c r="V62" s="121"/>
      <c r="W62" s="121"/>
      <c r="X62" s="121"/>
      <c r="Y62" s="121"/>
      <c r="Z62" s="121">
        <v>347666.66666666663</v>
      </c>
      <c r="AA62" s="121"/>
      <c r="AB62" s="121"/>
      <c r="AC62" s="121"/>
      <c r="AD62" s="121"/>
      <c r="AE62" s="121"/>
      <c r="AF62" s="121"/>
      <c r="AG62" s="121"/>
      <c r="AH62" s="121"/>
      <c r="AI62" s="121"/>
      <c r="AJ62" s="88">
        <v>243700</v>
      </c>
      <c r="AK62" s="88">
        <v>249100</v>
      </c>
      <c r="AL62" s="88">
        <v>384166.66666666669</v>
      </c>
      <c r="AM62" s="121">
        <v>369666.66666666663</v>
      </c>
      <c r="AN62" s="121"/>
      <c r="AO62" s="121">
        <v>362333.33333333337</v>
      </c>
      <c r="AP62" s="121">
        <v>0</v>
      </c>
      <c r="AQ62" s="121">
        <v>369666.66666666663</v>
      </c>
      <c r="AR62" s="121"/>
      <c r="AS62" s="121"/>
      <c r="AT62" s="121"/>
      <c r="AU62" s="121">
        <v>347666.66666666663</v>
      </c>
      <c r="AV62" s="121"/>
      <c r="AW62" s="121"/>
      <c r="AX62" s="121">
        <v>369666.66666666663</v>
      </c>
      <c r="AY62" s="121"/>
      <c r="AZ62" s="121"/>
      <c r="BA62" s="121"/>
      <c r="BB62" s="121">
        <v>362333.33333333337</v>
      </c>
      <c r="BC62" s="121"/>
      <c r="BD62" s="121"/>
      <c r="BE62" s="121">
        <v>362333.33333333337</v>
      </c>
      <c r="BF62" s="121"/>
      <c r="BG62" s="121"/>
      <c r="BH62" s="121"/>
      <c r="BI62" s="121">
        <v>347666.66666666663</v>
      </c>
      <c r="BJ62" s="121"/>
      <c r="BK62" s="121"/>
      <c r="BL62" s="121">
        <v>347666.66666666663</v>
      </c>
      <c r="BM62" s="121"/>
      <c r="BN62" s="121"/>
      <c r="BO62" s="121"/>
      <c r="BP62" s="121"/>
      <c r="BQ62" s="121"/>
      <c r="BR62" s="121"/>
      <c r="BS62" s="121"/>
      <c r="BT62" s="121"/>
      <c r="BU62" s="88">
        <v>398833.33333333331</v>
      </c>
      <c r="BV62" s="88">
        <v>362333.33333333337</v>
      </c>
      <c r="BW62" s="88">
        <v>362333.33333333337</v>
      </c>
      <c r="BX62" s="88">
        <v>384166.66666666669</v>
      </c>
      <c r="BY62" s="88">
        <v>369666.66666666663</v>
      </c>
      <c r="BZ62" s="88">
        <v>369666.66666666663</v>
      </c>
      <c r="CA62" s="121">
        <v>362333.33333333337</v>
      </c>
      <c r="CB62" s="121"/>
      <c r="CC62" s="88">
        <v>369666.66666666663</v>
      </c>
      <c r="CD62" s="121">
        <v>384166.66666666669</v>
      </c>
      <c r="CE62" s="121"/>
      <c r="CF62" s="88">
        <v>384166.66666666669</v>
      </c>
      <c r="CG62" s="88">
        <v>369666.66666666663</v>
      </c>
      <c r="CH62" s="88">
        <v>362333.33333333337</v>
      </c>
      <c r="CI62" s="88">
        <v>369666.66666666663</v>
      </c>
      <c r="CJ62" s="169">
        <v>369666.66666666663</v>
      </c>
    </row>
    <row r="63" spans="2:88">
      <c r="B63" s="47">
        <v>9</v>
      </c>
      <c r="C63" s="89" t="s">
        <v>335</v>
      </c>
      <c r="D63" s="90">
        <v>1</v>
      </c>
      <c r="E63" s="88">
        <v>304375</v>
      </c>
      <c r="F63" s="88">
        <v>323125</v>
      </c>
      <c r="G63" s="121">
        <v>329000</v>
      </c>
      <c r="H63" s="121"/>
      <c r="I63" s="121">
        <v>367750</v>
      </c>
      <c r="J63" s="121"/>
      <c r="K63" s="121">
        <v>344500</v>
      </c>
      <c r="L63" s="121"/>
      <c r="M63" s="121"/>
      <c r="N63" s="121"/>
      <c r="O63" s="121">
        <v>313000</v>
      </c>
      <c r="P63" s="121"/>
      <c r="Q63" s="121"/>
      <c r="R63" s="121"/>
      <c r="S63" s="121"/>
      <c r="T63" s="121">
        <v>313000</v>
      </c>
      <c r="U63" s="121"/>
      <c r="V63" s="121"/>
      <c r="W63" s="121"/>
      <c r="X63" s="121"/>
      <c r="Y63" s="121"/>
      <c r="Z63" s="121">
        <v>313000</v>
      </c>
      <c r="AA63" s="121"/>
      <c r="AB63" s="121"/>
      <c r="AC63" s="121"/>
      <c r="AD63" s="121"/>
      <c r="AE63" s="121"/>
      <c r="AF63" s="121"/>
      <c r="AG63" s="121"/>
      <c r="AH63" s="121"/>
      <c r="AI63" s="121"/>
      <c r="AJ63" s="88">
        <v>329000</v>
      </c>
      <c r="AK63" s="88">
        <v>345500</v>
      </c>
      <c r="AL63" s="88">
        <v>390250</v>
      </c>
      <c r="AM63" s="121">
        <v>367750</v>
      </c>
      <c r="AN63" s="121"/>
      <c r="AO63" s="121">
        <v>356500</v>
      </c>
      <c r="AP63" s="121">
        <v>0</v>
      </c>
      <c r="AQ63" s="121">
        <v>367750</v>
      </c>
      <c r="AR63" s="121"/>
      <c r="AS63" s="121"/>
      <c r="AT63" s="121"/>
      <c r="AU63" s="121">
        <v>313000</v>
      </c>
      <c r="AV63" s="121"/>
      <c r="AW63" s="121"/>
      <c r="AX63" s="121">
        <v>339500</v>
      </c>
      <c r="AY63" s="121"/>
      <c r="AZ63" s="121"/>
      <c r="BA63" s="121"/>
      <c r="BB63" s="121">
        <v>333000</v>
      </c>
      <c r="BC63" s="121"/>
      <c r="BD63" s="121"/>
      <c r="BE63" s="121">
        <v>333000</v>
      </c>
      <c r="BF63" s="121"/>
      <c r="BG63" s="121"/>
      <c r="BH63" s="121"/>
      <c r="BI63" s="121">
        <v>334000</v>
      </c>
      <c r="BJ63" s="121"/>
      <c r="BK63" s="121"/>
      <c r="BL63" s="121">
        <v>334000</v>
      </c>
      <c r="BM63" s="121"/>
      <c r="BN63" s="121"/>
      <c r="BO63" s="121"/>
      <c r="BP63" s="121"/>
      <c r="BQ63" s="121"/>
      <c r="BR63" s="121"/>
      <c r="BS63" s="121"/>
      <c r="BT63" s="121"/>
      <c r="BU63" s="88">
        <v>412000</v>
      </c>
      <c r="BV63" s="88">
        <v>356500</v>
      </c>
      <c r="BW63" s="88">
        <v>356500</v>
      </c>
      <c r="BX63" s="88">
        <v>390250</v>
      </c>
      <c r="BY63" s="88">
        <v>367750</v>
      </c>
      <c r="BZ63" s="88">
        <v>367750</v>
      </c>
      <c r="CA63" s="121">
        <v>356500</v>
      </c>
      <c r="CB63" s="121"/>
      <c r="CC63" s="88">
        <v>367750</v>
      </c>
      <c r="CD63" s="121">
        <v>344500</v>
      </c>
      <c r="CE63" s="121"/>
      <c r="CF63" s="88">
        <v>344500</v>
      </c>
      <c r="CG63" s="88">
        <v>339500</v>
      </c>
      <c r="CH63" s="88">
        <v>356500</v>
      </c>
      <c r="CI63" s="88">
        <v>367750</v>
      </c>
      <c r="CJ63" s="169">
        <v>367750</v>
      </c>
    </row>
    <row r="64" spans="2:88">
      <c r="B64" s="47">
        <v>10</v>
      </c>
      <c r="C64" s="89" t="s">
        <v>875</v>
      </c>
      <c r="D64" s="90">
        <v>1</v>
      </c>
      <c r="E64" s="88">
        <v>493600</v>
      </c>
      <c r="F64" s="88">
        <v>481400</v>
      </c>
      <c r="G64" s="121">
        <v>462200</v>
      </c>
      <c r="H64" s="121"/>
      <c r="I64" s="121">
        <v>383000</v>
      </c>
      <c r="J64" s="121"/>
      <c r="K64" s="121">
        <v>410666.66666666663</v>
      </c>
      <c r="L64" s="121"/>
      <c r="M64" s="121"/>
      <c r="N64" s="121"/>
      <c r="O64" s="121">
        <v>356666.66666666663</v>
      </c>
      <c r="P64" s="121"/>
      <c r="Q64" s="121"/>
      <c r="R64" s="121"/>
      <c r="S64" s="121"/>
      <c r="T64" s="121">
        <v>356666.66666666663</v>
      </c>
      <c r="U64" s="121"/>
      <c r="V64" s="121"/>
      <c r="W64" s="121"/>
      <c r="X64" s="121"/>
      <c r="Y64" s="121"/>
      <c r="Z64" s="121">
        <v>356666.66666666663</v>
      </c>
      <c r="AA64" s="121"/>
      <c r="AB64" s="121"/>
      <c r="AC64" s="121"/>
      <c r="AD64" s="121"/>
      <c r="AE64" s="121"/>
      <c r="AF64" s="121"/>
      <c r="AG64" s="121"/>
      <c r="AH64" s="121"/>
      <c r="AI64" s="121"/>
      <c r="AJ64" s="88">
        <v>471400</v>
      </c>
      <c r="AK64" s="88">
        <v>471400</v>
      </c>
      <c r="AL64" s="88">
        <v>410666.66666666663</v>
      </c>
      <c r="AM64" s="121">
        <v>389333.33333333337</v>
      </c>
      <c r="AN64" s="121"/>
      <c r="AO64" s="121">
        <v>378666.66666666663</v>
      </c>
      <c r="AP64" s="121">
        <v>0</v>
      </c>
      <c r="AQ64" s="121">
        <v>389333.33333333337</v>
      </c>
      <c r="AR64" s="121"/>
      <c r="AS64" s="121"/>
      <c r="AT64" s="121"/>
      <c r="AU64" s="121">
        <v>356666.66666666663</v>
      </c>
      <c r="AV64" s="121"/>
      <c r="AW64" s="121"/>
      <c r="AX64" s="121">
        <v>389333.33333333337</v>
      </c>
      <c r="AY64" s="121"/>
      <c r="AZ64" s="121"/>
      <c r="BA64" s="121"/>
      <c r="BB64" s="121">
        <v>378666.66666666663</v>
      </c>
      <c r="BC64" s="121"/>
      <c r="BD64" s="121"/>
      <c r="BE64" s="121">
        <v>378666.66666666663</v>
      </c>
      <c r="BF64" s="121"/>
      <c r="BG64" s="121"/>
      <c r="BH64" s="121"/>
      <c r="BI64" s="121">
        <v>356666.66666666663</v>
      </c>
      <c r="BJ64" s="121"/>
      <c r="BK64" s="121"/>
      <c r="BL64" s="121">
        <v>356666.66666666663</v>
      </c>
      <c r="BM64" s="121"/>
      <c r="BN64" s="121"/>
      <c r="BO64" s="121"/>
      <c r="BP64" s="121"/>
      <c r="BQ64" s="121"/>
      <c r="BR64" s="121"/>
      <c r="BS64" s="121"/>
      <c r="BT64" s="121"/>
      <c r="BU64" s="88">
        <v>432666.66666666663</v>
      </c>
      <c r="BV64" s="88">
        <v>378666.66666666663</v>
      </c>
      <c r="BW64" s="88">
        <v>378666.66666666663</v>
      </c>
      <c r="BX64" s="88">
        <v>410666.66666666663</v>
      </c>
      <c r="BY64" s="88">
        <v>389333.33333333337</v>
      </c>
      <c r="BZ64" s="88">
        <v>389333.33333333337</v>
      </c>
      <c r="CA64" s="121">
        <v>378666.66666666663</v>
      </c>
      <c r="CB64" s="121"/>
      <c r="CC64" s="88">
        <v>389333.33333333337</v>
      </c>
      <c r="CD64" s="121">
        <v>410666.66666666663</v>
      </c>
      <c r="CE64" s="121"/>
      <c r="CF64" s="88">
        <v>410666.66666666663</v>
      </c>
      <c r="CG64" s="88">
        <v>389333.33333333337</v>
      </c>
      <c r="CH64" s="88">
        <v>378666.66666666663</v>
      </c>
      <c r="CI64" s="88">
        <v>389333.33333333337</v>
      </c>
      <c r="CJ64" s="169">
        <v>389333.33333333337</v>
      </c>
    </row>
    <row r="65" spans="2:88">
      <c r="B65" s="47">
        <v>11</v>
      </c>
      <c r="C65" s="89" t="s">
        <v>876</v>
      </c>
      <c r="D65" s="90">
        <v>1</v>
      </c>
      <c r="E65" s="88">
        <v>87300</v>
      </c>
      <c r="F65" s="88">
        <v>95400</v>
      </c>
      <c r="G65" s="121">
        <v>91600</v>
      </c>
      <c r="H65" s="121"/>
      <c r="I65" s="121">
        <v>216000</v>
      </c>
      <c r="J65" s="121"/>
      <c r="K65" s="121">
        <v>162666.66666666669</v>
      </c>
      <c r="L65" s="121"/>
      <c r="M65" s="121"/>
      <c r="N65" s="121"/>
      <c r="O65" s="121">
        <v>149166.66666666669</v>
      </c>
      <c r="P65" s="121"/>
      <c r="Q65" s="121"/>
      <c r="R65" s="121"/>
      <c r="S65" s="121"/>
      <c r="T65" s="121">
        <v>149166.66666666669</v>
      </c>
      <c r="U65" s="121"/>
      <c r="V65" s="121"/>
      <c r="W65" s="121"/>
      <c r="X65" s="121"/>
      <c r="Y65" s="121"/>
      <c r="Z65" s="121">
        <v>149166.66666666669</v>
      </c>
      <c r="AA65" s="121"/>
      <c r="AB65" s="121"/>
      <c r="AC65" s="121"/>
      <c r="AD65" s="121"/>
      <c r="AE65" s="121"/>
      <c r="AF65" s="121"/>
      <c r="AG65" s="121"/>
      <c r="AH65" s="121"/>
      <c r="AI65" s="121"/>
      <c r="AJ65" s="88">
        <v>97000</v>
      </c>
      <c r="AK65" s="88">
        <v>99400</v>
      </c>
      <c r="AL65" s="88">
        <v>162666.66666666669</v>
      </c>
      <c r="AM65" s="121">
        <v>157333.33333333331</v>
      </c>
      <c r="AN65" s="121"/>
      <c r="AO65" s="121">
        <v>154666.66666666669</v>
      </c>
      <c r="AP65" s="121">
        <v>0</v>
      </c>
      <c r="AQ65" s="121">
        <v>157333.33333333331</v>
      </c>
      <c r="AR65" s="121"/>
      <c r="AS65" s="121"/>
      <c r="AT65" s="121"/>
      <c r="AU65" s="121">
        <v>149166.66666666669</v>
      </c>
      <c r="AV65" s="121"/>
      <c r="AW65" s="121"/>
      <c r="AX65" s="121">
        <v>157333.33333333331</v>
      </c>
      <c r="AY65" s="121"/>
      <c r="AZ65" s="121"/>
      <c r="BA65" s="121"/>
      <c r="BB65" s="121">
        <v>154666.66666666669</v>
      </c>
      <c r="BC65" s="121"/>
      <c r="BD65" s="121"/>
      <c r="BE65" s="121">
        <v>154666.66666666669</v>
      </c>
      <c r="BF65" s="121"/>
      <c r="BG65" s="121"/>
      <c r="BH65" s="121"/>
      <c r="BI65" s="121">
        <v>149166.66666666669</v>
      </c>
      <c r="BJ65" s="121"/>
      <c r="BK65" s="121"/>
      <c r="BL65" s="121">
        <v>149166.66666666669</v>
      </c>
      <c r="BM65" s="121"/>
      <c r="BN65" s="121"/>
      <c r="BO65" s="121"/>
      <c r="BP65" s="121"/>
      <c r="BQ65" s="121"/>
      <c r="BR65" s="121"/>
      <c r="BS65" s="121"/>
      <c r="BT65" s="121"/>
      <c r="BU65" s="88">
        <v>168166.66666666669</v>
      </c>
      <c r="BV65" s="88">
        <v>154666.66666666669</v>
      </c>
      <c r="BW65" s="88">
        <v>154666.66666666669</v>
      </c>
      <c r="BX65" s="88">
        <v>162666.66666666669</v>
      </c>
      <c r="BY65" s="88">
        <v>157333.33333333331</v>
      </c>
      <c r="BZ65" s="88">
        <v>157333.33333333331</v>
      </c>
      <c r="CA65" s="121">
        <v>154666.66666666669</v>
      </c>
      <c r="CB65" s="121"/>
      <c r="CC65" s="88">
        <v>157333.33333333331</v>
      </c>
      <c r="CD65" s="121">
        <v>162666.66666666669</v>
      </c>
      <c r="CE65" s="121"/>
      <c r="CF65" s="88">
        <v>162666.66666666669</v>
      </c>
      <c r="CG65" s="88">
        <v>157333.33333333331</v>
      </c>
      <c r="CH65" s="88">
        <v>154666.66666666669</v>
      </c>
      <c r="CI65" s="88">
        <v>157333.33333333331</v>
      </c>
      <c r="CJ65" s="169">
        <v>157333.33333333331</v>
      </c>
    </row>
    <row r="66" spans="2:88">
      <c r="B66" s="47">
        <v>12</v>
      </c>
      <c r="C66" s="89" t="s">
        <v>336</v>
      </c>
      <c r="D66" s="90">
        <v>1</v>
      </c>
      <c r="E66" s="88">
        <v>652375</v>
      </c>
      <c r="F66" s="88">
        <v>740833.33333333326</v>
      </c>
      <c r="G66" s="121">
        <v>759500</v>
      </c>
      <c r="H66" s="121"/>
      <c r="I66" s="121">
        <v>771333.33333333326</v>
      </c>
      <c r="J66" s="121"/>
      <c r="K66" s="121">
        <v>789333.33333333326</v>
      </c>
      <c r="L66" s="121"/>
      <c r="M66" s="121"/>
      <c r="N66" s="121"/>
      <c r="O66" s="121">
        <v>694666.66666666674</v>
      </c>
      <c r="P66" s="121"/>
      <c r="Q66" s="121"/>
      <c r="R66" s="121"/>
      <c r="S66" s="121"/>
      <c r="T66" s="121">
        <v>694666.66666666674</v>
      </c>
      <c r="U66" s="121"/>
      <c r="V66" s="121"/>
      <c r="W66" s="121"/>
      <c r="X66" s="121"/>
      <c r="Y66" s="121"/>
      <c r="Z66" s="121">
        <v>694666.66666666674</v>
      </c>
      <c r="AA66" s="121"/>
      <c r="AB66" s="121"/>
      <c r="AC66" s="121"/>
      <c r="AD66" s="121"/>
      <c r="AE66" s="121"/>
      <c r="AF66" s="121"/>
      <c r="AG66" s="121"/>
      <c r="AH66" s="121"/>
      <c r="AI66" s="121"/>
      <c r="AJ66" s="88">
        <v>759500</v>
      </c>
      <c r="AK66" s="88">
        <v>763000</v>
      </c>
      <c r="AL66" s="88">
        <v>783000</v>
      </c>
      <c r="AM66" s="121">
        <v>740250</v>
      </c>
      <c r="AN66" s="121"/>
      <c r="AO66" s="121">
        <v>719250</v>
      </c>
      <c r="AP66" s="121">
        <v>0</v>
      </c>
      <c r="AQ66" s="121">
        <v>740250</v>
      </c>
      <c r="AR66" s="121"/>
      <c r="AS66" s="121"/>
      <c r="AT66" s="121"/>
      <c r="AU66" s="121">
        <v>694666.66666666674</v>
      </c>
      <c r="AV66" s="121"/>
      <c r="AW66" s="121"/>
      <c r="AX66" s="121">
        <v>740250</v>
      </c>
      <c r="AY66" s="121"/>
      <c r="AZ66" s="121"/>
      <c r="BA66" s="121"/>
      <c r="BB66" s="121">
        <v>719250</v>
      </c>
      <c r="BC66" s="121"/>
      <c r="BD66" s="121"/>
      <c r="BE66" s="121">
        <v>719250</v>
      </c>
      <c r="BF66" s="121"/>
      <c r="BG66" s="121"/>
      <c r="BH66" s="121"/>
      <c r="BI66" s="121">
        <v>676500</v>
      </c>
      <c r="BJ66" s="121"/>
      <c r="BK66" s="121"/>
      <c r="BL66" s="121">
        <v>676500</v>
      </c>
      <c r="BM66" s="121"/>
      <c r="BN66" s="121"/>
      <c r="BO66" s="121"/>
      <c r="BP66" s="121"/>
      <c r="BQ66" s="121"/>
      <c r="BR66" s="121"/>
      <c r="BS66" s="121"/>
      <c r="BT66" s="121"/>
      <c r="BU66" s="88">
        <v>825000</v>
      </c>
      <c r="BV66" s="88">
        <v>719250</v>
      </c>
      <c r="BW66" s="88">
        <v>719250</v>
      </c>
      <c r="BX66" s="88">
        <v>783000</v>
      </c>
      <c r="BY66" s="88">
        <v>740250</v>
      </c>
      <c r="BZ66" s="88">
        <v>740250</v>
      </c>
      <c r="CA66" s="121">
        <v>719250</v>
      </c>
      <c r="CB66" s="121"/>
      <c r="CC66" s="88">
        <v>740250</v>
      </c>
      <c r="CD66" s="121">
        <v>789333.33333333326</v>
      </c>
      <c r="CE66" s="121"/>
      <c r="CF66" s="88">
        <v>789333.33333333326</v>
      </c>
      <c r="CG66" s="88">
        <v>751333.33333333326</v>
      </c>
      <c r="CH66" s="88">
        <v>719250</v>
      </c>
      <c r="CI66" s="88">
        <v>740250</v>
      </c>
      <c r="CJ66" s="169">
        <v>740250</v>
      </c>
    </row>
    <row r="67" spans="2:88">
      <c r="B67" s="47">
        <v>13</v>
      </c>
      <c r="C67" s="89" t="s">
        <v>337</v>
      </c>
      <c r="D67" s="90">
        <v>1</v>
      </c>
      <c r="E67" s="88">
        <v>1211300</v>
      </c>
      <c r="F67" s="88">
        <v>1252800</v>
      </c>
      <c r="G67" s="121">
        <v>1226100</v>
      </c>
      <c r="H67" s="121"/>
      <c r="I67" s="121">
        <v>1602000</v>
      </c>
      <c r="J67" s="121"/>
      <c r="K67" s="121">
        <v>1360000</v>
      </c>
      <c r="L67" s="121"/>
      <c r="M67" s="121"/>
      <c r="N67" s="121"/>
      <c r="O67" s="121">
        <v>1214000</v>
      </c>
      <c r="P67" s="121"/>
      <c r="Q67" s="121"/>
      <c r="R67" s="121"/>
      <c r="S67" s="121"/>
      <c r="T67" s="121">
        <v>1214000</v>
      </c>
      <c r="U67" s="121"/>
      <c r="V67" s="121"/>
      <c r="W67" s="121"/>
      <c r="X67" s="121"/>
      <c r="Y67" s="121"/>
      <c r="Z67" s="121">
        <v>1214000</v>
      </c>
      <c r="AA67" s="121"/>
      <c r="AB67" s="121"/>
      <c r="AC67" s="121"/>
      <c r="AD67" s="121"/>
      <c r="AE67" s="121"/>
      <c r="AF67" s="121"/>
      <c r="AG67" s="121"/>
      <c r="AH67" s="121"/>
      <c r="AI67" s="121"/>
      <c r="AJ67" s="88">
        <v>1278600</v>
      </c>
      <c r="AK67" s="88">
        <v>1278600</v>
      </c>
      <c r="AL67" s="88">
        <v>1360000</v>
      </c>
      <c r="AM67" s="121">
        <v>1302000</v>
      </c>
      <c r="AN67" s="121"/>
      <c r="AO67" s="121">
        <v>1272666.6666666665</v>
      </c>
      <c r="AP67" s="121">
        <v>0</v>
      </c>
      <c r="AQ67" s="121">
        <v>1302000</v>
      </c>
      <c r="AR67" s="121"/>
      <c r="AS67" s="121"/>
      <c r="AT67" s="121"/>
      <c r="AU67" s="121">
        <v>1214000</v>
      </c>
      <c r="AV67" s="121"/>
      <c r="AW67" s="121"/>
      <c r="AX67" s="121">
        <v>1302000</v>
      </c>
      <c r="AY67" s="121"/>
      <c r="AZ67" s="121"/>
      <c r="BA67" s="121"/>
      <c r="BB67" s="121">
        <v>1272666.6666666665</v>
      </c>
      <c r="BC67" s="121"/>
      <c r="BD67" s="121"/>
      <c r="BE67" s="121">
        <v>1272666.6666666665</v>
      </c>
      <c r="BF67" s="121"/>
      <c r="BG67" s="121"/>
      <c r="BH67" s="121"/>
      <c r="BI67" s="121">
        <v>1214000</v>
      </c>
      <c r="BJ67" s="121"/>
      <c r="BK67" s="121"/>
      <c r="BL67" s="121">
        <v>1214000</v>
      </c>
      <c r="BM67" s="121"/>
      <c r="BN67" s="121"/>
      <c r="BO67" s="121"/>
      <c r="BP67" s="121"/>
      <c r="BQ67" s="121"/>
      <c r="BR67" s="121"/>
      <c r="BS67" s="121"/>
      <c r="BT67" s="121"/>
      <c r="BU67" s="88">
        <v>1418666.6666666665</v>
      </c>
      <c r="BV67" s="88">
        <v>1272666.6666666665</v>
      </c>
      <c r="BW67" s="88">
        <v>1272666.6666666665</v>
      </c>
      <c r="BX67" s="88">
        <v>1360000</v>
      </c>
      <c r="BY67" s="88">
        <v>1302000</v>
      </c>
      <c r="BZ67" s="88">
        <v>1302000</v>
      </c>
      <c r="CA67" s="121">
        <v>1272666.6666666665</v>
      </c>
      <c r="CB67" s="121"/>
      <c r="CC67" s="88">
        <v>1302000</v>
      </c>
      <c r="CD67" s="121">
        <v>1360000</v>
      </c>
      <c r="CE67" s="121"/>
      <c r="CF67" s="88">
        <v>1360000</v>
      </c>
      <c r="CG67" s="88">
        <v>1302000</v>
      </c>
      <c r="CH67" s="88">
        <v>1272666.6666666665</v>
      </c>
      <c r="CI67" s="88">
        <v>1302000</v>
      </c>
      <c r="CJ67" s="169">
        <v>1302000</v>
      </c>
    </row>
    <row r="68" spans="2:88">
      <c r="B68" s="47">
        <v>14</v>
      </c>
      <c r="C68" s="89" t="s">
        <v>338</v>
      </c>
      <c r="D68" s="90">
        <v>1</v>
      </c>
      <c r="E68" s="88">
        <v>332800</v>
      </c>
      <c r="F68" s="88">
        <v>338924</v>
      </c>
      <c r="G68" s="121">
        <v>325324</v>
      </c>
      <c r="H68" s="121"/>
      <c r="I68" s="121">
        <v>350202.66666666669</v>
      </c>
      <c r="J68" s="121"/>
      <c r="K68" s="121">
        <v>399333.33333333331</v>
      </c>
      <c r="L68" s="121"/>
      <c r="M68" s="121"/>
      <c r="N68" s="121"/>
      <c r="O68" s="121">
        <v>386980</v>
      </c>
      <c r="P68" s="121"/>
      <c r="Q68" s="121"/>
      <c r="R68" s="121"/>
      <c r="S68" s="121"/>
      <c r="T68" s="121">
        <v>338666.66666666669</v>
      </c>
      <c r="U68" s="121"/>
      <c r="V68" s="121"/>
      <c r="W68" s="121"/>
      <c r="X68" s="121"/>
      <c r="Y68" s="121"/>
      <c r="Z68" s="121">
        <v>386980</v>
      </c>
      <c r="AA68" s="121"/>
      <c r="AB68" s="121"/>
      <c r="AC68" s="121"/>
      <c r="AD68" s="121"/>
      <c r="AE68" s="121"/>
      <c r="AF68" s="121"/>
      <c r="AG68" s="121"/>
      <c r="AH68" s="121"/>
      <c r="AI68" s="121"/>
      <c r="AJ68" s="88">
        <v>378088</v>
      </c>
      <c r="AK68" s="88">
        <v>380288</v>
      </c>
      <c r="AL68" s="88">
        <v>401000</v>
      </c>
      <c r="AM68" s="121">
        <v>393000</v>
      </c>
      <c r="AN68" s="121"/>
      <c r="AO68" s="121">
        <v>388333.33333333331</v>
      </c>
      <c r="AP68" s="121">
        <v>0</v>
      </c>
      <c r="AQ68" s="121">
        <v>391333.33333333331</v>
      </c>
      <c r="AR68" s="121"/>
      <c r="AS68" s="121"/>
      <c r="AT68" s="121"/>
      <c r="AU68" s="121">
        <v>327040</v>
      </c>
      <c r="AV68" s="121"/>
      <c r="AW68" s="121"/>
      <c r="AX68" s="121">
        <v>391333.33333333331</v>
      </c>
      <c r="AY68" s="121"/>
      <c r="AZ68" s="121"/>
      <c r="BA68" s="121"/>
      <c r="BB68" s="121">
        <v>394980</v>
      </c>
      <c r="BC68" s="121"/>
      <c r="BD68" s="121"/>
      <c r="BE68" s="121">
        <v>386666.66666666669</v>
      </c>
      <c r="BF68" s="121"/>
      <c r="BG68" s="121"/>
      <c r="BH68" s="121"/>
      <c r="BI68" s="121">
        <v>327040</v>
      </c>
      <c r="BJ68" s="121"/>
      <c r="BK68" s="121"/>
      <c r="BL68" s="121">
        <v>386980</v>
      </c>
      <c r="BM68" s="121"/>
      <c r="BN68" s="121"/>
      <c r="BO68" s="121"/>
      <c r="BP68" s="121"/>
      <c r="BQ68" s="121"/>
      <c r="BR68" s="121"/>
      <c r="BS68" s="121"/>
      <c r="BT68" s="121"/>
      <c r="BU68" s="88">
        <v>415646.66666666669</v>
      </c>
      <c r="BV68" s="88">
        <v>388333.33333333331</v>
      </c>
      <c r="BW68" s="88">
        <v>394980</v>
      </c>
      <c r="BX68" s="88">
        <v>407646.66666666669</v>
      </c>
      <c r="BY68" s="88">
        <v>330202.66666666669</v>
      </c>
      <c r="BZ68" s="88">
        <v>393000</v>
      </c>
      <c r="CA68" s="121">
        <v>335040</v>
      </c>
      <c r="CB68" s="121"/>
      <c r="CC68" s="88">
        <v>393000</v>
      </c>
      <c r="CD68" s="121">
        <v>347706.66666666669</v>
      </c>
      <c r="CE68" s="121"/>
      <c r="CF68" s="88">
        <v>347706.66666666669</v>
      </c>
      <c r="CG68" s="88">
        <v>393000</v>
      </c>
      <c r="CH68" s="88">
        <v>335040</v>
      </c>
      <c r="CI68" s="88">
        <v>399646.66666666669</v>
      </c>
      <c r="CJ68" s="169">
        <v>339706.66666666669</v>
      </c>
    </row>
    <row r="69" spans="2:88">
      <c r="B69" s="47">
        <v>15</v>
      </c>
      <c r="C69" s="89" t="s">
        <v>339</v>
      </c>
      <c r="D69" s="90">
        <v>1</v>
      </c>
      <c r="E69" s="88">
        <v>234300</v>
      </c>
      <c r="F69" s="88">
        <v>230400</v>
      </c>
      <c r="G69" s="121">
        <v>225300</v>
      </c>
      <c r="H69" s="121"/>
      <c r="I69" s="121">
        <v>276333.33333333337</v>
      </c>
      <c r="J69" s="121"/>
      <c r="K69" s="121">
        <v>219333.33333333334</v>
      </c>
      <c r="L69" s="121"/>
      <c r="M69" s="121"/>
      <c r="N69" s="121"/>
      <c r="O69" s="121">
        <v>198666.66666666666</v>
      </c>
      <c r="P69" s="121"/>
      <c r="Q69" s="121"/>
      <c r="R69" s="121"/>
      <c r="S69" s="121"/>
      <c r="T69" s="121">
        <v>198666.66666666666</v>
      </c>
      <c r="U69" s="121"/>
      <c r="V69" s="121"/>
      <c r="W69" s="121"/>
      <c r="X69" s="121"/>
      <c r="Y69" s="121"/>
      <c r="Z69" s="121">
        <v>198666.66666666666</v>
      </c>
      <c r="AA69" s="121"/>
      <c r="AB69" s="121"/>
      <c r="AC69" s="121"/>
      <c r="AD69" s="121"/>
      <c r="AE69" s="121"/>
      <c r="AF69" s="121"/>
      <c r="AG69" s="121"/>
      <c r="AH69" s="121"/>
      <c r="AI69" s="121"/>
      <c r="AJ69" s="88">
        <v>238900</v>
      </c>
      <c r="AK69" s="88">
        <v>238900</v>
      </c>
      <c r="AL69" s="88">
        <v>219333.33333333334</v>
      </c>
      <c r="AM69" s="121">
        <v>211333.33333333334</v>
      </c>
      <c r="AN69" s="121"/>
      <c r="AO69" s="121">
        <v>206666.66666666666</v>
      </c>
      <c r="AP69" s="121">
        <v>0</v>
      </c>
      <c r="AQ69" s="121">
        <v>211333.33333333334</v>
      </c>
      <c r="AR69" s="121"/>
      <c r="AS69" s="121"/>
      <c r="AT69" s="121"/>
      <c r="AU69" s="121">
        <v>198666.66666666666</v>
      </c>
      <c r="AV69" s="121"/>
      <c r="AW69" s="121"/>
      <c r="AX69" s="121">
        <v>211333.33333333334</v>
      </c>
      <c r="AY69" s="121"/>
      <c r="AZ69" s="121"/>
      <c r="BA69" s="121"/>
      <c r="BB69" s="121">
        <v>206666.66666666666</v>
      </c>
      <c r="BC69" s="121"/>
      <c r="BD69" s="121"/>
      <c r="BE69" s="121">
        <v>206666.66666666666</v>
      </c>
      <c r="BF69" s="121"/>
      <c r="BG69" s="121"/>
      <c r="BH69" s="121"/>
      <c r="BI69" s="121">
        <v>198666.66666666666</v>
      </c>
      <c r="BJ69" s="121"/>
      <c r="BK69" s="121"/>
      <c r="BL69" s="121">
        <v>198666.66666666666</v>
      </c>
      <c r="BM69" s="121"/>
      <c r="BN69" s="121"/>
      <c r="BO69" s="121"/>
      <c r="BP69" s="121"/>
      <c r="BQ69" s="121"/>
      <c r="BR69" s="121"/>
      <c r="BS69" s="121"/>
      <c r="BT69" s="121"/>
      <c r="BU69" s="88">
        <v>227333.33333333334</v>
      </c>
      <c r="BV69" s="88">
        <v>206666.66666666666</v>
      </c>
      <c r="BW69" s="88">
        <v>206666.66666666666</v>
      </c>
      <c r="BX69" s="88">
        <v>219333.33333333334</v>
      </c>
      <c r="BY69" s="88">
        <v>211333.33333333334</v>
      </c>
      <c r="BZ69" s="88">
        <v>211333.33333333334</v>
      </c>
      <c r="CA69" s="121">
        <v>206666.66666666666</v>
      </c>
      <c r="CB69" s="121"/>
      <c r="CC69" s="88">
        <v>211333.33333333334</v>
      </c>
      <c r="CD69" s="121">
        <v>219333.33333333334</v>
      </c>
      <c r="CE69" s="121"/>
      <c r="CF69" s="88">
        <v>219333.33333333334</v>
      </c>
      <c r="CG69" s="88">
        <v>211333.33333333334</v>
      </c>
      <c r="CH69" s="88">
        <v>206666.66666666666</v>
      </c>
      <c r="CI69" s="88">
        <v>211333.33333333334</v>
      </c>
      <c r="CJ69" s="169">
        <v>211333.33333333334</v>
      </c>
    </row>
    <row r="70" spans="2:88" ht="13.5" thickBot="1">
      <c r="B70" s="47">
        <v>16</v>
      </c>
      <c r="C70" s="89" t="s">
        <v>877</v>
      </c>
      <c r="D70" s="90">
        <v>1</v>
      </c>
      <c r="E70" s="88">
        <v>286800</v>
      </c>
      <c r="F70" s="88">
        <v>316700</v>
      </c>
      <c r="G70" s="121">
        <v>296300</v>
      </c>
      <c r="H70" s="121"/>
      <c r="I70" s="121">
        <v>283250</v>
      </c>
      <c r="J70" s="121"/>
      <c r="K70" s="121">
        <v>358333.33333333337</v>
      </c>
      <c r="L70" s="121"/>
      <c r="M70" s="121"/>
      <c r="N70" s="121"/>
      <c r="O70" s="121">
        <v>338666.66666666663</v>
      </c>
      <c r="P70" s="121"/>
      <c r="Q70" s="121"/>
      <c r="R70" s="121"/>
      <c r="S70" s="121"/>
      <c r="T70" s="121">
        <v>338666.66666666663</v>
      </c>
      <c r="U70" s="121"/>
      <c r="V70" s="121"/>
      <c r="W70" s="121"/>
      <c r="X70" s="121"/>
      <c r="Y70" s="121"/>
      <c r="Z70" s="121">
        <v>338666.66666666663</v>
      </c>
      <c r="AA70" s="121"/>
      <c r="AB70" s="121"/>
      <c r="AC70" s="121"/>
      <c r="AD70" s="121"/>
      <c r="AE70" s="121"/>
      <c r="AF70" s="121"/>
      <c r="AG70" s="121"/>
      <c r="AH70" s="121"/>
      <c r="AI70" s="121"/>
      <c r="AJ70" s="88">
        <v>319100</v>
      </c>
      <c r="AK70" s="88">
        <v>328700</v>
      </c>
      <c r="AL70" s="88">
        <v>358333.33333333337</v>
      </c>
      <c r="AM70" s="121">
        <v>350500</v>
      </c>
      <c r="AN70" s="121"/>
      <c r="AO70" s="121">
        <v>346500</v>
      </c>
      <c r="AP70" s="121">
        <v>0</v>
      </c>
      <c r="AQ70" s="121">
        <v>350500</v>
      </c>
      <c r="AR70" s="121"/>
      <c r="AS70" s="121"/>
      <c r="AT70" s="121"/>
      <c r="AU70" s="121">
        <v>338666.66666666663</v>
      </c>
      <c r="AV70" s="121"/>
      <c r="AW70" s="121"/>
      <c r="AX70" s="121">
        <v>350500</v>
      </c>
      <c r="AY70" s="121"/>
      <c r="AZ70" s="121"/>
      <c r="BA70" s="121"/>
      <c r="BB70" s="121">
        <v>346500</v>
      </c>
      <c r="BC70" s="121"/>
      <c r="BD70" s="121"/>
      <c r="BE70" s="121">
        <v>346500</v>
      </c>
      <c r="BF70" s="121"/>
      <c r="BG70" s="121"/>
      <c r="BH70" s="121"/>
      <c r="BI70" s="121">
        <v>338666.66666666663</v>
      </c>
      <c r="BJ70" s="121"/>
      <c r="BK70" s="121"/>
      <c r="BL70" s="121">
        <v>338666.66666666663</v>
      </c>
      <c r="BM70" s="121"/>
      <c r="BN70" s="121"/>
      <c r="BO70" s="121"/>
      <c r="BP70" s="121"/>
      <c r="BQ70" s="121"/>
      <c r="BR70" s="121"/>
      <c r="BS70" s="121"/>
      <c r="BT70" s="121"/>
      <c r="BU70" s="88">
        <v>366166.66666666663</v>
      </c>
      <c r="BV70" s="88">
        <v>346500</v>
      </c>
      <c r="BW70" s="88">
        <v>346500</v>
      </c>
      <c r="BX70" s="88">
        <v>358333.33333333337</v>
      </c>
      <c r="BY70" s="88">
        <v>350500</v>
      </c>
      <c r="BZ70" s="88">
        <v>350500</v>
      </c>
      <c r="CA70" s="121">
        <v>346500</v>
      </c>
      <c r="CB70" s="121"/>
      <c r="CC70" s="88">
        <v>350500</v>
      </c>
      <c r="CD70" s="121">
        <v>358333.33333333337</v>
      </c>
      <c r="CE70" s="121"/>
      <c r="CF70" s="88">
        <v>358333.33333333337</v>
      </c>
      <c r="CG70" s="88">
        <v>350500</v>
      </c>
      <c r="CH70" s="88">
        <v>346500</v>
      </c>
      <c r="CI70" s="88">
        <v>350500</v>
      </c>
      <c r="CJ70" s="169">
        <v>350500</v>
      </c>
    </row>
    <row r="71" spans="2:88">
      <c r="B71" s="153" t="s">
        <v>216</v>
      </c>
      <c r="C71" s="147" t="s">
        <v>340</v>
      </c>
      <c r="D71" s="147" t="s">
        <v>291</v>
      </c>
      <c r="E71" s="86"/>
      <c r="F71" s="86"/>
      <c r="G71" s="173"/>
      <c r="H71" s="174"/>
      <c r="I71" s="173"/>
      <c r="J71" s="174"/>
      <c r="K71" s="173"/>
      <c r="L71" s="175"/>
      <c r="M71" s="175"/>
      <c r="N71" s="174"/>
      <c r="O71" s="173"/>
      <c r="P71" s="175"/>
      <c r="Q71" s="175"/>
      <c r="R71" s="175"/>
      <c r="S71" s="174"/>
      <c r="T71" s="173"/>
      <c r="U71" s="175"/>
      <c r="V71" s="175"/>
      <c r="W71" s="175"/>
      <c r="X71" s="175"/>
      <c r="Y71" s="174"/>
      <c r="Z71" s="173"/>
      <c r="AA71" s="175"/>
      <c r="AB71" s="175"/>
      <c r="AC71" s="175"/>
      <c r="AD71" s="175"/>
      <c r="AE71" s="175"/>
      <c r="AF71" s="175"/>
      <c r="AG71" s="175"/>
      <c r="AH71" s="175"/>
      <c r="AI71" s="174"/>
      <c r="AJ71" s="86"/>
      <c r="AK71" s="86"/>
      <c r="AL71" s="86"/>
      <c r="AM71" s="173"/>
      <c r="AN71" s="174"/>
      <c r="AO71" s="173"/>
      <c r="AP71" s="174"/>
      <c r="AQ71" s="173"/>
      <c r="AR71" s="175"/>
      <c r="AS71" s="175"/>
      <c r="AT71" s="174"/>
      <c r="AU71" s="173"/>
      <c r="AV71" s="175"/>
      <c r="AW71" s="174"/>
      <c r="AX71" s="173"/>
      <c r="AY71" s="175"/>
      <c r="AZ71" s="175"/>
      <c r="BA71" s="174"/>
      <c r="BB71" s="173"/>
      <c r="BC71" s="175"/>
      <c r="BD71" s="174"/>
      <c r="BE71" s="173"/>
      <c r="BF71" s="175"/>
      <c r="BG71" s="175"/>
      <c r="BH71" s="174"/>
      <c r="BI71" s="173"/>
      <c r="BJ71" s="175"/>
      <c r="BK71" s="174"/>
      <c r="BL71" s="173"/>
      <c r="BM71" s="175"/>
      <c r="BN71" s="175"/>
      <c r="BO71" s="175"/>
      <c r="BP71" s="175"/>
      <c r="BQ71" s="175"/>
      <c r="BR71" s="175"/>
      <c r="BS71" s="175"/>
      <c r="BT71" s="174"/>
      <c r="BU71" s="86"/>
      <c r="BV71" s="86"/>
      <c r="BW71" s="86"/>
      <c r="BX71" s="86"/>
      <c r="BY71" s="86"/>
      <c r="BZ71" s="86"/>
      <c r="CA71" s="173"/>
      <c r="CB71" s="174"/>
      <c r="CC71" s="86"/>
      <c r="CD71" s="173"/>
      <c r="CE71" s="174"/>
      <c r="CF71" s="86"/>
      <c r="CG71" s="86"/>
      <c r="CH71" s="86"/>
      <c r="CI71" s="86"/>
      <c r="CJ71" s="92"/>
    </row>
    <row r="72" spans="2:88">
      <c r="B72" s="47">
        <v>1</v>
      </c>
      <c r="C72" s="6" t="s">
        <v>341</v>
      </c>
      <c r="D72" s="150">
        <v>1</v>
      </c>
      <c r="E72" s="88">
        <v>4912500</v>
      </c>
      <c r="F72" s="88">
        <v>5401100</v>
      </c>
      <c r="G72" s="121">
        <v>5278800</v>
      </c>
      <c r="H72" s="121"/>
      <c r="I72" s="121">
        <v>6079166.666666667</v>
      </c>
      <c r="J72" s="121"/>
      <c r="K72" s="121">
        <v>6180500</v>
      </c>
      <c r="L72" s="121"/>
      <c r="M72" s="121"/>
      <c r="N72" s="121"/>
      <c r="O72" s="121">
        <v>5927333.333333333</v>
      </c>
      <c r="P72" s="121"/>
      <c r="Q72" s="121"/>
      <c r="R72" s="121"/>
      <c r="S72" s="121"/>
      <c r="T72" s="121">
        <v>5927333.333333333</v>
      </c>
      <c r="U72" s="121"/>
      <c r="V72" s="121"/>
      <c r="W72" s="121"/>
      <c r="X72" s="121"/>
      <c r="Y72" s="121"/>
      <c r="Z72" s="121">
        <v>5927333.333333333</v>
      </c>
      <c r="AA72" s="121"/>
      <c r="AB72" s="121"/>
      <c r="AC72" s="121"/>
      <c r="AD72" s="121"/>
      <c r="AE72" s="121"/>
      <c r="AF72" s="121"/>
      <c r="AG72" s="121"/>
      <c r="AH72" s="121"/>
      <c r="AI72" s="121"/>
      <c r="AJ72" s="88">
        <v>5431500</v>
      </c>
      <c r="AK72" s="88">
        <v>5496500</v>
      </c>
      <c r="AL72" s="88">
        <v>6180500</v>
      </c>
      <c r="AM72" s="121">
        <v>6079166.666666667</v>
      </c>
      <c r="AN72" s="121"/>
      <c r="AO72" s="121">
        <v>6028500</v>
      </c>
      <c r="AP72" s="121">
        <v>0</v>
      </c>
      <c r="AQ72" s="121">
        <v>6079166.666666667</v>
      </c>
      <c r="AR72" s="121"/>
      <c r="AS72" s="121"/>
      <c r="AT72" s="121"/>
      <c r="AU72" s="121">
        <v>5927333.333333333</v>
      </c>
      <c r="AV72" s="121"/>
      <c r="AW72" s="121"/>
      <c r="AX72" s="121">
        <v>6079166.666666667</v>
      </c>
      <c r="AY72" s="121"/>
      <c r="AZ72" s="121"/>
      <c r="BA72" s="121"/>
      <c r="BB72" s="121">
        <v>6028500</v>
      </c>
      <c r="BC72" s="121"/>
      <c r="BD72" s="121"/>
      <c r="BE72" s="121">
        <v>6028500</v>
      </c>
      <c r="BF72" s="121"/>
      <c r="BG72" s="121"/>
      <c r="BH72" s="121"/>
      <c r="BI72" s="121">
        <v>5927333.333333333</v>
      </c>
      <c r="BJ72" s="121"/>
      <c r="BK72" s="121"/>
      <c r="BL72" s="121">
        <v>5927333.333333333</v>
      </c>
      <c r="BM72" s="121"/>
      <c r="BN72" s="121"/>
      <c r="BO72" s="121"/>
      <c r="BP72" s="121"/>
      <c r="BQ72" s="121"/>
      <c r="BR72" s="121"/>
      <c r="BS72" s="121"/>
      <c r="BT72" s="121"/>
      <c r="BU72" s="88">
        <v>6281666.666666667</v>
      </c>
      <c r="BV72" s="88">
        <v>6028500</v>
      </c>
      <c r="BW72" s="88">
        <v>6028500</v>
      </c>
      <c r="BX72" s="88">
        <v>6180500</v>
      </c>
      <c r="BY72" s="88">
        <v>6079166.666666667</v>
      </c>
      <c r="BZ72" s="88">
        <v>6079166.666666667</v>
      </c>
      <c r="CA72" s="121">
        <v>6028500</v>
      </c>
      <c r="CB72" s="121"/>
      <c r="CC72" s="88">
        <v>6079166.666666667</v>
      </c>
      <c r="CD72" s="121">
        <v>6180500</v>
      </c>
      <c r="CE72" s="121"/>
      <c r="CF72" s="88">
        <v>6180500</v>
      </c>
      <c r="CG72" s="88">
        <v>6079166.666666667</v>
      </c>
      <c r="CH72" s="88">
        <v>6028500</v>
      </c>
      <c r="CI72" s="88">
        <v>6079166.666666667</v>
      </c>
      <c r="CJ72" s="169">
        <v>6079166.666666667</v>
      </c>
    </row>
    <row r="73" spans="2:88">
      <c r="B73" s="47">
        <v>2</v>
      </c>
      <c r="C73" s="6" t="s">
        <v>342</v>
      </c>
      <c r="D73" s="150">
        <v>1</v>
      </c>
      <c r="E73" s="88">
        <v>100200</v>
      </c>
      <c r="F73" s="88">
        <v>108500</v>
      </c>
      <c r="G73" s="121">
        <v>100600</v>
      </c>
      <c r="H73" s="121"/>
      <c r="I73" s="121">
        <v>173666.66666666669</v>
      </c>
      <c r="J73" s="121"/>
      <c r="K73" s="121">
        <v>141000</v>
      </c>
      <c r="L73" s="121"/>
      <c r="M73" s="121"/>
      <c r="N73" s="121"/>
      <c r="O73" s="121">
        <v>123000</v>
      </c>
      <c r="P73" s="121"/>
      <c r="Q73" s="121"/>
      <c r="R73" s="121"/>
      <c r="S73" s="121"/>
      <c r="T73" s="121">
        <v>123000</v>
      </c>
      <c r="U73" s="121"/>
      <c r="V73" s="121"/>
      <c r="W73" s="121"/>
      <c r="X73" s="121"/>
      <c r="Y73" s="121"/>
      <c r="Z73" s="121">
        <v>123000</v>
      </c>
      <c r="AA73" s="121"/>
      <c r="AB73" s="121"/>
      <c r="AC73" s="121"/>
      <c r="AD73" s="121"/>
      <c r="AE73" s="121"/>
      <c r="AF73" s="121"/>
      <c r="AG73" s="121"/>
      <c r="AH73" s="121"/>
      <c r="AI73" s="121"/>
      <c r="AJ73" s="88">
        <v>109000</v>
      </c>
      <c r="AK73" s="88">
        <v>112600</v>
      </c>
      <c r="AL73" s="88">
        <v>141000</v>
      </c>
      <c r="AM73" s="121">
        <v>133666.66666666669</v>
      </c>
      <c r="AN73" s="121"/>
      <c r="AO73" s="121">
        <v>130333.33333333333</v>
      </c>
      <c r="AP73" s="121">
        <v>0</v>
      </c>
      <c r="AQ73" s="121">
        <v>133666.66666666669</v>
      </c>
      <c r="AR73" s="121"/>
      <c r="AS73" s="121"/>
      <c r="AT73" s="121"/>
      <c r="AU73" s="121">
        <v>123000</v>
      </c>
      <c r="AV73" s="121"/>
      <c r="AW73" s="121"/>
      <c r="AX73" s="121">
        <v>133666.66666666669</v>
      </c>
      <c r="AY73" s="121"/>
      <c r="AZ73" s="121"/>
      <c r="BA73" s="121"/>
      <c r="BB73" s="121">
        <v>130333.33333333333</v>
      </c>
      <c r="BC73" s="121"/>
      <c r="BD73" s="121"/>
      <c r="BE73" s="121">
        <v>130333.33333333333</v>
      </c>
      <c r="BF73" s="121"/>
      <c r="BG73" s="121"/>
      <c r="BH73" s="121"/>
      <c r="BI73" s="121">
        <v>123000</v>
      </c>
      <c r="BJ73" s="121"/>
      <c r="BK73" s="121"/>
      <c r="BL73" s="121">
        <v>123000</v>
      </c>
      <c r="BM73" s="121"/>
      <c r="BN73" s="121"/>
      <c r="BO73" s="121"/>
      <c r="BP73" s="121"/>
      <c r="BQ73" s="121"/>
      <c r="BR73" s="121"/>
      <c r="BS73" s="121"/>
      <c r="BT73" s="121"/>
      <c r="BU73" s="88">
        <v>148333.33333333331</v>
      </c>
      <c r="BV73" s="88">
        <v>130333.33333333333</v>
      </c>
      <c r="BW73" s="88">
        <v>130333.33333333333</v>
      </c>
      <c r="BX73" s="88">
        <v>141000</v>
      </c>
      <c r="BY73" s="88">
        <v>133666.66666666669</v>
      </c>
      <c r="BZ73" s="88">
        <v>133666.66666666669</v>
      </c>
      <c r="CA73" s="121">
        <v>130333.33333333333</v>
      </c>
      <c r="CB73" s="121"/>
      <c r="CC73" s="88">
        <v>133666.66666666669</v>
      </c>
      <c r="CD73" s="121">
        <v>141000</v>
      </c>
      <c r="CE73" s="121"/>
      <c r="CF73" s="88">
        <v>141000</v>
      </c>
      <c r="CG73" s="88">
        <v>133666.66666666669</v>
      </c>
      <c r="CH73" s="88">
        <v>130333.33333333333</v>
      </c>
      <c r="CI73" s="88">
        <v>133666.66666666669</v>
      </c>
      <c r="CJ73" s="169">
        <v>133666.66666666669</v>
      </c>
    </row>
    <row r="74" spans="2:88">
      <c r="B74" s="47">
        <v>3</v>
      </c>
      <c r="C74" s="6" t="s">
        <v>343</v>
      </c>
      <c r="D74" s="150">
        <v>1</v>
      </c>
      <c r="E74" s="88">
        <v>95800</v>
      </c>
      <c r="F74" s="88">
        <v>104100</v>
      </c>
      <c r="G74" s="121">
        <v>96200</v>
      </c>
      <c r="H74" s="121"/>
      <c r="I74" s="121">
        <v>155333.33333333331</v>
      </c>
      <c r="J74" s="121"/>
      <c r="K74" s="121">
        <v>117166.66666666667</v>
      </c>
      <c r="L74" s="121"/>
      <c r="M74" s="121"/>
      <c r="N74" s="121"/>
      <c r="O74" s="121">
        <v>112666.66666666667</v>
      </c>
      <c r="P74" s="121"/>
      <c r="Q74" s="121"/>
      <c r="R74" s="121"/>
      <c r="S74" s="121"/>
      <c r="T74" s="121">
        <v>112666.66666666667</v>
      </c>
      <c r="U74" s="121"/>
      <c r="V74" s="121"/>
      <c r="W74" s="121"/>
      <c r="X74" s="121"/>
      <c r="Y74" s="121"/>
      <c r="Z74" s="121">
        <v>112666.66666666667</v>
      </c>
      <c r="AA74" s="121"/>
      <c r="AB74" s="121"/>
      <c r="AC74" s="121"/>
      <c r="AD74" s="121"/>
      <c r="AE74" s="121"/>
      <c r="AF74" s="121"/>
      <c r="AG74" s="121"/>
      <c r="AH74" s="121"/>
      <c r="AI74" s="121"/>
      <c r="AJ74" s="88">
        <v>104600</v>
      </c>
      <c r="AK74" s="88">
        <v>108200</v>
      </c>
      <c r="AL74" s="88">
        <v>117166.66666666667</v>
      </c>
      <c r="AM74" s="121">
        <v>115333.33333333333</v>
      </c>
      <c r="AN74" s="121"/>
      <c r="AO74" s="121">
        <v>114500</v>
      </c>
      <c r="AP74" s="121">
        <v>0</v>
      </c>
      <c r="AQ74" s="121">
        <v>115333.33333333333</v>
      </c>
      <c r="AR74" s="121"/>
      <c r="AS74" s="121"/>
      <c r="AT74" s="121"/>
      <c r="AU74" s="121">
        <v>112666.66666666667</v>
      </c>
      <c r="AV74" s="121"/>
      <c r="AW74" s="121"/>
      <c r="AX74" s="121">
        <v>115333.33333333333</v>
      </c>
      <c r="AY74" s="121"/>
      <c r="AZ74" s="121"/>
      <c r="BA74" s="121"/>
      <c r="BB74" s="121">
        <v>114500</v>
      </c>
      <c r="BC74" s="121"/>
      <c r="BD74" s="121"/>
      <c r="BE74" s="121">
        <v>114500</v>
      </c>
      <c r="BF74" s="121"/>
      <c r="BG74" s="121"/>
      <c r="BH74" s="121"/>
      <c r="BI74" s="121">
        <v>112666.66666666667</v>
      </c>
      <c r="BJ74" s="121"/>
      <c r="BK74" s="121"/>
      <c r="BL74" s="121">
        <v>112666.66666666667</v>
      </c>
      <c r="BM74" s="121"/>
      <c r="BN74" s="121"/>
      <c r="BO74" s="121"/>
      <c r="BP74" s="121"/>
      <c r="BQ74" s="121"/>
      <c r="BR74" s="121"/>
      <c r="BS74" s="121"/>
      <c r="BT74" s="121"/>
      <c r="BU74" s="88">
        <v>119000</v>
      </c>
      <c r="BV74" s="88">
        <v>114500</v>
      </c>
      <c r="BW74" s="88">
        <v>114500</v>
      </c>
      <c r="BX74" s="88">
        <v>117166.66666666667</v>
      </c>
      <c r="BY74" s="88">
        <v>115333.33333333333</v>
      </c>
      <c r="BZ74" s="88">
        <v>115333.33333333333</v>
      </c>
      <c r="CA74" s="121">
        <v>114500</v>
      </c>
      <c r="CB74" s="121"/>
      <c r="CC74" s="88">
        <v>115333.33333333333</v>
      </c>
      <c r="CD74" s="121">
        <v>117166.66666666667</v>
      </c>
      <c r="CE74" s="121"/>
      <c r="CF74" s="88">
        <v>117166.66666666667</v>
      </c>
      <c r="CG74" s="88">
        <v>115333.33333333333</v>
      </c>
      <c r="CH74" s="88">
        <v>114500</v>
      </c>
      <c r="CI74" s="88">
        <v>115333.33333333333</v>
      </c>
      <c r="CJ74" s="169">
        <v>115333.33333333333</v>
      </c>
    </row>
    <row r="75" spans="2:88">
      <c r="B75" s="47">
        <v>4</v>
      </c>
      <c r="C75" s="6" t="s">
        <v>878</v>
      </c>
      <c r="D75" s="150">
        <v>1</v>
      </c>
      <c r="E75" s="88">
        <v>135400</v>
      </c>
      <c r="F75" s="88">
        <v>142400</v>
      </c>
      <c r="G75" s="121">
        <v>135800</v>
      </c>
      <c r="H75" s="121"/>
      <c r="I75" s="121">
        <v>141333.33333333331</v>
      </c>
      <c r="J75" s="121"/>
      <c r="K75" s="121">
        <v>133166.66666666669</v>
      </c>
      <c r="L75" s="121"/>
      <c r="M75" s="121"/>
      <c r="N75" s="121"/>
      <c r="O75" s="121">
        <v>128666.66666666667</v>
      </c>
      <c r="P75" s="121"/>
      <c r="Q75" s="121"/>
      <c r="R75" s="121"/>
      <c r="S75" s="121"/>
      <c r="T75" s="121">
        <v>128666.66666666667</v>
      </c>
      <c r="U75" s="121"/>
      <c r="V75" s="121"/>
      <c r="W75" s="121"/>
      <c r="X75" s="121"/>
      <c r="Y75" s="121"/>
      <c r="Z75" s="121">
        <v>128666.66666666667</v>
      </c>
      <c r="AA75" s="121"/>
      <c r="AB75" s="121"/>
      <c r="AC75" s="121"/>
      <c r="AD75" s="121"/>
      <c r="AE75" s="121"/>
      <c r="AF75" s="121"/>
      <c r="AG75" s="121"/>
      <c r="AH75" s="121"/>
      <c r="AI75" s="121"/>
      <c r="AJ75" s="88">
        <v>142900</v>
      </c>
      <c r="AK75" s="88">
        <v>143600</v>
      </c>
      <c r="AL75" s="88">
        <v>133166.66666666669</v>
      </c>
      <c r="AM75" s="121">
        <v>131333.33333333331</v>
      </c>
      <c r="AN75" s="121"/>
      <c r="AO75" s="121">
        <v>130500</v>
      </c>
      <c r="AP75" s="121">
        <v>0</v>
      </c>
      <c r="AQ75" s="121">
        <v>131333.33333333331</v>
      </c>
      <c r="AR75" s="121"/>
      <c r="AS75" s="121"/>
      <c r="AT75" s="121"/>
      <c r="AU75" s="121">
        <v>128666.66666666667</v>
      </c>
      <c r="AV75" s="121"/>
      <c r="AW75" s="121"/>
      <c r="AX75" s="121">
        <v>131333.33333333331</v>
      </c>
      <c r="AY75" s="121"/>
      <c r="AZ75" s="121"/>
      <c r="BA75" s="121"/>
      <c r="BB75" s="121">
        <v>130500</v>
      </c>
      <c r="BC75" s="121"/>
      <c r="BD75" s="121"/>
      <c r="BE75" s="121">
        <v>130500</v>
      </c>
      <c r="BF75" s="121"/>
      <c r="BG75" s="121"/>
      <c r="BH75" s="121"/>
      <c r="BI75" s="121">
        <v>128666.66666666667</v>
      </c>
      <c r="BJ75" s="121"/>
      <c r="BK75" s="121"/>
      <c r="BL75" s="121">
        <v>128666.66666666667</v>
      </c>
      <c r="BM75" s="121"/>
      <c r="BN75" s="121"/>
      <c r="BO75" s="121"/>
      <c r="BP75" s="121"/>
      <c r="BQ75" s="121"/>
      <c r="BR75" s="121"/>
      <c r="BS75" s="121"/>
      <c r="BT75" s="121"/>
      <c r="BU75" s="88">
        <v>135000</v>
      </c>
      <c r="BV75" s="88">
        <v>130500</v>
      </c>
      <c r="BW75" s="88">
        <v>130500</v>
      </c>
      <c r="BX75" s="88">
        <v>133166.66666666669</v>
      </c>
      <c r="BY75" s="88">
        <v>131333.33333333331</v>
      </c>
      <c r="BZ75" s="88">
        <v>131333.33333333331</v>
      </c>
      <c r="CA75" s="121">
        <v>130500</v>
      </c>
      <c r="CB75" s="121"/>
      <c r="CC75" s="88">
        <v>131333.33333333331</v>
      </c>
      <c r="CD75" s="121">
        <v>133166.66666666669</v>
      </c>
      <c r="CE75" s="121"/>
      <c r="CF75" s="88">
        <v>133166.66666666669</v>
      </c>
      <c r="CG75" s="88">
        <v>131333.33333333331</v>
      </c>
      <c r="CH75" s="88">
        <v>130500</v>
      </c>
      <c r="CI75" s="88">
        <v>131333.33333333331</v>
      </c>
      <c r="CJ75" s="169">
        <v>131333.33333333331</v>
      </c>
    </row>
    <row r="76" spans="2:88">
      <c r="B76" s="47">
        <v>5</v>
      </c>
      <c r="C76" s="6" t="s">
        <v>344</v>
      </c>
      <c r="D76" s="150">
        <v>1</v>
      </c>
      <c r="E76" s="88">
        <v>63500</v>
      </c>
      <c r="F76" s="88">
        <v>70100</v>
      </c>
      <c r="G76" s="121">
        <v>64200</v>
      </c>
      <c r="H76" s="121"/>
      <c r="I76" s="121">
        <v>162000</v>
      </c>
      <c r="J76" s="121"/>
      <c r="K76" s="121">
        <v>100666.66666666666</v>
      </c>
      <c r="L76" s="121"/>
      <c r="M76" s="121"/>
      <c r="N76" s="121"/>
      <c r="O76" s="121">
        <v>95500</v>
      </c>
      <c r="P76" s="121"/>
      <c r="Q76" s="121"/>
      <c r="R76" s="121"/>
      <c r="S76" s="121"/>
      <c r="T76" s="121">
        <v>95500</v>
      </c>
      <c r="U76" s="121"/>
      <c r="V76" s="121"/>
      <c r="W76" s="121"/>
      <c r="X76" s="121"/>
      <c r="Y76" s="121"/>
      <c r="Z76" s="121">
        <v>95500</v>
      </c>
      <c r="AA76" s="121"/>
      <c r="AB76" s="121"/>
      <c r="AC76" s="121"/>
      <c r="AD76" s="121"/>
      <c r="AE76" s="121"/>
      <c r="AF76" s="121"/>
      <c r="AG76" s="121"/>
      <c r="AH76" s="121"/>
      <c r="AI76" s="121"/>
      <c r="AJ76" s="88">
        <v>70800</v>
      </c>
      <c r="AK76" s="88">
        <v>73800</v>
      </c>
      <c r="AL76" s="88">
        <v>100666.66666666666</v>
      </c>
      <c r="AM76" s="121">
        <v>98666.666666666657</v>
      </c>
      <c r="AN76" s="121"/>
      <c r="AO76" s="121">
        <v>97500</v>
      </c>
      <c r="AP76" s="121">
        <v>0</v>
      </c>
      <c r="AQ76" s="121">
        <v>98666.666666666657</v>
      </c>
      <c r="AR76" s="121"/>
      <c r="AS76" s="121"/>
      <c r="AT76" s="121"/>
      <c r="AU76" s="121">
        <v>95500</v>
      </c>
      <c r="AV76" s="121"/>
      <c r="AW76" s="121"/>
      <c r="AX76" s="121">
        <v>98666.666666666657</v>
      </c>
      <c r="AY76" s="121"/>
      <c r="AZ76" s="121"/>
      <c r="BA76" s="121"/>
      <c r="BB76" s="121">
        <v>97500</v>
      </c>
      <c r="BC76" s="121"/>
      <c r="BD76" s="121"/>
      <c r="BE76" s="121">
        <v>97500</v>
      </c>
      <c r="BF76" s="121"/>
      <c r="BG76" s="121"/>
      <c r="BH76" s="121"/>
      <c r="BI76" s="121">
        <v>95500</v>
      </c>
      <c r="BJ76" s="121"/>
      <c r="BK76" s="121"/>
      <c r="BL76" s="121">
        <v>95500</v>
      </c>
      <c r="BM76" s="121"/>
      <c r="BN76" s="121"/>
      <c r="BO76" s="121"/>
      <c r="BP76" s="121"/>
      <c r="BQ76" s="121"/>
      <c r="BR76" s="121"/>
      <c r="BS76" s="121"/>
      <c r="BT76" s="121"/>
      <c r="BU76" s="88">
        <v>102666.66666666666</v>
      </c>
      <c r="BV76" s="88">
        <v>97500</v>
      </c>
      <c r="BW76" s="88">
        <v>97500</v>
      </c>
      <c r="BX76" s="88">
        <v>100666.66666666666</v>
      </c>
      <c r="BY76" s="88">
        <v>98666.666666666657</v>
      </c>
      <c r="BZ76" s="88">
        <v>98666.666666666657</v>
      </c>
      <c r="CA76" s="121">
        <v>97500</v>
      </c>
      <c r="CB76" s="121"/>
      <c r="CC76" s="88">
        <v>98666.666666666657</v>
      </c>
      <c r="CD76" s="121">
        <v>100666.66666666666</v>
      </c>
      <c r="CE76" s="121"/>
      <c r="CF76" s="88">
        <v>100666.66666666666</v>
      </c>
      <c r="CG76" s="88">
        <v>98666.666666666657</v>
      </c>
      <c r="CH76" s="88">
        <v>97500</v>
      </c>
      <c r="CI76" s="88">
        <v>98666.666666666657</v>
      </c>
      <c r="CJ76" s="169">
        <v>98666.666666666657</v>
      </c>
    </row>
    <row r="77" spans="2:88">
      <c r="B77" s="47">
        <v>6</v>
      </c>
      <c r="C77" s="6" t="s">
        <v>879</v>
      </c>
      <c r="D77" s="150">
        <v>1</v>
      </c>
      <c r="E77" s="88">
        <v>125100</v>
      </c>
      <c r="F77" s="88">
        <v>135400</v>
      </c>
      <c r="G77" s="121">
        <v>126700</v>
      </c>
      <c r="H77" s="121"/>
      <c r="I77" s="121">
        <v>204833.33333333331</v>
      </c>
      <c r="J77" s="121"/>
      <c r="K77" s="121">
        <v>201333.33333333331</v>
      </c>
      <c r="L77" s="121"/>
      <c r="M77" s="121"/>
      <c r="N77" s="121"/>
      <c r="O77" s="121">
        <v>184000</v>
      </c>
      <c r="P77" s="121"/>
      <c r="Q77" s="121"/>
      <c r="R77" s="121"/>
      <c r="S77" s="121"/>
      <c r="T77" s="121">
        <v>184000</v>
      </c>
      <c r="U77" s="121"/>
      <c r="V77" s="121"/>
      <c r="W77" s="121"/>
      <c r="X77" s="121"/>
      <c r="Y77" s="121"/>
      <c r="Z77" s="121">
        <v>184000</v>
      </c>
      <c r="AA77" s="121"/>
      <c r="AB77" s="121"/>
      <c r="AC77" s="121"/>
      <c r="AD77" s="121"/>
      <c r="AE77" s="121"/>
      <c r="AF77" s="121"/>
      <c r="AG77" s="121"/>
      <c r="AH77" s="121"/>
      <c r="AI77" s="121"/>
      <c r="AJ77" s="88">
        <v>136300</v>
      </c>
      <c r="AK77" s="88">
        <v>140500</v>
      </c>
      <c r="AL77" s="88">
        <v>201333.33333333331</v>
      </c>
      <c r="AM77" s="121">
        <v>198166.66666666669</v>
      </c>
      <c r="AN77" s="121"/>
      <c r="AO77" s="121">
        <v>196666.66666666669</v>
      </c>
      <c r="AP77" s="121">
        <v>0</v>
      </c>
      <c r="AQ77" s="121">
        <v>198166.66666666669</v>
      </c>
      <c r="AR77" s="121"/>
      <c r="AS77" s="121"/>
      <c r="AT77" s="121"/>
      <c r="AU77" s="121">
        <v>184000</v>
      </c>
      <c r="AV77" s="121"/>
      <c r="AW77" s="121"/>
      <c r="AX77" s="121">
        <v>198166.66666666669</v>
      </c>
      <c r="AY77" s="121"/>
      <c r="AZ77" s="121"/>
      <c r="BA77" s="121"/>
      <c r="BB77" s="121">
        <v>196666.66666666669</v>
      </c>
      <c r="BC77" s="121"/>
      <c r="BD77" s="121"/>
      <c r="BE77" s="121">
        <v>196666.66666666669</v>
      </c>
      <c r="BF77" s="121"/>
      <c r="BG77" s="121"/>
      <c r="BH77" s="121"/>
      <c r="BI77" s="121">
        <v>184000</v>
      </c>
      <c r="BJ77" s="121"/>
      <c r="BK77" s="121"/>
      <c r="BL77" s="121">
        <v>184000</v>
      </c>
      <c r="BM77" s="121"/>
      <c r="BN77" s="121"/>
      <c r="BO77" s="121"/>
      <c r="BP77" s="121"/>
      <c r="BQ77" s="121"/>
      <c r="BR77" s="121"/>
      <c r="BS77" s="121"/>
      <c r="BT77" s="121"/>
      <c r="BU77" s="88">
        <v>204500</v>
      </c>
      <c r="BV77" s="88">
        <v>196666.66666666669</v>
      </c>
      <c r="BW77" s="88">
        <v>196666.66666666669</v>
      </c>
      <c r="BX77" s="88">
        <v>201333.33333333331</v>
      </c>
      <c r="BY77" s="88">
        <v>198166.66666666669</v>
      </c>
      <c r="BZ77" s="88">
        <v>198166.66666666669</v>
      </c>
      <c r="CA77" s="121">
        <v>196666.66666666669</v>
      </c>
      <c r="CB77" s="121"/>
      <c r="CC77" s="88">
        <v>198166.66666666669</v>
      </c>
      <c r="CD77" s="121">
        <v>201333.33333333331</v>
      </c>
      <c r="CE77" s="121"/>
      <c r="CF77" s="88">
        <v>201333.33333333331</v>
      </c>
      <c r="CG77" s="88">
        <v>198166.66666666669</v>
      </c>
      <c r="CH77" s="88">
        <v>196666.66666666669</v>
      </c>
      <c r="CI77" s="88">
        <v>198166.66666666669</v>
      </c>
      <c r="CJ77" s="169">
        <v>198166.66666666669</v>
      </c>
    </row>
    <row r="78" spans="2:88">
      <c r="B78" s="47">
        <v>7</v>
      </c>
      <c r="C78" s="6" t="s">
        <v>345</v>
      </c>
      <c r="D78" s="150">
        <v>1</v>
      </c>
      <c r="E78" s="88">
        <v>519600</v>
      </c>
      <c r="F78" s="88">
        <v>499100</v>
      </c>
      <c r="G78" s="121">
        <v>494900</v>
      </c>
      <c r="H78" s="121"/>
      <c r="I78" s="121">
        <v>424666.66666666669</v>
      </c>
      <c r="J78" s="121"/>
      <c r="K78" s="121">
        <v>503000</v>
      </c>
      <c r="L78" s="121"/>
      <c r="M78" s="121"/>
      <c r="N78" s="121"/>
      <c r="O78" s="121">
        <v>453000</v>
      </c>
      <c r="P78" s="121"/>
      <c r="Q78" s="121"/>
      <c r="R78" s="121"/>
      <c r="S78" s="121"/>
      <c r="T78" s="121">
        <v>453000</v>
      </c>
      <c r="U78" s="121"/>
      <c r="V78" s="121"/>
      <c r="W78" s="121"/>
      <c r="X78" s="121"/>
      <c r="Y78" s="121"/>
      <c r="Z78" s="121">
        <v>453000</v>
      </c>
      <c r="AA78" s="121"/>
      <c r="AB78" s="121"/>
      <c r="AC78" s="121"/>
      <c r="AD78" s="121"/>
      <c r="AE78" s="121"/>
      <c r="AF78" s="121"/>
      <c r="AG78" s="121"/>
      <c r="AH78" s="121"/>
      <c r="AI78" s="121"/>
      <c r="AJ78" s="88">
        <v>510400</v>
      </c>
      <c r="AK78" s="88">
        <v>510400</v>
      </c>
      <c r="AL78" s="88">
        <v>503000</v>
      </c>
      <c r="AM78" s="121">
        <v>483000</v>
      </c>
      <c r="AN78" s="121"/>
      <c r="AO78" s="121">
        <v>473000</v>
      </c>
      <c r="AP78" s="121">
        <v>0</v>
      </c>
      <c r="AQ78" s="121">
        <v>483000</v>
      </c>
      <c r="AR78" s="121"/>
      <c r="AS78" s="121"/>
      <c r="AT78" s="121"/>
      <c r="AU78" s="121">
        <v>453000</v>
      </c>
      <c r="AV78" s="121"/>
      <c r="AW78" s="121"/>
      <c r="AX78" s="121">
        <v>483000</v>
      </c>
      <c r="AY78" s="121"/>
      <c r="AZ78" s="121"/>
      <c r="BA78" s="121"/>
      <c r="BB78" s="121">
        <v>473000</v>
      </c>
      <c r="BC78" s="121"/>
      <c r="BD78" s="121"/>
      <c r="BE78" s="121">
        <v>473000</v>
      </c>
      <c r="BF78" s="121"/>
      <c r="BG78" s="121"/>
      <c r="BH78" s="121"/>
      <c r="BI78" s="121">
        <v>453000</v>
      </c>
      <c r="BJ78" s="121"/>
      <c r="BK78" s="121"/>
      <c r="BL78" s="121">
        <v>453000</v>
      </c>
      <c r="BM78" s="121"/>
      <c r="BN78" s="121"/>
      <c r="BO78" s="121"/>
      <c r="BP78" s="121"/>
      <c r="BQ78" s="121"/>
      <c r="BR78" s="121"/>
      <c r="BS78" s="121"/>
      <c r="BT78" s="121"/>
      <c r="BU78" s="88">
        <v>522333.33333333331</v>
      </c>
      <c r="BV78" s="88">
        <v>473000</v>
      </c>
      <c r="BW78" s="88">
        <v>473000</v>
      </c>
      <c r="BX78" s="88">
        <v>503000</v>
      </c>
      <c r="BY78" s="88">
        <v>483000</v>
      </c>
      <c r="BZ78" s="88">
        <v>483000</v>
      </c>
      <c r="CA78" s="121">
        <v>473000</v>
      </c>
      <c r="CB78" s="121"/>
      <c r="CC78" s="88">
        <v>483000</v>
      </c>
      <c r="CD78" s="121">
        <v>503000</v>
      </c>
      <c r="CE78" s="121"/>
      <c r="CF78" s="88">
        <v>503000</v>
      </c>
      <c r="CG78" s="88">
        <v>483000</v>
      </c>
      <c r="CH78" s="88">
        <v>473000</v>
      </c>
      <c r="CI78" s="88">
        <v>483000</v>
      </c>
      <c r="CJ78" s="169">
        <v>483000</v>
      </c>
    </row>
    <row r="79" spans="2:88">
      <c r="B79" s="47">
        <v>8</v>
      </c>
      <c r="C79" s="6" t="s">
        <v>346</v>
      </c>
      <c r="D79" s="150">
        <v>1</v>
      </c>
      <c r="E79" s="88">
        <v>159800</v>
      </c>
      <c r="F79" s="88">
        <v>230750</v>
      </c>
      <c r="G79" s="121">
        <v>160400</v>
      </c>
      <c r="H79" s="121"/>
      <c r="I79" s="121">
        <v>274666.66666666663</v>
      </c>
      <c r="J79" s="121"/>
      <c r="K79" s="121">
        <v>238500</v>
      </c>
      <c r="L79" s="121"/>
      <c r="M79" s="121"/>
      <c r="N79" s="121"/>
      <c r="O79" s="121">
        <v>208500</v>
      </c>
      <c r="P79" s="121"/>
      <c r="Q79" s="121"/>
      <c r="R79" s="121"/>
      <c r="S79" s="121"/>
      <c r="T79" s="121">
        <v>208500</v>
      </c>
      <c r="U79" s="121"/>
      <c r="V79" s="121"/>
      <c r="W79" s="121"/>
      <c r="X79" s="121"/>
      <c r="Y79" s="121"/>
      <c r="Z79" s="121">
        <v>208500</v>
      </c>
      <c r="AA79" s="121"/>
      <c r="AB79" s="121"/>
      <c r="AC79" s="121"/>
      <c r="AD79" s="121"/>
      <c r="AE79" s="121"/>
      <c r="AF79" s="121"/>
      <c r="AG79" s="121"/>
      <c r="AH79" s="121"/>
      <c r="AI79" s="121"/>
      <c r="AJ79" s="88">
        <v>234000</v>
      </c>
      <c r="AK79" s="88">
        <v>234000</v>
      </c>
      <c r="AL79" s="88">
        <v>238500</v>
      </c>
      <c r="AM79" s="121">
        <v>226500</v>
      </c>
      <c r="AN79" s="121"/>
      <c r="AO79" s="121">
        <v>220500</v>
      </c>
      <c r="AP79" s="121">
        <v>0</v>
      </c>
      <c r="AQ79" s="121">
        <v>226500</v>
      </c>
      <c r="AR79" s="121"/>
      <c r="AS79" s="121"/>
      <c r="AT79" s="121"/>
      <c r="AU79" s="121">
        <v>208500</v>
      </c>
      <c r="AV79" s="121"/>
      <c r="AW79" s="121"/>
      <c r="AX79" s="121">
        <v>226500</v>
      </c>
      <c r="AY79" s="121"/>
      <c r="AZ79" s="121"/>
      <c r="BA79" s="121"/>
      <c r="BB79" s="121">
        <v>220500</v>
      </c>
      <c r="BC79" s="121"/>
      <c r="BD79" s="121"/>
      <c r="BE79" s="121">
        <v>220500</v>
      </c>
      <c r="BF79" s="121"/>
      <c r="BG79" s="121"/>
      <c r="BH79" s="121"/>
      <c r="BI79" s="121">
        <v>208500</v>
      </c>
      <c r="BJ79" s="121"/>
      <c r="BK79" s="121"/>
      <c r="BL79" s="121">
        <v>208500</v>
      </c>
      <c r="BM79" s="121"/>
      <c r="BN79" s="121"/>
      <c r="BO79" s="121"/>
      <c r="BP79" s="121"/>
      <c r="BQ79" s="121"/>
      <c r="BR79" s="121"/>
      <c r="BS79" s="121"/>
      <c r="BT79" s="121"/>
      <c r="BU79" s="88">
        <v>250500</v>
      </c>
      <c r="BV79" s="88">
        <v>220500</v>
      </c>
      <c r="BW79" s="88">
        <v>220500</v>
      </c>
      <c r="BX79" s="88">
        <v>238500</v>
      </c>
      <c r="BY79" s="88">
        <v>226500</v>
      </c>
      <c r="BZ79" s="88">
        <v>226500</v>
      </c>
      <c r="CA79" s="121">
        <v>220500</v>
      </c>
      <c r="CB79" s="121"/>
      <c r="CC79" s="88">
        <v>226500</v>
      </c>
      <c r="CD79" s="121">
        <v>238500</v>
      </c>
      <c r="CE79" s="121"/>
      <c r="CF79" s="88">
        <v>242000</v>
      </c>
      <c r="CG79" s="88">
        <v>231333.33333333334</v>
      </c>
      <c r="CH79" s="88">
        <v>220500</v>
      </c>
      <c r="CI79" s="88">
        <v>226500</v>
      </c>
      <c r="CJ79" s="169">
        <v>226500</v>
      </c>
    </row>
    <row r="80" spans="2:88">
      <c r="B80" s="47">
        <v>9</v>
      </c>
      <c r="C80" s="6" t="s">
        <v>347</v>
      </c>
      <c r="D80" s="150">
        <v>1</v>
      </c>
      <c r="E80" s="88">
        <v>1612166.6666666667</v>
      </c>
      <c r="F80" s="88">
        <v>1190500</v>
      </c>
      <c r="G80" s="121">
        <v>1691611.75</v>
      </c>
      <c r="H80" s="121"/>
      <c r="I80" s="121">
        <v>1978217.1666666667</v>
      </c>
      <c r="J80" s="121"/>
      <c r="K80" s="121">
        <v>1626000</v>
      </c>
      <c r="L80" s="121"/>
      <c r="M80" s="121"/>
      <c r="N80" s="121"/>
      <c r="O80" s="121">
        <v>1535500</v>
      </c>
      <c r="P80" s="121"/>
      <c r="Q80" s="121"/>
      <c r="R80" s="121"/>
      <c r="S80" s="121"/>
      <c r="T80" s="121">
        <v>1495500</v>
      </c>
      <c r="U80" s="121"/>
      <c r="V80" s="121"/>
      <c r="W80" s="121"/>
      <c r="X80" s="121"/>
      <c r="Y80" s="121"/>
      <c r="Z80" s="121">
        <v>1382166.6666666665</v>
      </c>
      <c r="AA80" s="121"/>
      <c r="AB80" s="121"/>
      <c r="AC80" s="121"/>
      <c r="AD80" s="121"/>
      <c r="AE80" s="121"/>
      <c r="AF80" s="121"/>
      <c r="AG80" s="121"/>
      <c r="AH80" s="121"/>
      <c r="AI80" s="121"/>
      <c r="AJ80" s="88">
        <v>1776666.6666666667</v>
      </c>
      <c r="AK80" s="88">
        <v>1236250</v>
      </c>
      <c r="AL80" s="88">
        <v>1054000</v>
      </c>
      <c r="AM80" s="121">
        <v>1236250</v>
      </c>
      <c r="AN80" s="121"/>
      <c r="AO80" s="121">
        <v>1190500</v>
      </c>
      <c r="AP80" s="121">
        <v>0</v>
      </c>
      <c r="AQ80" s="121">
        <v>1038750</v>
      </c>
      <c r="AR80" s="121"/>
      <c r="AS80" s="121"/>
      <c r="AT80" s="121"/>
      <c r="AU80" s="121">
        <v>2111774.333333333</v>
      </c>
      <c r="AV80" s="121"/>
      <c r="AW80" s="121"/>
      <c r="AX80" s="121">
        <v>1722500</v>
      </c>
      <c r="AY80" s="121"/>
      <c r="AZ80" s="121"/>
      <c r="BA80" s="121"/>
      <c r="BB80" s="121">
        <v>2187537</v>
      </c>
      <c r="BC80" s="121"/>
      <c r="BD80" s="121"/>
      <c r="BE80" s="121">
        <v>1712333.3333333333</v>
      </c>
      <c r="BF80" s="121"/>
      <c r="BG80" s="121"/>
      <c r="BH80" s="121"/>
      <c r="BI80" s="121">
        <v>2109321.833333333</v>
      </c>
      <c r="BJ80" s="121"/>
      <c r="BK80" s="121"/>
      <c r="BL80" s="121">
        <v>2139095</v>
      </c>
      <c r="BM80" s="121"/>
      <c r="BN80" s="121"/>
      <c r="BO80" s="121"/>
      <c r="BP80" s="121"/>
      <c r="BQ80" s="121"/>
      <c r="BR80" s="121"/>
      <c r="BS80" s="121"/>
      <c r="BT80" s="121"/>
      <c r="BU80" s="88">
        <v>2422428.333333333</v>
      </c>
      <c r="BV80" s="88">
        <v>1699000</v>
      </c>
      <c r="BW80" s="88">
        <v>1600333.3333333333</v>
      </c>
      <c r="BX80" s="88">
        <v>1630666.6666666667</v>
      </c>
      <c r="BY80" s="88">
        <v>912750</v>
      </c>
      <c r="BZ80" s="88">
        <v>1023750</v>
      </c>
      <c r="CA80" s="121">
        <v>1190500</v>
      </c>
      <c r="CB80" s="121"/>
      <c r="CC80" s="88">
        <v>1023750</v>
      </c>
      <c r="CD80" s="121">
        <v>1309000</v>
      </c>
      <c r="CE80" s="121"/>
      <c r="CF80" s="88">
        <v>1054000</v>
      </c>
      <c r="CG80" s="88">
        <v>1023750</v>
      </c>
      <c r="CH80" s="88">
        <v>1008500</v>
      </c>
      <c r="CI80" s="88">
        <v>1023750</v>
      </c>
      <c r="CJ80" s="169">
        <v>1023750</v>
      </c>
    </row>
    <row r="81" spans="2:88">
      <c r="B81" s="47">
        <v>10</v>
      </c>
      <c r="C81" s="6" t="s">
        <v>348</v>
      </c>
      <c r="D81" s="150">
        <v>1</v>
      </c>
      <c r="E81" s="88">
        <v>1652166.6666666667</v>
      </c>
      <c r="F81" s="88">
        <v>1265500</v>
      </c>
      <c r="G81" s="121">
        <v>1660365.5</v>
      </c>
      <c r="H81" s="121"/>
      <c r="I81" s="121">
        <v>1959469.1666666667</v>
      </c>
      <c r="J81" s="121"/>
      <c r="K81" s="121">
        <v>1865666.6666666667</v>
      </c>
      <c r="L81" s="121"/>
      <c r="M81" s="121"/>
      <c r="N81" s="121"/>
      <c r="O81" s="121">
        <v>1645333.3333333333</v>
      </c>
      <c r="P81" s="121"/>
      <c r="Q81" s="121"/>
      <c r="R81" s="121"/>
      <c r="S81" s="121"/>
      <c r="T81" s="121">
        <v>1535500</v>
      </c>
      <c r="U81" s="121"/>
      <c r="V81" s="121"/>
      <c r="W81" s="121"/>
      <c r="X81" s="121"/>
      <c r="Y81" s="121"/>
      <c r="Z81" s="121">
        <v>1638666.6666666667</v>
      </c>
      <c r="AA81" s="121"/>
      <c r="AB81" s="121"/>
      <c r="AC81" s="121"/>
      <c r="AD81" s="121"/>
      <c r="AE81" s="121"/>
      <c r="AF81" s="121"/>
      <c r="AG81" s="121"/>
      <c r="AH81" s="121"/>
      <c r="AI81" s="121"/>
      <c r="AJ81" s="88">
        <v>1765000</v>
      </c>
      <c r="AK81" s="88">
        <v>1218750</v>
      </c>
      <c r="AL81" s="88">
        <v>1256500</v>
      </c>
      <c r="AM81" s="121">
        <v>1881666.6666666667</v>
      </c>
      <c r="AN81" s="121"/>
      <c r="AO81" s="121">
        <v>1841000</v>
      </c>
      <c r="AP81" s="121">
        <v>0</v>
      </c>
      <c r="AQ81" s="121">
        <v>1901666.6666666667</v>
      </c>
      <c r="AR81" s="121"/>
      <c r="AS81" s="121"/>
      <c r="AT81" s="121"/>
      <c r="AU81" s="121">
        <v>2086370.1666666667</v>
      </c>
      <c r="AV81" s="121"/>
      <c r="AW81" s="121"/>
      <c r="AX81" s="121">
        <v>1901666.6666666667</v>
      </c>
      <c r="AY81" s="121"/>
      <c r="AZ81" s="121"/>
      <c r="BA81" s="121"/>
      <c r="BB81" s="121">
        <v>2162750.666666667</v>
      </c>
      <c r="BC81" s="121"/>
      <c r="BD81" s="121"/>
      <c r="BE81" s="121">
        <v>1861000</v>
      </c>
      <c r="BF81" s="121"/>
      <c r="BG81" s="121"/>
      <c r="BH81" s="121"/>
      <c r="BI81" s="121">
        <v>2084228.1666666667</v>
      </c>
      <c r="BJ81" s="121"/>
      <c r="BK81" s="121"/>
      <c r="BL81" s="121">
        <v>2110237.5</v>
      </c>
      <c r="BM81" s="121"/>
      <c r="BN81" s="121"/>
      <c r="BO81" s="121"/>
      <c r="BP81" s="121"/>
      <c r="BQ81" s="121"/>
      <c r="BR81" s="121"/>
      <c r="BS81" s="121"/>
      <c r="BT81" s="121"/>
      <c r="BU81" s="88">
        <v>2393570.833333333</v>
      </c>
      <c r="BV81" s="88">
        <v>1841000</v>
      </c>
      <c r="BW81" s="88">
        <v>1805666.6666666667</v>
      </c>
      <c r="BX81" s="88">
        <v>1836000</v>
      </c>
      <c r="BY81" s="88">
        <v>1815833.3333333333</v>
      </c>
      <c r="BZ81" s="88">
        <v>1881666.6666666667</v>
      </c>
      <c r="CA81" s="121">
        <v>1841000</v>
      </c>
      <c r="CB81" s="121"/>
      <c r="CC81" s="88">
        <v>1881666.6666666667</v>
      </c>
      <c r="CD81" s="121">
        <v>1909333.3333333333</v>
      </c>
      <c r="CE81" s="121"/>
      <c r="CF81" s="88">
        <v>1256500</v>
      </c>
      <c r="CG81" s="88">
        <v>1038750</v>
      </c>
      <c r="CH81" s="88">
        <v>1712333.3333333333</v>
      </c>
      <c r="CI81" s="88">
        <v>1038750</v>
      </c>
      <c r="CJ81" s="169">
        <v>1038750</v>
      </c>
    </row>
    <row r="82" spans="2:88">
      <c r="B82" s="47">
        <v>11</v>
      </c>
      <c r="C82" s="6" t="s">
        <v>349</v>
      </c>
      <c r="D82" s="150">
        <v>1</v>
      </c>
      <c r="E82" s="88">
        <v>184500</v>
      </c>
      <c r="F82" s="88">
        <v>183750</v>
      </c>
      <c r="G82" s="121">
        <v>186750</v>
      </c>
      <c r="H82" s="121"/>
      <c r="I82" s="121">
        <v>205833.33333333331</v>
      </c>
      <c r="J82" s="121"/>
      <c r="K82" s="121">
        <v>219833.33333333334</v>
      </c>
      <c r="L82" s="121"/>
      <c r="M82" s="121"/>
      <c r="N82" s="121"/>
      <c r="O82" s="121">
        <v>209833.33333333331</v>
      </c>
      <c r="P82" s="121"/>
      <c r="Q82" s="121"/>
      <c r="R82" s="121"/>
      <c r="S82" s="121"/>
      <c r="T82" s="121">
        <v>209833.33333333331</v>
      </c>
      <c r="U82" s="121"/>
      <c r="V82" s="121"/>
      <c r="W82" s="121"/>
      <c r="X82" s="121"/>
      <c r="Y82" s="121"/>
      <c r="Z82" s="121">
        <v>209833.33333333331</v>
      </c>
      <c r="AA82" s="121"/>
      <c r="AB82" s="121"/>
      <c r="AC82" s="121"/>
      <c r="AD82" s="121"/>
      <c r="AE82" s="121"/>
      <c r="AF82" s="121"/>
      <c r="AG82" s="121"/>
      <c r="AH82" s="121"/>
      <c r="AI82" s="121"/>
      <c r="AJ82" s="88">
        <v>215833.33333333334</v>
      </c>
      <c r="AK82" s="88">
        <v>186750</v>
      </c>
      <c r="AL82" s="88">
        <v>192750</v>
      </c>
      <c r="AM82" s="121">
        <v>215833.33333333334</v>
      </c>
      <c r="AN82" s="121"/>
      <c r="AO82" s="121">
        <v>213833.33333333331</v>
      </c>
      <c r="AP82" s="121">
        <v>0</v>
      </c>
      <c r="AQ82" s="121">
        <v>215833.33333333334</v>
      </c>
      <c r="AR82" s="121"/>
      <c r="AS82" s="121"/>
      <c r="AT82" s="121"/>
      <c r="AU82" s="121">
        <v>209833.33333333331</v>
      </c>
      <c r="AV82" s="121"/>
      <c r="AW82" s="121"/>
      <c r="AX82" s="121">
        <v>215833.33333333334</v>
      </c>
      <c r="AY82" s="121"/>
      <c r="AZ82" s="121"/>
      <c r="BA82" s="121"/>
      <c r="BB82" s="121">
        <v>213833.33333333331</v>
      </c>
      <c r="BC82" s="121"/>
      <c r="BD82" s="121"/>
      <c r="BE82" s="121">
        <v>213833.33333333331</v>
      </c>
      <c r="BF82" s="121"/>
      <c r="BG82" s="121"/>
      <c r="BH82" s="121"/>
      <c r="BI82" s="121">
        <v>209833.33333333331</v>
      </c>
      <c r="BJ82" s="121"/>
      <c r="BK82" s="121"/>
      <c r="BL82" s="121">
        <v>209833.33333333331</v>
      </c>
      <c r="BM82" s="121"/>
      <c r="BN82" s="121"/>
      <c r="BO82" s="121"/>
      <c r="BP82" s="121"/>
      <c r="BQ82" s="121"/>
      <c r="BR82" s="121"/>
      <c r="BS82" s="121"/>
      <c r="BT82" s="121"/>
      <c r="BU82" s="88">
        <v>224000</v>
      </c>
      <c r="BV82" s="88">
        <v>213833.33333333331</v>
      </c>
      <c r="BW82" s="88">
        <v>213833.33333333331</v>
      </c>
      <c r="BX82" s="88">
        <v>219833.33333333334</v>
      </c>
      <c r="BY82" s="88">
        <v>215833.33333333334</v>
      </c>
      <c r="BZ82" s="88">
        <v>215833.33333333334</v>
      </c>
      <c r="CA82" s="121">
        <v>213833.33333333331</v>
      </c>
      <c r="CB82" s="121"/>
      <c r="CC82" s="88">
        <v>215833.33333333334</v>
      </c>
      <c r="CD82" s="121">
        <v>219833.33333333334</v>
      </c>
      <c r="CE82" s="121"/>
      <c r="CF82" s="88">
        <v>192750</v>
      </c>
      <c r="CG82" s="88">
        <v>186750</v>
      </c>
      <c r="CH82" s="88">
        <v>213833.33333333331</v>
      </c>
      <c r="CI82" s="88">
        <v>186750</v>
      </c>
      <c r="CJ82" s="169">
        <v>186750</v>
      </c>
    </row>
    <row r="83" spans="2:88">
      <c r="B83" s="47">
        <v>12</v>
      </c>
      <c r="C83" s="6" t="s">
        <v>350</v>
      </c>
      <c r="D83" s="150">
        <v>1</v>
      </c>
      <c r="E83" s="88">
        <v>378000</v>
      </c>
      <c r="F83" s="88">
        <v>385250</v>
      </c>
      <c r="G83" s="121">
        <v>398000</v>
      </c>
      <c r="H83" s="121"/>
      <c r="I83" s="121">
        <v>406666.66666666663</v>
      </c>
      <c r="J83" s="121"/>
      <c r="K83" s="121">
        <v>440333.33333333337</v>
      </c>
      <c r="L83" s="121"/>
      <c r="M83" s="121"/>
      <c r="N83" s="121"/>
      <c r="O83" s="121">
        <v>384333.33333333337</v>
      </c>
      <c r="P83" s="121"/>
      <c r="Q83" s="121"/>
      <c r="R83" s="121"/>
      <c r="S83" s="121"/>
      <c r="T83" s="121">
        <v>384333.33333333337</v>
      </c>
      <c r="U83" s="121"/>
      <c r="V83" s="121"/>
      <c r="W83" s="121"/>
      <c r="X83" s="121"/>
      <c r="Y83" s="121"/>
      <c r="Z83" s="121">
        <v>384333.33333333337</v>
      </c>
      <c r="AA83" s="121"/>
      <c r="AB83" s="121"/>
      <c r="AC83" s="121"/>
      <c r="AD83" s="121"/>
      <c r="AE83" s="121"/>
      <c r="AF83" s="121"/>
      <c r="AG83" s="121"/>
      <c r="AH83" s="121"/>
      <c r="AI83" s="121"/>
      <c r="AJ83" s="88">
        <v>418333.33333333337</v>
      </c>
      <c r="AK83" s="88">
        <v>398000</v>
      </c>
      <c r="AL83" s="88">
        <v>422750</v>
      </c>
      <c r="AM83" s="121">
        <v>418333.33333333337</v>
      </c>
      <c r="AN83" s="121"/>
      <c r="AO83" s="121">
        <v>407000</v>
      </c>
      <c r="AP83" s="121">
        <v>0</v>
      </c>
      <c r="AQ83" s="121">
        <v>418333.33333333337</v>
      </c>
      <c r="AR83" s="121"/>
      <c r="AS83" s="121"/>
      <c r="AT83" s="121"/>
      <c r="AU83" s="121">
        <v>384333.33333333337</v>
      </c>
      <c r="AV83" s="121"/>
      <c r="AW83" s="121"/>
      <c r="AX83" s="121">
        <v>418333.33333333337</v>
      </c>
      <c r="AY83" s="121"/>
      <c r="AZ83" s="121"/>
      <c r="BA83" s="121"/>
      <c r="BB83" s="121">
        <v>407000</v>
      </c>
      <c r="BC83" s="121"/>
      <c r="BD83" s="121"/>
      <c r="BE83" s="121">
        <v>407000</v>
      </c>
      <c r="BF83" s="121"/>
      <c r="BG83" s="121"/>
      <c r="BH83" s="121"/>
      <c r="BI83" s="121">
        <v>384333.33333333337</v>
      </c>
      <c r="BJ83" s="121"/>
      <c r="BK83" s="121"/>
      <c r="BL83" s="121">
        <v>384333.33333333337</v>
      </c>
      <c r="BM83" s="121"/>
      <c r="BN83" s="121"/>
      <c r="BO83" s="121"/>
      <c r="BP83" s="121"/>
      <c r="BQ83" s="121"/>
      <c r="BR83" s="121"/>
      <c r="BS83" s="121"/>
      <c r="BT83" s="121"/>
      <c r="BU83" s="88">
        <v>463000</v>
      </c>
      <c r="BV83" s="88">
        <v>407000</v>
      </c>
      <c r="BW83" s="88">
        <v>407000</v>
      </c>
      <c r="BX83" s="88">
        <v>440333.33333333337</v>
      </c>
      <c r="BY83" s="88">
        <v>418333.33333333337</v>
      </c>
      <c r="BZ83" s="88">
        <v>418333.33333333337</v>
      </c>
      <c r="CA83" s="121">
        <v>407000</v>
      </c>
      <c r="CB83" s="121"/>
      <c r="CC83" s="88">
        <v>418333.33333333337</v>
      </c>
      <c r="CD83" s="121">
        <v>440333.33333333337</v>
      </c>
      <c r="CE83" s="121"/>
      <c r="CF83" s="88">
        <v>422750</v>
      </c>
      <c r="CG83" s="88">
        <v>398000</v>
      </c>
      <c r="CH83" s="88">
        <v>407000</v>
      </c>
      <c r="CI83" s="88">
        <v>398000</v>
      </c>
      <c r="CJ83" s="169">
        <v>398000</v>
      </c>
    </row>
    <row r="84" spans="2:88">
      <c r="B84" s="47">
        <v>13</v>
      </c>
      <c r="C84" s="6" t="s">
        <v>351</v>
      </c>
      <c r="D84" s="150">
        <v>1</v>
      </c>
      <c r="E84" s="88">
        <v>196000</v>
      </c>
      <c r="F84" s="88">
        <v>198100</v>
      </c>
      <c r="G84" s="121">
        <v>192500</v>
      </c>
      <c r="H84" s="121"/>
      <c r="I84" s="121">
        <v>188666.66666666666</v>
      </c>
      <c r="J84" s="121"/>
      <c r="K84" s="121">
        <v>179333.33333333331</v>
      </c>
      <c r="L84" s="121"/>
      <c r="M84" s="121"/>
      <c r="N84" s="121"/>
      <c r="O84" s="121">
        <v>161333.33333333331</v>
      </c>
      <c r="P84" s="121"/>
      <c r="Q84" s="121"/>
      <c r="R84" s="121"/>
      <c r="S84" s="121"/>
      <c r="T84" s="121">
        <v>161333.33333333331</v>
      </c>
      <c r="U84" s="121"/>
      <c r="V84" s="121"/>
      <c r="W84" s="121"/>
      <c r="X84" s="121"/>
      <c r="Y84" s="121"/>
      <c r="Z84" s="121">
        <v>161333.33333333331</v>
      </c>
      <c r="AA84" s="121"/>
      <c r="AB84" s="121"/>
      <c r="AC84" s="121"/>
      <c r="AD84" s="121"/>
      <c r="AE84" s="121"/>
      <c r="AF84" s="121"/>
      <c r="AG84" s="121"/>
      <c r="AH84" s="121"/>
      <c r="AI84" s="121"/>
      <c r="AJ84" s="88">
        <v>196500</v>
      </c>
      <c r="AK84" s="88">
        <v>196500</v>
      </c>
      <c r="AL84" s="88">
        <v>179333.33333333331</v>
      </c>
      <c r="AM84" s="121">
        <v>172000</v>
      </c>
      <c r="AN84" s="121"/>
      <c r="AO84" s="121">
        <v>168666.66666666669</v>
      </c>
      <c r="AP84" s="121">
        <v>0</v>
      </c>
      <c r="AQ84" s="121">
        <v>172000</v>
      </c>
      <c r="AR84" s="121"/>
      <c r="AS84" s="121"/>
      <c r="AT84" s="121"/>
      <c r="AU84" s="121">
        <v>161333.33333333331</v>
      </c>
      <c r="AV84" s="121"/>
      <c r="AW84" s="121"/>
      <c r="AX84" s="121">
        <v>172000</v>
      </c>
      <c r="AY84" s="121"/>
      <c r="AZ84" s="121"/>
      <c r="BA84" s="121"/>
      <c r="BB84" s="121">
        <v>168666.66666666669</v>
      </c>
      <c r="BC84" s="121"/>
      <c r="BD84" s="121"/>
      <c r="BE84" s="121">
        <v>168666.66666666669</v>
      </c>
      <c r="BF84" s="121"/>
      <c r="BG84" s="121"/>
      <c r="BH84" s="121"/>
      <c r="BI84" s="121">
        <v>161333.33333333331</v>
      </c>
      <c r="BJ84" s="121"/>
      <c r="BK84" s="121"/>
      <c r="BL84" s="121">
        <v>161333.33333333331</v>
      </c>
      <c r="BM84" s="121"/>
      <c r="BN84" s="121"/>
      <c r="BO84" s="121"/>
      <c r="BP84" s="121"/>
      <c r="BQ84" s="121"/>
      <c r="BR84" s="121"/>
      <c r="BS84" s="121"/>
      <c r="BT84" s="121"/>
      <c r="BU84" s="88">
        <v>186666.66666666669</v>
      </c>
      <c r="BV84" s="88">
        <v>168666.66666666669</v>
      </c>
      <c r="BW84" s="88">
        <v>168666.66666666669</v>
      </c>
      <c r="BX84" s="88">
        <v>179333.33333333331</v>
      </c>
      <c r="BY84" s="88">
        <v>172000</v>
      </c>
      <c r="BZ84" s="88">
        <v>172000</v>
      </c>
      <c r="CA84" s="121">
        <v>168666.66666666669</v>
      </c>
      <c r="CB84" s="121"/>
      <c r="CC84" s="88">
        <v>172000</v>
      </c>
      <c r="CD84" s="121">
        <v>179333.33333333331</v>
      </c>
      <c r="CE84" s="121"/>
      <c r="CF84" s="88">
        <v>179333.33333333331</v>
      </c>
      <c r="CG84" s="88">
        <v>172000</v>
      </c>
      <c r="CH84" s="88">
        <v>168666.66666666669</v>
      </c>
      <c r="CI84" s="88">
        <v>172000</v>
      </c>
      <c r="CJ84" s="169">
        <v>172000</v>
      </c>
    </row>
    <row r="85" spans="2:88">
      <c r="B85" s="47">
        <v>14</v>
      </c>
      <c r="C85" s="6" t="s">
        <v>352</v>
      </c>
      <c r="D85" s="150">
        <v>1</v>
      </c>
      <c r="E85" s="88">
        <v>55800</v>
      </c>
      <c r="F85" s="88">
        <v>59900</v>
      </c>
      <c r="G85" s="121">
        <v>57200</v>
      </c>
      <c r="H85" s="121"/>
      <c r="I85" s="121">
        <v>61500</v>
      </c>
      <c r="J85" s="121"/>
      <c r="K85" s="121">
        <v>62000</v>
      </c>
      <c r="L85" s="121"/>
      <c r="M85" s="121"/>
      <c r="N85" s="121"/>
      <c r="O85" s="121">
        <v>55500</v>
      </c>
      <c r="P85" s="121"/>
      <c r="Q85" s="121"/>
      <c r="R85" s="121"/>
      <c r="S85" s="121"/>
      <c r="T85" s="121">
        <v>55500</v>
      </c>
      <c r="U85" s="121"/>
      <c r="V85" s="121"/>
      <c r="W85" s="121"/>
      <c r="X85" s="121"/>
      <c r="Y85" s="121"/>
      <c r="Z85" s="121">
        <v>55500</v>
      </c>
      <c r="AA85" s="121"/>
      <c r="AB85" s="121"/>
      <c r="AC85" s="121"/>
      <c r="AD85" s="121"/>
      <c r="AE85" s="121"/>
      <c r="AF85" s="121"/>
      <c r="AG85" s="121"/>
      <c r="AH85" s="121"/>
      <c r="AI85" s="121"/>
      <c r="AJ85" s="88">
        <v>57200</v>
      </c>
      <c r="AK85" s="88">
        <v>57200</v>
      </c>
      <c r="AL85" s="88">
        <v>62000</v>
      </c>
      <c r="AM85" s="121">
        <v>61000</v>
      </c>
      <c r="AN85" s="121"/>
      <c r="AO85" s="121">
        <v>59500</v>
      </c>
      <c r="AP85" s="121">
        <v>0</v>
      </c>
      <c r="AQ85" s="121">
        <v>61000</v>
      </c>
      <c r="AR85" s="121"/>
      <c r="AS85" s="121"/>
      <c r="AT85" s="121"/>
      <c r="AU85" s="121">
        <v>55500</v>
      </c>
      <c r="AV85" s="121"/>
      <c r="AW85" s="121"/>
      <c r="AX85" s="121">
        <v>61000</v>
      </c>
      <c r="AY85" s="121"/>
      <c r="AZ85" s="121"/>
      <c r="BA85" s="121"/>
      <c r="BB85" s="121">
        <v>59500</v>
      </c>
      <c r="BC85" s="121"/>
      <c r="BD85" s="121"/>
      <c r="BE85" s="121">
        <v>59500</v>
      </c>
      <c r="BF85" s="121"/>
      <c r="BG85" s="121"/>
      <c r="BH85" s="121"/>
      <c r="BI85" s="121">
        <v>55500</v>
      </c>
      <c r="BJ85" s="121"/>
      <c r="BK85" s="121"/>
      <c r="BL85" s="121">
        <v>55500</v>
      </c>
      <c r="BM85" s="121"/>
      <c r="BN85" s="121"/>
      <c r="BO85" s="121"/>
      <c r="BP85" s="121"/>
      <c r="BQ85" s="121"/>
      <c r="BR85" s="121"/>
      <c r="BS85" s="121"/>
      <c r="BT85" s="121"/>
      <c r="BU85" s="88">
        <v>63000</v>
      </c>
      <c r="BV85" s="88">
        <v>59500</v>
      </c>
      <c r="BW85" s="88">
        <v>59500</v>
      </c>
      <c r="BX85" s="88">
        <v>62000</v>
      </c>
      <c r="BY85" s="88">
        <v>61000</v>
      </c>
      <c r="BZ85" s="88">
        <v>61000</v>
      </c>
      <c r="CA85" s="121">
        <v>59500</v>
      </c>
      <c r="CB85" s="121"/>
      <c r="CC85" s="88">
        <v>61000</v>
      </c>
      <c r="CD85" s="121">
        <v>62000</v>
      </c>
      <c r="CE85" s="121"/>
      <c r="CF85" s="88">
        <v>62000</v>
      </c>
      <c r="CG85" s="88">
        <v>61000</v>
      </c>
      <c r="CH85" s="88">
        <v>59500</v>
      </c>
      <c r="CI85" s="88">
        <v>61000</v>
      </c>
      <c r="CJ85" s="169">
        <v>61000</v>
      </c>
    </row>
    <row r="86" spans="2:88">
      <c r="B86" s="47">
        <v>15</v>
      </c>
      <c r="C86" s="6" t="s">
        <v>353</v>
      </c>
      <c r="D86" s="150">
        <v>1</v>
      </c>
      <c r="E86" s="88">
        <v>130400</v>
      </c>
      <c r="F86" s="88">
        <v>121200</v>
      </c>
      <c r="G86" s="121">
        <v>117700</v>
      </c>
      <c r="H86" s="121"/>
      <c r="I86" s="121">
        <v>100500</v>
      </c>
      <c r="J86" s="121"/>
      <c r="K86" s="121">
        <v>113000</v>
      </c>
      <c r="L86" s="121"/>
      <c r="M86" s="121"/>
      <c r="N86" s="121"/>
      <c r="O86" s="121">
        <v>106333.33333333333</v>
      </c>
      <c r="P86" s="121"/>
      <c r="Q86" s="121"/>
      <c r="R86" s="121"/>
      <c r="S86" s="121"/>
      <c r="T86" s="121">
        <v>106333.33333333333</v>
      </c>
      <c r="U86" s="121"/>
      <c r="V86" s="121"/>
      <c r="W86" s="121"/>
      <c r="X86" s="121"/>
      <c r="Y86" s="121"/>
      <c r="Z86" s="121">
        <v>106333.33333333333</v>
      </c>
      <c r="AA86" s="121"/>
      <c r="AB86" s="121"/>
      <c r="AC86" s="121"/>
      <c r="AD86" s="121"/>
      <c r="AE86" s="121"/>
      <c r="AF86" s="121"/>
      <c r="AG86" s="121"/>
      <c r="AH86" s="121"/>
      <c r="AI86" s="121"/>
      <c r="AJ86" s="88">
        <v>123000</v>
      </c>
      <c r="AK86" s="88">
        <v>123000</v>
      </c>
      <c r="AL86" s="88">
        <v>113000</v>
      </c>
      <c r="AM86" s="121">
        <v>110333.33333333333</v>
      </c>
      <c r="AN86" s="121"/>
      <c r="AO86" s="121">
        <v>109000</v>
      </c>
      <c r="AP86" s="121">
        <v>0</v>
      </c>
      <c r="AQ86" s="121">
        <v>110333.33333333333</v>
      </c>
      <c r="AR86" s="121"/>
      <c r="AS86" s="121"/>
      <c r="AT86" s="121"/>
      <c r="AU86" s="121">
        <v>106333.33333333333</v>
      </c>
      <c r="AV86" s="121"/>
      <c r="AW86" s="121"/>
      <c r="AX86" s="121">
        <v>110333.33333333333</v>
      </c>
      <c r="AY86" s="121"/>
      <c r="AZ86" s="121"/>
      <c r="BA86" s="121"/>
      <c r="BB86" s="121">
        <v>109000</v>
      </c>
      <c r="BC86" s="121"/>
      <c r="BD86" s="121"/>
      <c r="BE86" s="121">
        <v>109000</v>
      </c>
      <c r="BF86" s="121"/>
      <c r="BG86" s="121"/>
      <c r="BH86" s="121"/>
      <c r="BI86" s="121">
        <v>106333.33333333333</v>
      </c>
      <c r="BJ86" s="121"/>
      <c r="BK86" s="121"/>
      <c r="BL86" s="121">
        <v>106333.33333333333</v>
      </c>
      <c r="BM86" s="121"/>
      <c r="BN86" s="121"/>
      <c r="BO86" s="121"/>
      <c r="BP86" s="121"/>
      <c r="BQ86" s="121"/>
      <c r="BR86" s="121"/>
      <c r="BS86" s="121"/>
      <c r="BT86" s="121"/>
      <c r="BU86" s="88">
        <v>115666.66666666667</v>
      </c>
      <c r="BV86" s="88">
        <v>109000</v>
      </c>
      <c r="BW86" s="88">
        <v>109000</v>
      </c>
      <c r="BX86" s="88">
        <v>113000</v>
      </c>
      <c r="BY86" s="88">
        <v>110333.33333333333</v>
      </c>
      <c r="BZ86" s="88">
        <v>110333.33333333333</v>
      </c>
      <c r="CA86" s="121">
        <v>109000</v>
      </c>
      <c r="CB86" s="121"/>
      <c r="CC86" s="88">
        <v>110333.33333333333</v>
      </c>
      <c r="CD86" s="121">
        <v>113000</v>
      </c>
      <c r="CE86" s="121"/>
      <c r="CF86" s="88">
        <v>113000</v>
      </c>
      <c r="CG86" s="88">
        <v>110333.33333333333</v>
      </c>
      <c r="CH86" s="88">
        <v>109000</v>
      </c>
      <c r="CI86" s="88">
        <v>110333.33333333333</v>
      </c>
      <c r="CJ86" s="169">
        <v>110333.33333333333</v>
      </c>
    </row>
    <row r="87" spans="2:88">
      <c r="B87" s="47">
        <v>16</v>
      </c>
      <c r="C87" s="6" t="s">
        <v>354</v>
      </c>
      <c r="D87" s="150">
        <v>1</v>
      </c>
      <c r="E87" s="88">
        <v>139200</v>
      </c>
      <c r="F87" s="88">
        <v>126100</v>
      </c>
      <c r="G87" s="121">
        <v>122900</v>
      </c>
      <c r="H87" s="121"/>
      <c r="I87" s="121">
        <v>108000</v>
      </c>
      <c r="J87" s="121"/>
      <c r="K87" s="121">
        <v>119666.66666666667</v>
      </c>
      <c r="L87" s="121"/>
      <c r="M87" s="121"/>
      <c r="N87" s="121"/>
      <c r="O87" s="121">
        <v>113000</v>
      </c>
      <c r="P87" s="121"/>
      <c r="Q87" s="121"/>
      <c r="R87" s="121"/>
      <c r="S87" s="121"/>
      <c r="T87" s="121">
        <v>113000</v>
      </c>
      <c r="U87" s="121"/>
      <c r="V87" s="121"/>
      <c r="W87" s="121"/>
      <c r="X87" s="121"/>
      <c r="Y87" s="121"/>
      <c r="Z87" s="121">
        <v>113000</v>
      </c>
      <c r="AA87" s="121"/>
      <c r="AB87" s="121"/>
      <c r="AC87" s="121"/>
      <c r="AD87" s="121"/>
      <c r="AE87" s="121"/>
      <c r="AF87" s="121"/>
      <c r="AG87" s="121"/>
      <c r="AH87" s="121"/>
      <c r="AI87" s="121"/>
      <c r="AJ87" s="88">
        <v>130300</v>
      </c>
      <c r="AK87" s="88">
        <v>130300</v>
      </c>
      <c r="AL87" s="88">
        <v>119666.66666666667</v>
      </c>
      <c r="AM87" s="121">
        <v>117000</v>
      </c>
      <c r="AN87" s="121"/>
      <c r="AO87" s="121">
        <v>115666.66666666667</v>
      </c>
      <c r="AP87" s="121">
        <v>0</v>
      </c>
      <c r="AQ87" s="121">
        <v>117000</v>
      </c>
      <c r="AR87" s="121"/>
      <c r="AS87" s="121"/>
      <c r="AT87" s="121"/>
      <c r="AU87" s="121">
        <v>113000</v>
      </c>
      <c r="AV87" s="121"/>
      <c r="AW87" s="121"/>
      <c r="AX87" s="121">
        <v>117000</v>
      </c>
      <c r="AY87" s="121"/>
      <c r="AZ87" s="121"/>
      <c r="BA87" s="121"/>
      <c r="BB87" s="121">
        <v>115666.66666666667</v>
      </c>
      <c r="BC87" s="121"/>
      <c r="BD87" s="121"/>
      <c r="BE87" s="121">
        <v>115666.66666666667</v>
      </c>
      <c r="BF87" s="121"/>
      <c r="BG87" s="121"/>
      <c r="BH87" s="121"/>
      <c r="BI87" s="121">
        <v>113000</v>
      </c>
      <c r="BJ87" s="121"/>
      <c r="BK87" s="121"/>
      <c r="BL87" s="121">
        <v>113000</v>
      </c>
      <c r="BM87" s="121"/>
      <c r="BN87" s="121"/>
      <c r="BO87" s="121"/>
      <c r="BP87" s="121"/>
      <c r="BQ87" s="121"/>
      <c r="BR87" s="121"/>
      <c r="BS87" s="121"/>
      <c r="BT87" s="121"/>
      <c r="BU87" s="88">
        <v>122333.33333333333</v>
      </c>
      <c r="BV87" s="88">
        <v>115666.66666666667</v>
      </c>
      <c r="BW87" s="88">
        <v>115666.66666666667</v>
      </c>
      <c r="BX87" s="88">
        <v>119666.66666666667</v>
      </c>
      <c r="BY87" s="88">
        <v>117000</v>
      </c>
      <c r="BZ87" s="88">
        <v>117000</v>
      </c>
      <c r="CA87" s="121">
        <v>115666.66666666667</v>
      </c>
      <c r="CB87" s="121"/>
      <c r="CC87" s="88">
        <v>117000</v>
      </c>
      <c r="CD87" s="121">
        <v>119666.66666666667</v>
      </c>
      <c r="CE87" s="121"/>
      <c r="CF87" s="88">
        <v>119666.66666666667</v>
      </c>
      <c r="CG87" s="88">
        <v>117000</v>
      </c>
      <c r="CH87" s="88">
        <v>115666.66666666667</v>
      </c>
      <c r="CI87" s="88">
        <v>117000</v>
      </c>
      <c r="CJ87" s="169">
        <v>117000</v>
      </c>
    </row>
    <row r="88" spans="2:88">
      <c r="B88" s="47">
        <v>17</v>
      </c>
      <c r="C88" s="6" t="s">
        <v>880</v>
      </c>
      <c r="D88" s="150">
        <v>1</v>
      </c>
      <c r="E88" s="88">
        <v>523500</v>
      </c>
      <c r="F88" s="88">
        <v>551500</v>
      </c>
      <c r="G88" s="121">
        <v>550200</v>
      </c>
      <c r="H88" s="121"/>
      <c r="I88" s="121">
        <v>532000</v>
      </c>
      <c r="J88" s="121"/>
      <c r="K88" s="121">
        <v>560000</v>
      </c>
      <c r="L88" s="121"/>
      <c r="M88" s="121"/>
      <c r="N88" s="121"/>
      <c r="O88" s="121">
        <v>481333.33333333331</v>
      </c>
      <c r="P88" s="121"/>
      <c r="Q88" s="121"/>
      <c r="R88" s="121"/>
      <c r="S88" s="121"/>
      <c r="T88" s="121">
        <v>481333.33333333331</v>
      </c>
      <c r="U88" s="121"/>
      <c r="V88" s="121"/>
      <c r="W88" s="121"/>
      <c r="X88" s="121"/>
      <c r="Y88" s="121"/>
      <c r="Z88" s="121">
        <v>481333.33333333331</v>
      </c>
      <c r="AA88" s="121"/>
      <c r="AB88" s="121"/>
      <c r="AC88" s="121"/>
      <c r="AD88" s="121"/>
      <c r="AE88" s="121"/>
      <c r="AF88" s="121"/>
      <c r="AG88" s="121"/>
      <c r="AH88" s="121"/>
      <c r="AI88" s="121"/>
      <c r="AJ88" s="88">
        <v>545100</v>
      </c>
      <c r="AK88" s="88">
        <v>545100</v>
      </c>
      <c r="AL88" s="88">
        <v>560000</v>
      </c>
      <c r="AM88" s="121">
        <v>528666.66666666674</v>
      </c>
      <c r="AN88" s="121"/>
      <c r="AO88" s="121">
        <v>512666.66666666669</v>
      </c>
      <c r="AP88" s="121">
        <v>0</v>
      </c>
      <c r="AQ88" s="121">
        <v>528666.66666666674</v>
      </c>
      <c r="AR88" s="121"/>
      <c r="AS88" s="121"/>
      <c r="AT88" s="121"/>
      <c r="AU88" s="121">
        <v>481333.33333333331</v>
      </c>
      <c r="AV88" s="121"/>
      <c r="AW88" s="121"/>
      <c r="AX88" s="121">
        <v>528666.66666666674</v>
      </c>
      <c r="AY88" s="121"/>
      <c r="AZ88" s="121"/>
      <c r="BA88" s="121"/>
      <c r="BB88" s="121">
        <v>512666.66666666669</v>
      </c>
      <c r="BC88" s="121"/>
      <c r="BD88" s="121"/>
      <c r="BE88" s="121">
        <v>512666.66666666669</v>
      </c>
      <c r="BF88" s="121"/>
      <c r="BG88" s="121"/>
      <c r="BH88" s="121"/>
      <c r="BI88" s="121">
        <v>481333.33333333331</v>
      </c>
      <c r="BJ88" s="121"/>
      <c r="BK88" s="121"/>
      <c r="BL88" s="121">
        <v>481333.33333333331</v>
      </c>
      <c r="BM88" s="121"/>
      <c r="BN88" s="121"/>
      <c r="BO88" s="121"/>
      <c r="BP88" s="121"/>
      <c r="BQ88" s="121"/>
      <c r="BR88" s="121"/>
      <c r="BS88" s="121"/>
      <c r="BT88" s="121"/>
      <c r="BU88" s="88">
        <v>582833.33333333326</v>
      </c>
      <c r="BV88" s="88">
        <v>512666.66666666669</v>
      </c>
      <c r="BW88" s="88">
        <v>512666.66666666669</v>
      </c>
      <c r="BX88" s="88">
        <v>560000</v>
      </c>
      <c r="BY88" s="88">
        <v>528666.66666666674</v>
      </c>
      <c r="BZ88" s="88">
        <v>528666.66666666674</v>
      </c>
      <c r="CA88" s="121">
        <v>512666.66666666669</v>
      </c>
      <c r="CB88" s="121"/>
      <c r="CC88" s="88">
        <v>528666.66666666674</v>
      </c>
      <c r="CD88" s="121">
        <v>560000</v>
      </c>
      <c r="CE88" s="121"/>
      <c r="CF88" s="88">
        <v>560000</v>
      </c>
      <c r="CG88" s="88">
        <v>528666.66666666674</v>
      </c>
      <c r="CH88" s="88">
        <v>512666.66666666669</v>
      </c>
      <c r="CI88" s="88">
        <v>528666.66666666674</v>
      </c>
      <c r="CJ88" s="169">
        <v>528666.66666666674</v>
      </c>
    </row>
    <row r="89" spans="2:88">
      <c r="B89" s="47">
        <v>18</v>
      </c>
      <c r="C89" s="6" t="s">
        <v>355</v>
      </c>
      <c r="D89" s="150">
        <v>1</v>
      </c>
      <c r="E89" s="88">
        <v>1447200</v>
      </c>
      <c r="F89" s="88">
        <v>1535200</v>
      </c>
      <c r="G89" s="121">
        <v>1470400</v>
      </c>
      <c r="H89" s="121"/>
      <c r="I89" s="121">
        <v>1089750</v>
      </c>
      <c r="J89" s="121"/>
      <c r="K89" s="121">
        <v>1546000</v>
      </c>
      <c r="L89" s="121"/>
      <c r="M89" s="121"/>
      <c r="N89" s="121"/>
      <c r="O89" s="121">
        <v>1377333.3333333335</v>
      </c>
      <c r="P89" s="121"/>
      <c r="Q89" s="121"/>
      <c r="R89" s="121"/>
      <c r="S89" s="121"/>
      <c r="T89" s="121">
        <v>1377333.3333333335</v>
      </c>
      <c r="U89" s="121"/>
      <c r="V89" s="121"/>
      <c r="W89" s="121"/>
      <c r="X89" s="121"/>
      <c r="Y89" s="121"/>
      <c r="Z89" s="121">
        <v>1377333.3333333335</v>
      </c>
      <c r="AA89" s="121"/>
      <c r="AB89" s="121"/>
      <c r="AC89" s="121"/>
      <c r="AD89" s="121"/>
      <c r="AE89" s="121"/>
      <c r="AF89" s="121"/>
      <c r="AG89" s="121"/>
      <c r="AH89" s="121"/>
      <c r="AI89" s="121"/>
      <c r="AJ89" s="88">
        <v>1548400</v>
      </c>
      <c r="AK89" s="88">
        <v>1548400</v>
      </c>
      <c r="AL89" s="88">
        <v>1546000</v>
      </c>
      <c r="AM89" s="121">
        <v>1478666.6666666665</v>
      </c>
      <c r="AN89" s="121"/>
      <c r="AO89" s="121">
        <v>1444666.6666666665</v>
      </c>
      <c r="AP89" s="121">
        <v>0</v>
      </c>
      <c r="AQ89" s="121">
        <v>1478666.6666666665</v>
      </c>
      <c r="AR89" s="121"/>
      <c r="AS89" s="121"/>
      <c r="AT89" s="121"/>
      <c r="AU89" s="121">
        <v>1377333.3333333335</v>
      </c>
      <c r="AV89" s="121"/>
      <c r="AW89" s="121"/>
      <c r="AX89" s="121">
        <v>1478666.6666666665</v>
      </c>
      <c r="AY89" s="121"/>
      <c r="AZ89" s="121"/>
      <c r="BA89" s="121"/>
      <c r="BB89" s="121">
        <v>1444666.6666666665</v>
      </c>
      <c r="BC89" s="121"/>
      <c r="BD89" s="121"/>
      <c r="BE89" s="121">
        <v>1444666.6666666665</v>
      </c>
      <c r="BF89" s="121"/>
      <c r="BG89" s="121"/>
      <c r="BH89" s="121"/>
      <c r="BI89" s="121">
        <v>1377333.3333333335</v>
      </c>
      <c r="BJ89" s="121"/>
      <c r="BK89" s="121"/>
      <c r="BL89" s="121">
        <v>1377333.3333333335</v>
      </c>
      <c r="BM89" s="121"/>
      <c r="BN89" s="121"/>
      <c r="BO89" s="121"/>
      <c r="BP89" s="121"/>
      <c r="BQ89" s="121"/>
      <c r="BR89" s="121"/>
      <c r="BS89" s="121"/>
      <c r="BT89" s="121"/>
      <c r="BU89" s="88">
        <v>1613333.3333333335</v>
      </c>
      <c r="BV89" s="88">
        <v>1444666.6666666665</v>
      </c>
      <c r="BW89" s="88">
        <v>1444666.6666666665</v>
      </c>
      <c r="BX89" s="88">
        <v>1546000</v>
      </c>
      <c r="BY89" s="88">
        <v>1478666.6666666665</v>
      </c>
      <c r="BZ89" s="88">
        <v>1478666.6666666665</v>
      </c>
      <c r="CA89" s="121">
        <v>1444666.6666666665</v>
      </c>
      <c r="CB89" s="121"/>
      <c r="CC89" s="88">
        <v>1478666.6666666665</v>
      </c>
      <c r="CD89" s="121">
        <v>1546000</v>
      </c>
      <c r="CE89" s="121"/>
      <c r="CF89" s="88">
        <v>1546000</v>
      </c>
      <c r="CG89" s="88">
        <v>1478666.6666666665</v>
      </c>
      <c r="CH89" s="88">
        <v>1444666.6666666665</v>
      </c>
      <c r="CI89" s="88">
        <v>1478666.6666666665</v>
      </c>
      <c r="CJ89" s="169">
        <v>1478666.6666666665</v>
      </c>
    </row>
    <row r="90" spans="2:88">
      <c r="B90" s="47">
        <v>19</v>
      </c>
      <c r="C90" s="6" t="s">
        <v>356</v>
      </c>
      <c r="D90" s="150">
        <v>1</v>
      </c>
      <c r="E90" s="88">
        <v>1446200</v>
      </c>
      <c r="F90" s="88">
        <v>1533200</v>
      </c>
      <c r="G90" s="121">
        <v>1468400</v>
      </c>
      <c r="H90" s="121"/>
      <c r="I90" s="121">
        <v>1084750</v>
      </c>
      <c r="J90" s="121"/>
      <c r="K90" s="121">
        <v>1542666.6666666665</v>
      </c>
      <c r="L90" s="121"/>
      <c r="M90" s="121"/>
      <c r="N90" s="121"/>
      <c r="O90" s="121">
        <v>1374000</v>
      </c>
      <c r="P90" s="121"/>
      <c r="Q90" s="121"/>
      <c r="R90" s="121"/>
      <c r="S90" s="121"/>
      <c r="T90" s="121">
        <v>1374000</v>
      </c>
      <c r="U90" s="121"/>
      <c r="V90" s="121"/>
      <c r="W90" s="121"/>
      <c r="X90" s="121"/>
      <c r="Y90" s="121"/>
      <c r="Z90" s="121">
        <v>1374000</v>
      </c>
      <c r="AA90" s="121"/>
      <c r="AB90" s="121"/>
      <c r="AC90" s="121"/>
      <c r="AD90" s="121"/>
      <c r="AE90" s="121"/>
      <c r="AF90" s="121"/>
      <c r="AG90" s="121"/>
      <c r="AH90" s="121"/>
      <c r="AI90" s="121"/>
      <c r="AJ90" s="88">
        <v>1546400</v>
      </c>
      <c r="AK90" s="88">
        <v>1546400</v>
      </c>
      <c r="AL90" s="88">
        <v>1542666.6666666665</v>
      </c>
      <c r="AM90" s="121">
        <v>1475333.3333333335</v>
      </c>
      <c r="AN90" s="121"/>
      <c r="AO90" s="121">
        <v>1441333.3333333335</v>
      </c>
      <c r="AP90" s="121">
        <v>0</v>
      </c>
      <c r="AQ90" s="121">
        <v>1475333.3333333335</v>
      </c>
      <c r="AR90" s="121"/>
      <c r="AS90" s="121"/>
      <c r="AT90" s="121"/>
      <c r="AU90" s="121">
        <v>1374000</v>
      </c>
      <c r="AV90" s="121"/>
      <c r="AW90" s="121"/>
      <c r="AX90" s="121">
        <v>1475333.3333333335</v>
      </c>
      <c r="AY90" s="121"/>
      <c r="AZ90" s="121"/>
      <c r="BA90" s="121"/>
      <c r="BB90" s="121">
        <v>1441333.3333333335</v>
      </c>
      <c r="BC90" s="121"/>
      <c r="BD90" s="121"/>
      <c r="BE90" s="121">
        <v>1441333.3333333335</v>
      </c>
      <c r="BF90" s="121"/>
      <c r="BG90" s="121"/>
      <c r="BH90" s="121"/>
      <c r="BI90" s="121">
        <v>1374000</v>
      </c>
      <c r="BJ90" s="121"/>
      <c r="BK90" s="121"/>
      <c r="BL90" s="121">
        <v>1374000</v>
      </c>
      <c r="BM90" s="121"/>
      <c r="BN90" s="121"/>
      <c r="BO90" s="121"/>
      <c r="BP90" s="121"/>
      <c r="BQ90" s="121"/>
      <c r="BR90" s="121"/>
      <c r="BS90" s="121"/>
      <c r="BT90" s="121"/>
      <c r="BU90" s="88">
        <v>1610000</v>
      </c>
      <c r="BV90" s="88">
        <v>1441333.3333333335</v>
      </c>
      <c r="BW90" s="88">
        <v>1441333.3333333335</v>
      </c>
      <c r="BX90" s="88">
        <v>1542666.6666666665</v>
      </c>
      <c r="BY90" s="88">
        <v>1475333.3333333335</v>
      </c>
      <c r="BZ90" s="88">
        <v>1475333.3333333335</v>
      </c>
      <c r="CA90" s="121">
        <v>1441333.3333333335</v>
      </c>
      <c r="CB90" s="121"/>
      <c r="CC90" s="88">
        <v>1475333.3333333335</v>
      </c>
      <c r="CD90" s="121">
        <v>1542666.6666666665</v>
      </c>
      <c r="CE90" s="121"/>
      <c r="CF90" s="88">
        <v>1542666.6666666665</v>
      </c>
      <c r="CG90" s="88">
        <v>1475333.3333333335</v>
      </c>
      <c r="CH90" s="88">
        <v>1441333.3333333335</v>
      </c>
      <c r="CI90" s="88">
        <v>1475333.3333333335</v>
      </c>
      <c r="CJ90" s="169">
        <v>1475333.3333333335</v>
      </c>
    </row>
    <row r="91" spans="2:88">
      <c r="B91" s="47">
        <v>20</v>
      </c>
      <c r="C91" s="6" t="s">
        <v>357</v>
      </c>
      <c r="D91" s="150">
        <v>1</v>
      </c>
      <c r="E91" s="88">
        <v>131625</v>
      </c>
      <c r="F91" s="88">
        <v>134125</v>
      </c>
      <c r="G91" s="121">
        <v>135375</v>
      </c>
      <c r="H91" s="121"/>
      <c r="I91" s="121">
        <v>115000</v>
      </c>
      <c r="J91" s="121"/>
      <c r="K91" s="121">
        <v>131166.66666666669</v>
      </c>
      <c r="L91" s="121"/>
      <c r="M91" s="121"/>
      <c r="N91" s="121"/>
      <c r="O91" s="121">
        <v>122666.66666666667</v>
      </c>
      <c r="P91" s="121"/>
      <c r="Q91" s="121"/>
      <c r="R91" s="121"/>
      <c r="S91" s="121"/>
      <c r="T91" s="121">
        <v>122666.66666666667</v>
      </c>
      <c r="U91" s="121"/>
      <c r="V91" s="121"/>
      <c r="W91" s="121"/>
      <c r="X91" s="121"/>
      <c r="Y91" s="121"/>
      <c r="Z91" s="121">
        <v>122666.66666666667</v>
      </c>
      <c r="AA91" s="121"/>
      <c r="AB91" s="121"/>
      <c r="AC91" s="121"/>
      <c r="AD91" s="121"/>
      <c r="AE91" s="121"/>
      <c r="AF91" s="121"/>
      <c r="AG91" s="121"/>
      <c r="AH91" s="121"/>
      <c r="AI91" s="121"/>
      <c r="AJ91" s="88">
        <v>135375</v>
      </c>
      <c r="AK91" s="88">
        <v>135375</v>
      </c>
      <c r="AL91" s="88">
        <v>131166.66666666669</v>
      </c>
      <c r="AM91" s="121">
        <v>127666.66666666667</v>
      </c>
      <c r="AN91" s="121"/>
      <c r="AO91" s="121">
        <v>126000</v>
      </c>
      <c r="AP91" s="121">
        <v>0</v>
      </c>
      <c r="AQ91" s="121">
        <v>127666.66666666667</v>
      </c>
      <c r="AR91" s="121"/>
      <c r="AS91" s="121"/>
      <c r="AT91" s="121"/>
      <c r="AU91" s="121">
        <v>122666.66666666667</v>
      </c>
      <c r="AV91" s="121"/>
      <c r="AW91" s="121"/>
      <c r="AX91" s="121">
        <v>127666.66666666667</v>
      </c>
      <c r="AY91" s="121"/>
      <c r="AZ91" s="121"/>
      <c r="BA91" s="121"/>
      <c r="BB91" s="121">
        <v>126000</v>
      </c>
      <c r="BC91" s="121"/>
      <c r="BD91" s="121"/>
      <c r="BE91" s="121">
        <v>126000</v>
      </c>
      <c r="BF91" s="121"/>
      <c r="BG91" s="121"/>
      <c r="BH91" s="121"/>
      <c r="BI91" s="121">
        <v>122666.66666666667</v>
      </c>
      <c r="BJ91" s="121"/>
      <c r="BK91" s="121"/>
      <c r="BL91" s="121">
        <v>122666.66666666667</v>
      </c>
      <c r="BM91" s="121"/>
      <c r="BN91" s="121"/>
      <c r="BO91" s="121"/>
      <c r="BP91" s="121"/>
      <c r="BQ91" s="121"/>
      <c r="BR91" s="121"/>
      <c r="BS91" s="121"/>
      <c r="BT91" s="121"/>
      <c r="BU91" s="88">
        <v>134500</v>
      </c>
      <c r="BV91" s="88">
        <v>126000</v>
      </c>
      <c r="BW91" s="88">
        <v>126000</v>
      </c>
      <c r="BX91" s="88">
        <v>131166.66666666669</v>
      </c>
      <c r="BY91" s="88">
        <v>127666.66666666667</v>
      </c>
      <c r="BZ91" s="88">
        <v>127666.66666666667</v>
      </c>
      <c r="CA91" s="121">
        <v>126000</v>
      </c>
      <c r="CB91" s="121"/>
      <c r="CC91" s="88">
        <v>127666.66666666667</v>
      </c>
      <c r="CD91" s="121">
        <v>131166.66666666669</v>
      </c>
      <c r="CE91" s="121"/>
      <c r="CF91" s="88">
        <v>131166.66666666669</v>
      </c>
      <c r="CG91" s="88">
        <v>127666.66666666667</v>
      </c>
      <c r="CH91" s="88">
        <v>126000</v>
      </c>
      <c r="CI91" s="88">
        <v>127666.66666666667</v>
      </c>
      <c r="CJ91" s="169">
        <v>127666.66666666667</v>
      </c>
    </row>
    <row r="92" spans="2:88" ht="13.5" thickBot="1">
      <c r="B92" s="47">
        <v>21</v>
      </c>
      <c r="C92" s="6" t="s">
        <v>358</v>
      </c>
      <c r="D92" s="150">
        <v>1</v>
      </c>
      <c r="E92" s="88">
        <v>101500</v>
      </c>
      <c r="F92" s="88">
        <v>98431.666666666672</v>
      </c>
      <c r="G92" s="121">
        <v>89931.666666666672</v>
      </c>
      <c r="H92" s="121"/>
      <c r="I92" s="121">
        <v>172471.83333333331</v>
      </c>
      <c r="J92" s="121"/>
      <c r="K92" s="121">
        <v>151147.5</v>
      </c>
      <c r="L92" s="121"/>
      <c r="M92" s="121"/>
      <c r="N92" s="121"/>
      <c r="O92" s="121">
        <v>130897.5</v>
      </c>
      <c r="P92" s="121"/>
      <c r="Q92" s="121"/>
      <c r="R92" s="121"/>
      <c r="S92" s="121"/>
      <c r="T92" s="121">
        <v>109000</v>
      </c>
      <c r="U92" s="121"/>
      <c r="V92" s="121"/>
      <c r="W92" s="121"/>
      <c r="X92" s="121"/>
      <c r="Y92" s="121"/>
      <c r="Z92" s="121">
        <v>130897.5</v>
      </c>
      <c r="AA92" s="121"/>
      <c r="AB92" s="121"/>
      <c r="AC92" s="121"/>
      <c r="AD92" s="121"/>
      <c r="AE92" s="121"/>
      <c r="AF92" s="121"/>
      <c r="AG92" s="121"/>
      <c r="AH92" s="121"/>
      <c r="AI92" s="121"/>
      <c r="AJ92" s="88">
        <v>99265</v>
      </c>
      <c r="AK92" s="88">
        <v>103265</v>
      </c>
      <c r="AL92" s="88">
        <v>151147.5</v>
      </c>
      <c r="AM92" s="121">
        <v>142897.5</v>
      </c>
      <c r="AN92" s="121"/>
      <c r="AO92" s="121">
        <v>139147.5</v>
      </c>
      <c r="AP92" s="121">
        <v>0</v>
      </c>
      <c r="AQ92" s="121">
        <v>142897.5</v>
      </c>
      <c r="AR92" s="121"/>
      <c r="AS92" s="121"/>
      <c r="AT92" s="121"/>
      <c r="AU92" s="121">
        <v>130897.5</v>
      </c>
      <c r="AV92" s="121"/>
      <c r="AW92" s="121"/>
      <c r="AX92" s="121">
        <v>142897.5</v>
      </c>
      <c r="AY92" s="121"/>
      <c r="AZ92" s="121"/>
      <c r="BA92" s="121"/>
      <c r="BB92" s="121">
        <v>139147.5</v>
      </c>
      <c r="BC92" s="121"/>
      <c r="BD92" s="121"/>
      <c r="BE92" s="121">
        <v>139147.5</v>
      </c>
      <c r="BF92" s="121"/>
      <c r="BG92" s="121"/>
      <c r="BH92" s="121"/>
      <c r="BI92" s="121">
        <v>130897.5</v>
      </c>
      <c r="BJ92" s="121"/>
      <c r="BK92" s="121"/>
      <c r="BL92" s="121">
        <v>130897.5</v>
      </c>
      <c r="BM92" s="121"/>
      <c r="BN92" s="121"/>
      <c r="BO92" s="121"/>
      <c r="BP92" s="121"/>
      <c r="BQ92" s="121"/>
      <c r="BR92" s="121"/>
      <c r="BS92" s="121"/>
      <c r="BT92" s="121"/>
      <c r="BU92" s="88">
        <v>159397.5</v>
      </c>
      <c r="BV92" s="88">
        <v>139147.5</v>
      </c>
      <c r="BW92" s="88">
        <v>139147.5</v>
      </c>
      <c r="BX92" s="88">
        <v>151147.5</v>
      </c>
      <c r="BY92" s="88">
        <v>136707.75</v>
      </c>
      <c r="BZ92" s="88">
        <v>142897.5</v>
      </c>
      <c r="CA92" s="121">
        <v>139147.5</v>
      </c>
      <c r="CB92" s="121"/>
      <c r="CC92" s="88">
        <v>142897.5</v>
      </c>
      <c r="CD92" s="121">
        <v>151147.5</v>
      </c>
      <c r="CE92" s="121"/>
      <c r="CF92" s="88">
        <v>151147.5</v>
      </c>
      <c r="CG92" s="88">
        <v>142897.5</v>
      </c>
      <c r="CH92" s="88">
        <v>139147.5</v>
      </c>
      <c r="CI92" s="88">
        <v>142897.5</v>
      </c>
      <c r="CJ92" s="169">
        <v>142897.5</v>
      </c>
    </row>
    <row r="93" spans="2:88">
      <c r="B93" s="153" t="s">
        <v>216</v>
      </c>
      <c r="C93" s="147" t="s">
        <v>359</v>
      </c>
      <c r="D93" s="147" t="s">
        <v>291</v>
      </c>
      <c r="E93" s="86"/>
      <c r="F93" s="86"/>
      <c r="G93" s="173"/>
      <c r="H93" s="174"/>
      <c r="I93" s="173"/>
      <c r="J93" s="174"/>
      <c r="K93" s="173"/>
      <c r="L93" s="175"/>
      <c r="M93" s="175"/>
      <c r="N93" s="174"/>
      <c r="O93" s="173"/>
      <c r="P93" s="175"/>
      <c r="Q93" s="175"/>
      <c r="R93" s="175"/>
      <c r="S93" s="174"/>
      <c r="T93" s="173"/>
      <c r="U93" s="175"/>
      <c r="V93" s="175"/>
      <c r="W93" s="175"/>
      <c r="X93" s="175"/>
      <c r="Y93" s="174"/>
      <c r="Z93" s="173"/>
      <c r="AA93" s="175"/>
      <c r="AB93" s="175"/>
      <c r="AC93" s="175"/>
      <c r="AD93" s="175"/>
      <c r="AE93" s="175"/>
      <c r="AF93" s="175"/>
      <c r="AG93" s="175"/>
      <c r="AH93" s="175"/>
      <c r="AI93" s="174"/>
      <c r="AJ93" s="86"/>
      <c r="AK93" s="86"/>
      <c r="AL93" s="86"/>
      <c r="AM93" s="173"/>
      <c r="AN93" s="174"/>
      <c r="AO93" s="173"/>
      <c r="AP93" s="174"/>
      <c r="AQ93" s="173"/>
      <c r="AR93" s="175"/>
      <c r="AS93" s="175"/>
      <c r="AT93" s="174"/>
      <c r="AU93" s="173"/>
      <c r="AV93" s="175"/>
      <c r="AW93" s="174"/>
      <c r="AX93" s="173"/>
      <c r="AY93" s="175"/>
      <c r="AZ93" s="175"/>
      <c r="BA93" s="174"/>
      <c r="BB93" s="173"/>
      <c r="BC93" s="175"/>
      <c r="BD93" s="174"/>
      <c r="BE93" s="173"/>
      <c r="BF93" s="175"/>
      <c r="BG93" s="175"/>
      <c r="BH93" s="174"/>
      <c r="BI93" s="173"/>
      <c r="BJ93" s="175"/>
      <c r="BK93" s="174"/>
      <c r="BL93" s="173"/>
      <c r="BM93" s="175"/>
      <c r="BN93" s="175"/>
      <c r="BO93" s="175"/>
      <c r="BP93" s="175"/>
      <c r="BQ93" s="175"/>
      <c r="BR93" s="175"/>
      <c r="BS93" s="175"/>
      <c r="BT93" s="174"/>
      <c r="BU93" s="86"/>
      <c r="BV93" s="86"/>
      <c r="BW93" s="86"/>
      <c r="BX93" s="86"/>
      <c r="BY93" s="86"/>
      <c r="BZ93" s="86"/>
      <c r="CA93" s="173"/>
      <c r="CB93" s="174"/>
      <c r="CC93" s="86"/>
      <c r="CD93" s="173"/>
      <c r="CE93" s="174"/>
      <c r="CF93" s="86"/>
      <c r="CG93" s="86"/>
      <c r="CH93" s="86"/>
      <c r="CI93" s="86"/>
      <c r="CJ93" s="92"/>
    </row>
    <row r="94" spans="2:88">
      <c r="B94" s="47">
        <v>1</v>
      </c>
      <c r="C94" s="6" t="s">
        <v>360</v>
      </c>
      <c r="D94" s="150">
        <v>1</v>
      </c>
      <c r="E94" s="88">
        <v>1521400</v>
      </c>
      <c r="F94" s="88">
        <v>1342400</v>
      </c>
      <c r="G94" s="121">
        <v>1317100</v>
      </c>
      <c r="H94" s="121"/>
      <c r="I94" s="121">
        <v>2032000</v>
      </c>
      <c r="J94" s="121"/>
      <c r="K94" s="121">
        <v>2174666.666666667</v>
      </c>
      <c r="L94" s="121"/>
      <c r="M94" s="121"/>
      <c r="N94" s="121"/>
      <c r="O94" s="121">
        <v>1533333.3333333335</v>
      </c>
      <c r="P94" s="121"/>
      <c r="Q94" s="121"/>
      <c r="R94" s="121"/>
      <c r="S94" s="121"/>
      <c r="T94" s="121">
        <v>1466666.6666666665</v>
      </c>
      <c r="U94" s="121"/>
      <c r="V94" s="121"/>
      <c r="W94" s="121"/>
      <c r="X94" s="121"/>
      <c r="Y94" s="121"/>
      <c r="Z94" s="121">
        <v>1533333.3333333335</v>
      </c>
      <c r="AA94" s="121"/>
      <c r="AB94" s="121"/>
      <c r="AC94" s="121"/>
      <c r="AD94" s="121"/>
      <c r="AE94" s="121"/>
      <c r="AF94" s="121"/>
      <c r="AG94" s="121"/>
      <c r="AH94" s="121"/>
      <c r="AI94" s="121"/>
      <c r="AJ94" s="88">
        <v>1729800</v>
      </c>
      <c r="AK94" s="88">
        <v>1518800</v>
      </c>
      <c r="AL94" s="88">
        <v>1430333.3333333335</v>
      </c>
      <c r="AM94" s="121">
        <v>1411333.3333333335</v>
      </c>
      <c r="AN94" s="121"/>
      <c r="AO94" s="121">
        <v>1401666.6666666665</v>
      </c>
      <c r="AP94" s="121">
        <v>0</v>
      </c>
      <c r="AQ94" s="121">
        <v>1411333.3333333335</v>
      </c>
      <c r="AR94" s="121"/>
      <c r="AS94" s="121"/>
      <c r="AT94" s="121"/>
      <c r="AU94" s="121">
        <v>1513333.3333333335</v>
      </c>
      <c r="AV94" s="121"/>
      <c r="AW94" s="121"/>
      <c r="AX94" s="121">
        <v>1544666.6666666667</v>
      </c>
      <c r="AY94" s="121"/>
      <c r="AZ94" s="121"/>
      <c r="BA94" s="121"/>
      <c r="BB94" s="121">
        <v>1535000</v>
      </c>
      <c r="BC94" s="121"/>
      <c r="BD94" s="121"/>
      <c r="BE94" s="121">
        <v>1535000</v>
      </c>
      <c r="BF94" s="121"/>
      <c r="BG94" s="121"/>
      <c r="BH94" s="121"/>
      <c r="BI94" s="121">
        <v>1613333.3333333333</v>
      </c>
      <c r="BJ94" s="121"/>
      <c r="BK94" s="121"/>
      <c r="BL94" s="121">
        <v>1613333.3333333333</v>
      </c>
      <c r="BM94" s="121"/>
      <c r="BN94" s="121"/>
      <c r="BO94" s="121"/>
      <c r="BP94" s="121"/>
      <c r="BQ94" s="121"/>
      <c r="BR94" s="121"/>
      <c r="BS94" s="121"/>
      <c r="BT94" s="121"/>
      <c r="BU94" s="88">
        <v>1682833.3333333333</v>
      </c>
      <c r="BV94" s="88">
        <v>1535000</v>
      </c>
      <c r="BW94" s="88">
        <v>1535000</v>
      </c>
      <c r="BX94" s="88">
        <v>1563666.6666666667</v>
      </c>
      <c r="BY94" s="88">
        <v>1644666.6666666667</v>
      </c>
      <c r="BZ94" s="88">
        <v>1478000</v>
      </c>
      <c r="CA94" s="121">
        <v>1535000</v>
      </c>
      <c r="CB94" s="121"/>
      <c r="CC94" s="88">
        <v>1544666.6666666667</v>
      </c>
      <c r="CD94" s="121">
        <v>1830333.3333333333</v>
      </c>
      <c r="CE94" s="121"/>
      <c r="CF94" s="88">
        <v>1663666.6666666667</v>
      </c>
      <c r="CG94" s="88">
        <v>1711333.3333333333</v>
      </c>
      <c r="CH94" s="88">
        <v>1701666.6666666667</v>
      </c>
      <c r="CI94" s="88">
        <v>1878000</v>
      </c>
      <c r="CJ94" s="169">
        <v>1428000</v>
      </c>
    </row>
    <row r="95" spans="2:88">
      <c r="B95" s="47">
        <v>2</v>
      </c>
      <c r="C95" s="6" t="s">
        <v>361</v>
      </c>
      <c r="D95" s="150">
        <v>1</v>
      </c>
      <c r="E95" s="88">
        <v>578300</v>
      </c>
      <c r="F95" s="88">
        <v>413618.5</v>
      </c>
      <c r="G95" s="121">
        <v>422735.8</v>
      </c>
      <c r="H95" s="121"/>
      <c r="I95" s="121">
        <v>618520.33333333326</v>
      </c>
      <c r="J95" s="121"/>
      <c r="K95" s="121">
        <v>574509.33333333326</v>
      </c>
      <c r="L95" s="121"/>
      <c r="M95" s="121"/>
      <c r="N95" s="121"/>
      <c r="O95" s="121">
        <v>502509.33333333331</v>
      </c>
      <c r="P95" s="121"/>
      <c r="Q95" s="121"/>
      <c r="R95" s="121"/>
      <c r="S95" s="121"/>
      <c r="T95" s="121">
        <v>488000</v>
      </c>
      <c r="U95" s="121"/>
      <c r="V95" s="121"/>
      <c r="W95" s="121"/>
      <c r="X95" s="121"/>
      <c r="Y95" s="121"/>
      <c r="Z95" s="121">
        <v>502509.33333333331</v>
      </c>
      <c r="AA95" s="121"/>
      <c r="AB95" s="121"/>
      <c r="AC95" s="121"/>
      <c r="AD95" s="121"/>
      <c r="AE95" s="121"/>
      <c r="AF95" s="121"/>
      <c r="AG95" s="121"/>
      <c r="AH95" s="121"/>
      <c r="AI95" s="121"/>
      <c r="AJ95" s="88">
        <v>633957.5</v>
      </c>
      <c r="AK95" s="88">
        <v>630177.6</v>
      </c>
      <c r="AL95" s="88">
        <v>574509.33333333326</v>
      </c>
      <c r="AM95" s="121">
        <v>545842.66666666674</v>
      </c>
      <c r="AN95" s="121"/>
      <c r="AO95" s="121">
        <v>531176</v>
      </c>
      <c r="AP95" s="121">
        <v>0</v>
      </c>
      <c r="AQ95" s="121">
        <v>545842.66666666674</v>
      </c>
      <c r="AR95" s="121"/>
      <c r="AS95" s="121"/>
      <c r="AT95" s="121"/>
      <c r="AU95" s="121">
        <v>508809.16666666669</v>
      </c>
      <c r="AV95" s="121"/>
      <c r="AW95" s="121"/>
      <c r="AX95" s="121">
        <v>545842.66666666674</v>
      </c>
      <c r="AY95" s="121"/>
      <c r="AZ95" s="121"/>
      <c r="BA95" s="121"/>
      <c r="BB95" s="121">
        <v>540852.66666666674</v>
      </c>
      <c r="BC95" s="121"/>
      <c r="BD95" s="121"/>
      <c r="BE95" s="121">
        <v>531176</v>
      </c>
      <c r="BF95" s="121"/>
      <c r="BG95" s="121"/>
      <c r="BH95" s="121"/>
      <c r="BI95" s="121">
        <v>517301.33333333331</v>
      </c>
      <c r="BJ95" s="121"/>
      <c r="BK95" s="121"/>
      <c r="BL95" s="121">
        <v>527349.16666666674</v>
      </c>
      <c r="BM95" s="121"/>
      <c r="BN95" s="121"/>
      <c r="BO95" s="121"/>
      <c r="BP95" s="121"/>
      <c r="BQ95" s="121"/>
      <c r="BR95" s="121"/>
      <c r="BS95" s="121"/>
      <c r="BT95" s="121"/>
      <c r="BU95" s="88">
        <v>636125</v>
      </c>
      <c r="BV95" s="88">
        <v>531176</v>
      </c>
      <c r="BW95" s="88">
        <v>547150.83333333326</v>
      </c>
      <c r="BX95" s="88">
        <v>589301.33333333326</v>
      </c>
      <c r="BY95" s="88">
        <v>548744.16666666674</v>
      </c>
      <c r="BZ95" s="88">
        <v>545842.66666666674</v>
      </c>
      <c r="CA95" s="121">
        <v>531176</v>
      </c>
      <c r="CB95" s="121"/>
      <c r="CC95" s="88">
        <v>545842.66666666674</v>
      </c>
      <c r="CD95" s="121">
        <v>574509.33333333326</v>
      </c>
      <c r="CE95" s="121"/>
      <c r="CF95" s="88">
        <v>597729.16666666674</v>
      </c>
      <c r="CG95" s="88">
        <v>545842.66666666674</v>
      </c>
      <c r="CH95" s="88">
        <v>545790.33333333326</v>
      </c>
      <c r="CI95" s="88">
        <v>566452.5</v>
      </c>
      <c r="CJ95" s="169">
        <v>553269.33333333326</v>
      </c>
    </row>
    <row r="96" spans="2:88">
      <c r="B96" s="47">
        <v>3</v>
      </c>
      <c r="C96" s="6" t="s">
        <v>362</v>
      </c>
      <c r="D96" s="150">
        <v>1</v>
      </c>
      <c r="E96" s="88">
        <v>424300</v>
      </c>
      <c r="F96" s="88">
        <v>351160.125</v>
      </c>
      <c r="G96" s="121">
        <v>360626.1</v>
      </c>
      <c r="H96" s="121"/>
      <c r="I96" s="121">
        <v>506922.5</v>
      </c>
      <c r="J96" s="121"/>
      <c r="K96" s="121">
        <v>494908.33333333331</v>
      </c>
      <c r="L96" s="121"/>
      <c r="M96" s="121"/>
      <c r="N96" s="121"/>
      <c r="O96" s="121">
        <v>431575</v>
      </c>
      <c r="P96" s="121"/>
      <c r="Q96" s="121"/>
      <c r="R96" s="121"/>
      <c r="S96" s="121"/>
      <c r="T96" s="121">
        <v>355166.66666666663</v>
      </c>
      <c r="U96" s="121"/>
      <c r="V96" s="121"/>
      <c r="W96" s="121"/>
      <c r="X96" s="121"/>
      <c r="Y96" s="121"/>
      <c r="Z96" s="121">
        <v>431575</v>
      </c>
      <c r="AA96" s="121"/>
      <c r="AB96" s="121"/>
      <c r="AC96" s="121"/>
      <c r="AD96" s="121"/>
      <c r="AE96" s="121"/>
      <c r="AF96" s="121"/>
      <c r="AG96" s="121"/>
      <c r="AH96" s="121"/>
      <c r="AI96" s="121"/>
      <c r="AJ96" s="88">
        <v>539331.5</v>
      </c>
      <c r="AK96" s="88">
        <v>536890</v>
      </c>
      <c r="AL96" s="88">
        <v>494908.33333333331</v>
      </c>
      <c r="AM96" s="121">
        <v>469575</v>
      </c>
      <c r="AN96" s="121"/>
      <c r="AO96" s="121">
        <v>456908.33333333331</v>
      </c>
      <c r="AP96" s="121">
        <v>0</v>
      </c>
      <c r="AQ96" s="121">
        <v>469575</v>
      </c>
      <c r="AR96" s="121"/>
      <c r="AS96" s="121"/>
      <c r="AT96" s="121"/>
      <c r="AU96" s="121">
        <v>435644.16666666669</v>
      </c>
      <c r="AV96" s="121"/>
      <c r="AW96" s="121"/>
      <c r="AX96" s="121">
        <v>469575</v>
      </c>
      <c r="AY96" s="121"/>
      <c r="AZ96" s="121"/>
      <c r="BA96" s="121"/>
      <c r="BB96" s="121">
        <v>465546.33333333331</v>
      </c>
      <c r="BC96" s="121"/>
      <c r="BD96" s="121"/>
      <c r="BE96" s="121">
        <v>456908.33333333331</v>
      </c>
      <c r="BF96" s="121"/>
      <c r="BG96" s="121"/>
      <c r="BH96" s="121"/>
      <c r="BI96" s="121">
        <v>444615.16666666669</v>
      </c>
      <c r="BJ96" s="121"/>
      <c r="BK96" s="121"/>
      <c r="BL96" s="121">
        <v>452204.16666666669</v>
      </c>
      <c r="BM96" s="121"/>
      <c r="BN96" s="121"/>
      <c r="BO96" s="121"/>
      <c r="BP96" s="121"/>
      <c r="BQ96" s="121"/>
      <c r="BR96" s="121"/>
      <c r="BS96" s="121"/>
      <c r="BT96" s="121"/>
      <c r="BU96" s="88">
        <v>537868.5</v>
      </c>
      <c r="BV96" s="88">
        <v>456908.33333333331</v>
      </c>
      <c r="BW96" s="88">
        <v>469617.5</v>
      </c>
      <c r="BX96" s="88">
        <v>507948.5</v>
      </c>
      <c r="BY96" s="88">
        <v>471640.5</v>
      </c>
      <c r="BZ96" s="88">
        <v>469575</v>
      </c>
      <c r="CA96" s="121">
        <v>456908.33333333331</v>
      </c>
      <c r="CB96" s="121"/>
      <c r="CC96" s="88">
        <v>469575</v>
      </c>
      <c r="CD96" s="121">
        <v>494908.33333333331</v>
      </c>
      <c r="CE96" s="121"/>
      <c r="CF96" s="88">
        <v>514142.5</v>
      </c>
      <c r="CG96" s="88">
        <v>469575</v>
      </c>
      <c r="CH96" s="88">
        <v>470028</v>
      </c>
      <c r="CI96" s="88">
        <v>486379.16666666669</v>
      </c>
      <c r="CJ96" s="169">
        <v>476233</v>
      </c>
    </row>
    <row r="97" spans="2:88">
      <c r="B97" s="47">
        <v>4</v>
      </c>
      <c r="C97" s="6" t="s">
        <v>363</v>
      </c>
      <c r="D97" s="150">
        <v>1</v>
      </c>
      <c r="E97" s="88">
        <v>131000</v>
      </c>
      <c r="F97" s="88">
        <v>136000</v>
      </c>
      <c r="G97" s="121">
        <v>131100</v>
      </c>
      <c r="H97" s="121"/>
      <c r="I97" s="121">
        <v>258000</v>
      </c>
      <c r="J97" s="121"/>
      <c r="K97" s="121">
        <v>182666.66666666669</v>
      </c>
      <c r="L97" s="121"/>
      <c r="M97" s="121"/>
      <c r="N97" s="121"/>
      <c r="O97" s="121">
        <v>162000</v>
      </c>
      <c r="P97" s="121"/>
      <c r="Q97" s="121"/>
      <c r="R97" s="121"/>
      <c r="S97" s="121"/>
      <c r="T97" s="121">
        <v>162000</v>
      </c>
      <c r="U97" s="121"/>
      <c r="V97" s="121"/>
      <c r="W97" s="121"/>
      <c r="X97" s="121"/>
      <c r="Y97" s="121"/>
      <c r="Z97" s="121">
        <v>162000</v>
      </c>
      <c r="AA97" s="121"/>
      <c r="AB97" s="121"/>
      <c r="AC97" s="121"/>
      <c r="AD97" s="121"/>
      <c r="AE97" s="121"/>
      <c r="AF97" s="121"/>
      <c r="AG97" s="121"/>
      <c r="AH97" s="121"/>
      <c r="AI97" s="121"/>
      <c r="AJ97" s="88">
        <v>142500</v>
      </c>
      <c r="AK97" s="88">
        <v>147300</v>
      </c>
      <c r="AL97" s="88">
        <v>182666.66666666669</v>
      </c>
      <c r="AM97" s="121">
        <v>174666.66666666669</v>
      </c>
      <c r="AN97" s="121"/>
      <c r="AO97" s="121">
        <v>170000</v>
      </c>
      <c r="AP97" s="121">
        <v>0</v>
      </c>
      <c r="AQ97" s="121">
        <v>174666.66666666669</v>
      </c>
      <c r="AR97" s="121"/>
      <c r="AS97" s="121"/>
      <c r="AT97" s="121"/>
      <c r="AU97" s="121">
        <v>162000</v>
      </c>
      <c r="AV97" s="121"/>
      <c r="AW97" s="121"/>
      <c r="AX97" s="121">
        <v>174666.66666666669</v>
      </c>
      <c r="AY97" s="121"/>
      <c r="AZ97" s="121"/>
      <c r="BA97" s="121"/>
      <c r="BB97" s="121">
        <v>170000</v>
      </c>
      <c r="BC97" s="121"/>
      <c r="BD97" s="121"/>
      <c r="BE97" s="121">
        <v>170000</v>
      </c>
      <c r="BF97" s="121"/>
      <c r="BG97" s="121"/>
      <c r="BH97" s="121"/>
      <c r="BI97" s="121">
        <v>162000</v>
      </c>
      <c r="BJ97" s="121"/>
      <c r="BK97" s="121"/>
      <c r="BL97" s="121">
        <v>162000</v>
      </c>
      <c r="BM97" s="121"/>
      <c r="BN97" s="121"/>
      <c r="BO97" s="121"/>
      <c r="BP97" s="121"/>
      <c r="BQ97" s="121"/>
      <c r="BR97" s="121"/>
      <c r="BS97" s="121"/>
      <c r="BT97" s="121"/>
      <c r="BU97" s="88">
        <v>190666.66666666669</v>
      </c>
      <c r="BV97" s="88">
        <v>170000</v>
      </c>
      <c r="BW97" s="88">
        <v>170000</v>
      </c>
      <c r="BX97" s="88">
        <v>182666.66666666669</v>
      </c>
      <c r="BY97" s="88">
        <v>174666.66666666669</v>
      </c>
      <c r="BZ97" s="88">
        <v>174666.66666666669</v>
      </c>
      <c r="CA97" s="121">
        <v>170000</v>
      </c>
      <c r="CB97" s="121"/>
      <c r="CC97" s="88">
        <v>174666.66666666669</v>
      </c>
      <c r="CD97" s="121">
        <v>182666.66666666669</v>
      </c>
      <c r="CE97" s="121"/>
      <c r="CF97" s="88">
        <v>182666.66666666669</v>
      </c>
      <c r="CG97" s="88">
        <v>174666.66666666669</v>
      </c>
      <c r="CH97" s="88">
        <v>170000</v>
      </c>
      <c r="CI97" s="88">
        <v>174666.66666666669</v>
      </c>
      <c r="CJ97" s="169">
        <v>174666.66666666669</v>
      </c>
    </row>
    <row r="98" spans="2:88">
      <c r="B98" s="47">
        <v>5</v>
      </c>
      <c r="C98" s="6" t="s">
        <v>364</v>
      </c>
      <c r="D98" s="150">
        <v>1</v>
      </c>
      <c r="E98" s="88">
        <v>294900</v>
      </c>
      <c r="F98" s="88">
        <v>283125</v>
      </c>
      <c r="G98" s="121">
        <v>297700</v>
      </c>
      <c r="H98" s="121"/>
      <c r="I98" s="121">
        <v>256500</v>
      </c>
      <c r="J98" s="121"/>
      <c r="K98" s="121">
        <v>305333.33333333337</v>
      </c>
      <c r="L98" s="121"/>
      <c r="M98" s="121"/>
      <c r="N98" s="121"/>
      <c r="O98" s="121">
        <v>278666.66666666663</v>
      </c>
      <c r="P98" s="121"/>
      <c r="Q98" s="121"/>
      <c r="R98" s="121"/>
      <c r="S98" s="121"/>
      <c r="T98" s="121">
        <v>278666.66666666663</v>
      </c>
      <c r="U98" s="121"/>
      <c r="V98" s="121"/>
      <c r="W98" s="121"/>
      <c r="X98" s="121"/>
      <c r="Y98" s="121"/>
      <c r="Z98" s="121">
        <v>278666.66666666663</v>
      </c>
      <c r="AA98" s="121"/>
      <c r="AB98" s="121"/>
      <c r="AC98" s="121"/>
      <c r="AD98" s="121"/>
      <c r="AE98" s="121"/>
      <c r="AF98" s="121"/>
      <c r="AG98" s="121"/>
      <c r="AH98" s="121"/>
      <c r="AI98" s="121"/>
      <c r="AJ98" s="88">
        <v>297500</v>
      </c>
      <c r="AK98" s="88">
        <v>297500</v>
      </c>
      <c r="AL98" s="88">
        <v>305333.33333333337</v>
      </c>
      <c r="AM98" s="121">
        <v>294666.66666666663</v>
      </c>
      <c r="AN98" s="121"/>
      <c r="AO98" s="121">
        <v>289333.33333333337</v>
      </c>
      <c r="AP98" s="121">
        <v>0</v>
      </c>
      <c r="AQ98" s="121">
        <v>294666.66666666663</v>
      </c>
      <c r="AR98" s="121"/>
      <c r="AS98" s="121"/>
      <c r="AT98" s="121"/>
      <c r="AU98" s="121">
        <v>278666.66666666663</v>
      </c>
      <c r="AV98" s="121"/>
      <c r="AW98" s="121"/>
      <c r="AX98" s="121">
        <v>294666.66666666663</v>
      </c>
      <c r="AY98" s="121"/>
      <c r="AZ98" s="121"/>
      <c r="BA98" s="121"/>
      <c r="BB98" s="121">
        <v>289333.33333333337</v>
      </c>
      <c r="BC98" s="121"/>
      <c r="BD98" s="121"/>
      <c r="BE98" s="121">
        <v>289333.33333333337</v>
      </c>
      <c r="BF98" s="121"/>
      <c r="BG98" s="121"/>
      <c r="BH98" s="121"/>
      <c r="BI98" s="121">
        <v>278666.66666666663</v>
      </c>
      <c r="BJ98" s="121"/>
      <c r="BK98" s="121"/>
      <c r="BL98" s="121">
        <v>278666.66666666663</v>
      </c>
      <c r="BM98" s="121"/>
      <c r="BN98" s="121"/>
      <c r="BO98" s="121"/>
      <c r="BP98" s="121"/>
      <c r="BQ98" s="121"/>
      <c r="BR98" s="121"/>
      <c r="BS98" s="121"/>
      <c r="BT98" s="121"/>
      <c r="BU98" s="88">
        <v>316000</v>
      </c>
      <c r="BV98" s="88">
        <v>289333.33333333337</v>
      </c>
      <c r="BW98" s="88">
        <v>289333.33333333337</v>
      </c>
      <c r="BX98" s="88">
        <v>305333.33333333337</v>
      </c>
      <c r="BY98" s="88">
        <v>294666.66666666663</v>
      </c>
      <c r="BZ98" s="88">
        <v>294666.66666666663</v>
      </c>
      <c r="CA98" s="121">
        <v>289333.33333333337</v>
      </c>
      <c r="CB98" s="121"/>
      <c r="CC98" s="88">
        <v>294666.66666666663</v>
      </c>
      <c r="CD98" s="121">
        <v>305333.33333333337</v>
      </c>
      <c r="CE98" s="121"/>
      <c r="CF98" s="88">
        <v>305333.33333333337</v>
      </c>
      <c r="CG98" s="88">
        <v>294666.66666666663</v>
      </c>
      <c r="CH98" s="88">
        <v>289333.33333333337</v>
      </c>
      <c r="CI98" s="88">
        <v>294666.66666666663</v>
      </c>
      <c r="CJ98" s="169">
        <v>294666.66666666663</v>
      </c>
    </row>
    <row r="99" spans="2:88">
      <c r="B99" s="47">
        <v>6</v>
      </c>
      <c r="C99" s="6" t="s">
        <v>365</v>
      </c>
      <c r="D99" s="150">
        <v>1</v>
      </c>
      <c r="E99" s="88">
        <v>281000</v>
      </c>
      <c r="F99" s="88">
        <v>287770.59999999998</v>
      </c>
      <c r="G99" s="121">
        <v>290133.59999999998</v>
      </c>
      <c r="H99" s="121"/>
      <c r="I99" s="121">
        <v>275050.33333333337</v>
      </c>
      <c r="J99" s="121"/>
      <c r="K99" s="121">
        <v>298187.83333333337</v>
      </c>
      <c r="L99" s="121"/>
      <c r="M99" s="121"/>
      <c r="N99" s="121"/>
      <c r="O99" s="121">
        <v>258187.83333333334</v>
      </c>
      <c r="P99" s="121"/>
      <c r="Q99" s="121"/>
      <c r="R99" s="121"/>
      <c r="S99" s="121"/>
      <c r="T99" s="121">
        <v>264666.66666666663</v>
      </c>
      <c r="U99" s="121"/>
      <c r="V99" s="121"/>
      <c r="W99" s="121"/>
      <c r="X99" s="121"/>
      <c r="Y99" s="121"/>
      <c r="Z99" s="121">
        <v>258187.83333333334</v>
      </c>
      <c r="AA99" s="121"/>
      <c r="AB99" s="121"/>
      <c r="AC99" s="121"/>
      <c r="AD99" s="121"/>
      <c r="AE99" s="121"/>
      <c r="AF99" s="121"/>
      <c r="AG99" s="121"/>
      <c r="AH99" s="121"/>
      <c r="AI99" s="121"/>
      <c r="AJ99" s="88">
        <v>266689.2</v>
      </c>
      <c r="AK99" s="88">
        <v>265912.7</v>
      </c>
      <c r="AL99" s="88">
        <v>298187.83333333337</v>
      </c>
      <c r="AM99" s="121">
        <v>282187.83333333337</v>
      </c>
      <c r="AN99" s="121"/>
      <c r="AO99" s="121">
        <v>274187.83333333337</v>
      </c>
      <c r="AP99" s="121">
        <v>0</v>
      </c>
      <c r="AQ99" s="121">
        <v>282187.83333333337</v>
      </c>
      <c r="AR99" s="121"/>
      <c r="AS99" s="121"/>
      <c r="AT99" s="121"/>
      <c r="AU99" s="121">
        <v>258386</v>
      </c>
      <c r="AV99" s="121"/>
      <c r="AW99" s="121"/>
      <c r="AX99" s="121">
        <v>282187.83333333337</v>
      </c>
      <c r="AY99" s="121"/>
      <c r="AZ99" s="121"/>
      <c r="BA99" s="121"/>
      <c r="BB99" s="121">
        <v>282241.5</v>
      </c>
      <c r="BC99" s="121"/>
      <c r="BD99" s="121"/>
      <c r="BE99" s="121">
        <v>274187.83333333337</v>
      </c>
      <c r="BF99" s="121"/>
      <c r="BG99" s="121"/>
      <c r="BH99" s="121"/>
      <c r="BI99" s="121">
        <v>270254.33333333337</v>
      </c>
      <c r="BJ99" s="121"/>
      <c r="BK99" s="121"/>
      <c r="BL99" s="121">
        <v>275052</v>
      </c>
      <c r="BM99" s="121"/>
      <c r="BN99" s="121"/>
      <c r="BO99" s="121"/>
      <c r="BP99" s="121"/>
      <c r="BQ99" s="121"/>
      <c r="BR99" s="121"/>
      <c r="BS99" s="121"/>
      <c r="BT99" s="121"/>
      <c r="BU99" s="88">
        <v>280322</v>
      </c>
      <c r="BV99" s="88">
        <v>274187.83333333337</v>
      </c>
      <c r="BW99" s="88">
        <v>282339.33333333337</v>
      </c>
      <c r="BX99" s="88">
        <v>311452</v>
      </c>
      <c r="BY99" s="88">
        <v>283963.33333333337</v>
      </c>
      <c r="BZ99" s="88">
        <v>282187.83333333337</v>
      </c>
      <c r="CA99" s="121">
        <v>274187.83333333337</v>
      </c>
      <c r="CB99" s="121"/>
      <c r="CC99" s="88">
        <v>282187.83333333337</v>
      </c>
      <c r="CD99" s="121">
        <v>298187.83333333337</v>
      </c>
      <c r="CE99" s="121"/>
      <c r="CF99" s="88">
        <v>313612</v>
      </c>
      <c r="CG99" s="88">
        <v>282187.83333333337</v>
      </c>
      <c r="CH99" s="88">
        <v>286749.33333333337</v>
      </c>
      <c r="CI99" s="88">
        <v>295452</v>
      </c>
      <c r="CJ99" s="169">
        <v>288441.5</v>
      </c>
    </row>
    <row r="100" spans="2:88">
      <c r="B100" s="47">
        <v>7</v>
      </c>
      <c r="C100" s="6" t="s">
        <v>366</v>
      </c>
      <c r="D100" s="150">
        <v>1</v>
      </c>
      <c r="E100" s="88">
        <v>136400</v>
      </c>
      <c r="F100" s="88">
        <v>134400</v>
      </c>
      <c r="G100" s="121">
        <v>133400</v>
      </c>
      <c r="H100" s="121"/>
      <c r="I100" s="121">
        <v>148833.33333333331</v>
      </c>
      <c r="J100" s="121"/>
      <c r="K100" s="121">
        <v>156666.66666666669</v>
      </c>
      <c r="L100" s="121"/>
      <c r="M100" s="121"/>
      <c r="N100" s="121"/>
      <c r="O100" s="121">
        <v>137000</v>
      </c>
      <c r="P100" s="121"/>
      <c r="Q100" s="121"/>
      <c r="R100" s="121"/>
      <c r="S100" s="121"/>
      <c r="T100" s="121">
        <v>137000</v>
      </c>
      <c r="U100" s="121"/>
      <c r="V100" s="121"/>
      <c r="W100" s="121"/>
      <c r="X100" s="121"/>
      <c r="Y100" s="121"/>
      <c r="Z100" s="121">
        <v>137000</v>
      </c>
      <c r="AA100" s="121"/>
      <c r="AB100" s="121"/>
      <c r="AC100" s="121"/>
      <c r="AD100" s="121"/>
      <c r="AE100" s="121"/>
      <c r="AF100" s="121"/>
      <c r="AG100" s="121"/>
      <c r="AH100" s="121"/>
      <c r="AI100" s="121"/>
      <c r="AJ100" s="88">
        <v>138500</v>
      </c>
      <c r="AK100" s="88">
        <v>138500</v>
      </c>
      <c r="AL100" s="88">
        <v>156666.66666666669</v>
      </c>
      <c r="AM100" s="121">
        <v>148833.33333333331</v>
      </c>
      <c r="AN100" s="121"/>
      <c r="AO100" s="121">
        <v>144833.33333333331</v>
      </c>
      <c r="AP100" s="121">
        <v>0</v>
      </c>
      <c r="AQ100" s="121">
        <v>148833.33333333331</v>
      </c>
      <c r="AR100" s="121"/>
      <c r="AS100" s="121"/>
      <c r="AT100" s="121"/>
      <c r="AU100" s="121">
        <v>137000</v>
      </c>
      <c r="AV100" s="121"/>
      <c r="AW100" s="121"/>
      <c r="AX100" s="121">
        <v>148833.33333333331</v>
      </c>
      <c r="AY100" s="121"/>
      <c r="AZ100" s="121"/>
      <c r="BA100" s="121"/>
      <c r="BB100" s="121">
        <v>144833.33333333331</v>
      </c>
      <c r="BC100" s="121"/>
      <c r="BD100" s="121"/>
      <c r="BE100" s="121">
        <v>144833.33333333331</v>
      </c>
      <c r="BF100" s="121"/>
      <c r="BG100" s="121"/>
      <c r="BH100" s="121"/>
      <c r="BI100" s="121">
        <v>137000</v>
      </c>
      <c r="BJ100" s="121"/>
      <c r="BK100" s="121"/>
      <c r="BL100" s="121">
        <v>137000</v>
      </c>
      <c r="BM100" s="121"/>
      <c r="BN100" s="121"/>
      <c r="BO100" s="121"/>
      <c r="BP100" s="121"/>
      <c r="BQ100" s="121"/>
      <c r="BR100" s="121"/>
      <c r="BS100" s="121"/>
      <c r="BT100" s="121"/>
      <c r="BU100" s="88">
        <v>164500</v>
      </c>
      <c r="BV100" s="88">
        <v>144833.33333333331</v>
      </c>
      <c r="BW100" s="88">
        <v>144833.33333333331</v>
      </c>
      <c r="BX100" s="88">
        <v>156666.66666666669</v>
      </c>
      <c r="BY100" s="88">
        <v>148833.33333333331</v>
      </c>
      <c r="BZ100" s="88">
        <v>148833.33333333331</v>
      </c>
      <c r="CA100" s="121">
        <v>144833.33333333331</v>
      </c>
      <c r="CB100" s="121"/>
      <c r="CC100" s="88">
        <v>148833.33333333331</v>
      </c>
      <c r="CD100" s="121">
        <v>156666.66666666669</v>
      </c>
      <c r="CE100" s="121"/>
      <c r="CF100" s="88">
        <v>156666.66666666669</v>
      </c>
      <c r="CG100" s="88">
        <v>148833.33333333331</v>
      </c>
      <c r="CH100" s="88">
        <v>144833.33333333331</v>
      </c>
      <c r="CI100" s="88">
        <v>148833.33333333331</v>
      </c>
      <c r="CJ100" s="169">
        <v>148833.33333333331</v>
      </c>
    </row>
    <row r="101" spans="2:88">
      <c r="B101" s="47">
        <v>8</v>
      </c>
      <c r="C101" s="6" t="s">
        <v>367</v>
      </c>
      <c r="D101" s="150">
        <v>1</v>
      </c>
      <c r="E101" s="88">
        <v>217700</v>
      </c>
      <c r="F101" s="88">
        <v>236087</v>
      </c>
      <c r="G101" s="121">
        <v>231987</v>
      </c>
      <c r="H101" s="121"/>
      <c r="I101" s="121">
        <v>185145.75</v>
      </c>
      <c r="J101" s="121"/>
      <c r="K101" s="121">
        <v>226645</v>
      </c>
      <c r="L101" s="121"/>
      <c r="M101" s="121"/>
      <c r="N101" s="121"/>
      <c r="O101" s="121">
        <v>204645</v>
      </c>
      <c r="P101" s="121"/>
      <c r="Q101" s="121"/>
      <c r="R101" s="121"/>
      <c r="S101" s="121"/>
      <c r="T101" s="121">
        <v>189166.66666666666</v>
      </c>
      <c r="U101" s="121"/>
      <c r="V101" s="121"/>
      <c r="W101" s="121"/>
      <c r="X101" s="121"/>
      <c r="Y101" s="121"/>
      <c r="Z101" s="121">
        <v>204645</v>
      </c>
      <c r="AA101" s="121"/>
      <c r="AB101" s="121"/>
      <c r="AC101" s="121"/>
      <c r="AD101" s="121"/>
      <c r="AE101" s="121"/>
      <c r="AF101" s="121"/>
      <c r="AG101" s="121"/>
      <c r="AH101" s="121"/>
      <c r="AI101" s="121"/>
      <c r="AJ101" s="88">
        <v>230887</v>
      </c>
      <c r="AK101" s="88">
        <v>230887</v>
      </c>
      <c r="AL101" s="88">
        <v>226645</v>
      </c>
      <c r="AM101" s="121">
        <v>217978.33333333334</v>
      </c>
      <c r="AN101" s="121"/>
      <c r="AO101" s="121">
        <v>213311.66666666666</v>
      </c>
      <c r="AP101" s="121">
        <v>0</v>
      </c>
      <c r="AQ101" s="121">
        <v>217978.33333333334</v>
      </c>
      <c r="AR101" s="121"/>
      <c r="AS101" s="121"/>
      <c r="AT101" s="121"/>
      <c r="AU101" s="121">
        <v>204645</v>
      </c>
      <c r="AV101" s="121"/>
      <c r="AW101" s="121"/>
      <c r="AX101" s="121">
        <v>217978.33333333334</v>
      </c>
      <c r="AY101" s="121"/>
      <c r="AZ101" s="121"/>
      <c r="BA101" s="121"/>
      <c r="BB101" s="121">
        <v>213311.66666666666</v>
      </c>
      <c r="BC101" s="121"/>
      <c r="BD101" s="121"/>
      <c r="BE101" s="121">
        <v>213311.66666666666</v>
      </c>
      <c r="BF101" s="121"/>
      <c r="BG101" s="121"/>
      <c r="BH101" s="121"/>
      <c r="BI101" s="121">
        <v>204645</v>
      </c>
      <c r="BJ101" s="121"/>
      <c r="BK101" s="121"/>
      <c r="BL101" s="121">
        <v>204645</v>
      </c>
      <c r="BM101" s="121"/>
      <c r="BN101" s="121"/>
      <c r="BO101" s="121"/>
      <c r="BP101" s="121"/>
      <c r="BQ101" s="121"/>
      <c r="BR101" s="121"/>
      <c r="BS101" s="121"/>
      <c r="BT101" s="121"/>
      <c r="BU101" s="88">
        <v>235978.33333333334</v>
      </c>
      <c r="BV101" s="88">
        <v>213311.66666666666</v>
      </c>
      <c r="BW101" s="88">
        <v>213311.66666666666</v>
      </c>
      <c r="BX101" s="88">
        <v>226645</v>
      </c>
      <c r="BY101" s="88">
        <v>211763.83333333334</v>
      </c>
      <c r="BZ101" s="88">
        <v>217978.33333333334</v>
      </c>
      <c r="CA101" s="121">
        <v>213311.66666666666</v>
      </c>
      <c r="CB101" s="121"/>
      <c r="CC101" s="88">
        <v>217978.33333333334</v>
      </c>
      <c r="CD101" s="121">
        <v>226645</v>
      </c>
      <c r="CE101" s="121"/>
      <c r="CF101" s="88">
        <v>226645</v>
      </c>
      <c r="CG101" s="88">
        <v>217978.33333333334</v>
      </c>
      <c r="CH101" s="88">
        <v>213311.66666666666</v>
      </c>
      <c r="CI101" s="88">
        <v>217978.33333333334</v>
      </c>
      <c r="CJ101" s="169">
        <v>217978.33333333334</v>
      </c>
    </row>
    <row r="102" spans="2:88" ht="13.5" thickBot="1">
      <c r="B102" s="47">
        <v>9</v>
      </c>
      <c r="C102" s="6" t="s">
        <v>368</v>
      </c>
      <c r="D102" s="150">
        <v>1</v>
      </c>
      <c r="E102" s="88">
        <v>617400</v>
      </c>
      <c r="F102" s="88">
        <v>629000</v>
      </c>
      <c r="G102" s="121">
        <v>629900</v>
      </c>
      <c r="H102" s="121"/>
      <c r="I102" s="121">
        <v>683666.66666666674</v>
      </c>
      <c r="J102" s="121"/>
      <c r="K102" s="121">
        <v>638000</v>
      </c>
      <c r="L102" s="121"/>
      <c r="M102" s="121"/>
      <c r="N102" s="121"/>
      <c r="O102" s="121">
        <v>560666.66666666674</v>
      </c>
      <c r="P102" s="121"/>
      <c r="Q102" s="121"/>
      <c r="R102" s="121"/>
      <c r="S102" s="121"/>
      <c r="T102" s="121">
        <v>560666.66666666674</v>
      </c>
      <c r="U102" s="121"/>
      <c r="V102" s="121"/>
      <c r="W102" s="121"/>
      <c r="X102" s="121"/>
      <c r="Y102" s="121"/>
      <c r="Z102" s="121">
        <v>560666.66666666674</v>
      </c>
      <c r="AA102" s="121"/>
      <c r="AB102" s="121"/>
      <c r="AC102" s="121"/>
      <c r="AD102" s="121"/>
      <c r="AE102" s="121"/>
      <c r="AF102" s="121"/>
      <c r="AG102" s="121"/>
      <c r="AH102" s="121"/>
      <c r="AI102" s="121"/>
      <c r="AJ102" s="88">
        <v>628400</v>
      </c>
      <c r="AK102" s="88">
        <v>628400</v>
      </c>
      <c r="AL102" s="88">
        <v>638000</v>
      </c>
      <c r="AM102" s="121">
        <v>622000</v>
      </c>
      <c r="AN102" s="121"/>
      <c r="AO102" s="121">
        <v>601333.33333333326</v>
      </c>
      <c r="AP102" s="121">
        <v>0</v>
      </c>
      <c r="AQ102" s="121">
        <v>622000</v>
      </c>
      <c r="AR102" s="121"/>
      <c r="AS102" s="121"/>
      <c r="AT102" s="121"/>
      <c r="AU102" s="121">
        <v>560666.66666666674</v>
      </c>
      <c r="AV102" s="121"/>
      <c r="AW102" s="121"/>
      <c r="AX102" s="121">
        <v>622000</v>
      </c>
      <c r="AY102" s="121"/>
      <c r="AZ102" s="121"/>
      <c r="BA102" s="121"/>
      <c r="BB102" s="121">
        <v>601333.33333333326</v>
      </c>
      <c r="BC102" s="121"/>
      <c r="BD102" s="121"/>
      <c r="BE102" s="121">
        <v>601333.33333333326</v>
      </c>
      <c r="BF102" s="121"/>
      <c r="BG102" s="121"/>
      <c r="BH102" s="121"/>
      <c r="BI102" s="121">
        <v>560666.66666666674</v>
      </c>
      <c r="BJ102" s="121"/>
      <c r="BK102" s="121"/>
      <c r="BL102" s="121">
        <v>560666.66666666674</v>
      </c>
      <c r="BM102" s="121"/>
      <c r="BN102" s="121"/>
      <c r="BO102" s="121"/>
      <c r="BP102" s="121"/>
      <c r="BQ102" s="121"/>
      <c r="BR102" s="121"/>
      <c r="BS102" s="121"/>
      <c r="BT102" s="121"/>
      <c r="BU102" s="88">
        <v>648166.66666666674</v>
      </c>
      <c r="BV102" s="88">
        <v>601333.33333333326</v>
      </c>
      <c r="BW102" s="88">
        <v>601333.33333333326</v>
      </c>
      <c r="BX102" s="88">
        <v>638000</v>
      </c>
      <c r="BY102" s="88">
        <v>622000</v>
      </c>
      <c r="BZ102" s="88">
        <v>622000</v>
      </c>
      <c r="CA102" s="121">
        <v>601333.33333333326</v>
      </c>
      <c r="CB102" s="121"/>
      <c r="CC102" s="88">
        <v>622000</v>
      </c>
      <c r="CD102" s="121">
        <v>638000</v>
      </c>
      <c r="CE102" s="121"/>
      <c r="CF102" s="88">
        <v>638000</v>
      </c>
      <c r="CG102" s="88">
        <v>622000</v>
      </c>
      <c r="CH102" s="88">
        <v>601333.33333333326</v>
      </c>
      <c r="CI102" s="88">
        <v>622000</v>
      </c>
      <c r="CJ102" s="169">
        <v>622000</v>
      </c>
    </row>
    <row r="103" spans="2:88">
      <c r="B103" s="153" t="s">
        <v>216</v>
      </c>
      <c r="C103" s="147" t="s">
        <v>199</v>
      </c>
      <c r="D103" s="147" t="s">
        <v>291</v>
      </c>
      <c r="E103" s="86"/>
      <c r="F103" s="86"/>
      <c r="G103" s="173"/>
      <c r="H103" s="174"/>
      <c r="I103" s="173"/>
      <c r="J103" s="174"/>
      <c r="K103" s="173"/>
      <c r="L103" s="175"/>
      <c r="M103" s="175"/>
      <c r="N103" s="174"/>
      <c r="O103" s="173"/>
      <c r="P103" s="175"/>
      <c r="Q103" s="175"/>
      <c r="R103" s="175"/>
      <c r="S103" s="174"/>
      <c r="T103" s="173"/>
      <c r="U103" s="175"/>
      <c r="V103" s="175"/>
      <c r="W103" s="175"/>
      <c r="X103" s="175"/>
      <c r="Y103" s="174"/>
      <c r="Z103" s="173"/>
      <c r="AA103" s="175"/>
      <c r="AB103" s="175"/>
      <c r="AC103" s="175"/>
      <c r="AD103" s="175"/>
      <c r="AE103" s="175"/>
      <c r="AF103" s="175"/>
      <c r="AG103" s="175"/>
      <c r="AH103" s="175"/>
      <c r="AI103" s="174"/>
      <c r="AJ103" s="86"/>
      <c r="AK103" s="86"/>
      <c r="AL103" s="86"/>
      <c r="AM103" s="173"/>
      <c r="AN103" s="174"/>
      <c r="AO103" s="173"/>
      <c r="AP103" s="174"/>
      <c r="AQ103" s="173"/>
      <c r="AR103" s="175"/>
      <c r="AS103" s="175"/>
      <c r="AT103" s="174"/>
      <c r="AU103" s="173"/>
      <c r="AV103" s="175"/>
      <c r="AW103" s="174"/>
      <c r="AX103" s="173"/>
      <c r="AY103" s="175"/>
      <c r="AZ103" s="175"/>
      <c r="BA103" s="174"/>
      <c r="BB103" s="173"/>
      <c r="BC103" s="175"/>
      <c r="BD103" s="174"/>
      <c r="BE103" s="173"/>
      <c r="BF103" s="175"/>
      <c r="BG103" s="175"/>
      <c r="BH103" s="174"/>
      <c r="BI103" s="173"/>
      <c r="BJ103" s="175"/>
      <c r="BK103" s="174"/>
      <c r="BL103" s="173"/>
      <c r="BM103" s="175"/>
      <c r="BN103" s="175"/>
      <c r="BO103" s="175"/>
      <c r="BP103" s="175"/>
      <c r="BQ103" s="175"/>
      <c r="BR103" s="175"/>
      <c r="BS103" s="175"/>
      <c r="BT103" s="174"/>
      <c r="BU103" s="86"/>
      <c r="BV103" s="86"/>
      <c r="BW103" s="86"/>
      <c r="BX103" s="86"/>
      <c r="BY103" s="86"/>
      <c r="BZ103" s="86"/>
      <c r="CA103" s="173"/>
      <c r="CB103" s="174"/>
      <c r="CC103" s="86"/>
      <c r="CD103" s="173"/>
      <c r="CE103" s="174"/>
      <c r="CF103" s="86"/>
      <c r="CG103" s="86"/>
      <c r="CH103" s="86"/>
      <c r="CI103" s="86"/>
      <c r="CJ103" s="92"/>
    </row>
    <row r="104" spans="2:88">
      <c r="B104" s="47">
        <v>1</v>
      </c>
      <c r="C104" s="6" t="s">
        <v>369</v>
      </c>
      <c r="D104" s="150">
        <v>1</v>
      </c>
      <c r="E104" s="88">
        <v>5220600</v>
      </c>
      <c r="F104" s="88">
        <v>4609900</v>
      </c>
      <c r="G104" s="121">
        <v>4571100</v>
      </c>
      <c r="H104" s="121"/>
      <c r="I104" s="121">
        <v>5250000</v>
      </c>
      <c r="J104" s="121"/>
      <c r="K104" s="121">
        <v>4608666.666666666</v>
      </c>
      <c r="L104" s="121"/>
      <c r="M104" s="121"/>
      <c r="N104" s="121"/>
      <c r="O104" s="121">
        <v>3612666.6666666665</v>
      </c>
      <c r="P104" s="121"/>
      <c r="Q104" s="121"/>
      <c r="R104" s="121"/>
      <c r="S104" s="121"/>
      <c r="T104" s="121">
        <v>3579333.3333333335</v>
      </c>
      <c r="U104" s="121"/>
      <c r="V104" s="121"/>
      <c r="W104" s="121"/>
      <c r="X104" s="121"/>
      <c r="Y104" s="121"/>
      <c r="Z104" s="121">
        <v>4046000</v>
      </c>
      <c r="AA104" s="121"/>
      <c r="AB104" s="121"/>
      <c r="AC104" s="121"/>
      <c r="AD104" s="121"/>
      <c r="AE104" s="121"/>
      <c r="AF104" s="121"/>
      <c r="AG104" s="121"/>
      <c r="AH104" s="121"/>
      <c r="AI104" s="121"/>
      <c r="AJ104" s="88">
        <v>4481200</v>
      </c>
      <c r="AK104" s="88">
        <v>4481200</v>
      </c>
      <c r="AL104" s="88">
        <v>4608666.666666666</v>
      </c>
      <c r="AM104" s="121">
        <v>4383333.333333334</v>
      </c>
      <c r="AN104" s="121"/>
      <c r="AO104" s="121">
        <v>4270666.666666666</v>
      </c>
      <c r="AP104" s="121">
        <v>0</v>
      </c>
      <c r="AQ104" s="121">
        <v>4383333.333333334</v>
      </c>
      <c r="AR104" s="121"/>
      <c r="AS104" s="121"/>
      <c r="AT104" s="121"/>
      <c r="AU104" s="121">
        <v>4046000</v>
      </c>
      <c r="AV104" s="121"/>
      <c r="AW104" s="121"/>
      <c r="AX104" s="121">
        <v>4383333.333333334</v>
      </c>
      <c r="AY104" s="121"/>
      <c r="AZ104" s="121"/>
      <c r="BA104" s="121"/>
      <c r="BB104" s="121">
        <v>4270666.666666666</v>
      </c>
      <c r="BC104" s="121"/>
      <c r="BD104" s="121"/>
      <c r="BE104" s="121">
        <v>4270666.666666666</v>
      </c>
      <c r="BF104" s="121"/>
      <c r="BG104" s="121"/>
      <c r="BH104" s="121"/>
      <c r="BI104" s="121">
        <v>4046000</v>
      </c>
      <c r="BJ104" s="121"/>
      <c r="BK104" s="121"/>
      <c r="BL104" s="121">
        <v>4046000</v>
      </c>
      <c r="BM104" s="121"/>
      <c r="BN104" s="121"/>
      <c r="BO104" s="121"/>
      <c r="BP104" s="121"/>
      <c r="BQ104" s="121"/>
      <c r="BR104" s="121"/>
      <c r="BS104" s="121"/>
      <c r="BT104" s="121"/>
      <c r="BU104" s="88">
        <v>4833333.333333334</v>
      </c>
      <c r="BV104" s="88">
        <v>4270666.666666666</v>
      </c>
      <c r="BW104" s="88">
        <v>4270666.666666666</v>
      </c>
      <c r="BX104" s="88">
        <v>4608666.666666666</v>
      </c>
      <c r="BY104" s="88">
        <v>4383333.333333334</v>
      </c>
      <c r="BZ104" s="88">
        <v>4383333.333333334</v>
      </c>
      <c r="CA104" s="121">
        <v>4270666.666666666</v>
      </c>
      <c r="CB104" s="121"/>
      <c r="CC104" s="88">
        <v>4383333.333333334</v>
      </c>
      <c r="CD104" s="121">
        <v>4608666.666666666</v>
      </c>
      <c r="CE104" s="121"/>
      <c r="CF104" s="88">
        <v>4608666.666666666</v>
      </c>
      <c r="CG104" s="88">
        <v>4383333.333333334</v>
      </c>
      <c r="CH104" s="88">
        <v>4270666.666666666</v>
      </c>
      <c r="CI104" s="88">
        <v>4383333.333333334</v>
      </c>
      <c r="CJ104" s="169">
        <v>4383333.333333334</v>
      </c>
    </row>
    <row r="105" spans="2:88">
      <c r="B105" s="47">
        <v>2</v>
      </c>
      <c r="C105" s="6" t="s">
        <v>370</v>
      </c>
      <c r="D105" s="150">
        <v>1</v>
      </c>
      <c r="E105" s="88">
        <v>1462800</v>
      </c>
      <c r="F105" s="88">
        <v>1530800</v>
      </c>
      <c r="G105" s="121">
        <v>1510500</v>
      </c>
      <c r="H105" s="121"/>
      <c r="I105" s="121">
        <v>1660000</v>
      </c>
      <c r="J105" s="121"/>
      <c r="K105" s="121">
        <v>1590666.6666666665</v>
      </c>
      <c r="L105" s="121"/>
      <c r="M105" s="121"/>
      <c r="N105" s="121"/>
      <c r="O105" s="121">
        <v>1388666.6666666665</v>
      </c>
      <c r="P105" s="121"/>
      <c r="Q105" s="121"/>
      <c r="R105" s="121"/>
      <c r="S105" s="121"/>
      <c r="T105" s="121">
        <v>1388666.6666666665</v>
      </c>
      <c r="U105" s="121"/>
      <c r="V105" s="121"/>
      <c r="W105" s="121"/>
      <c r="X105" s="121"/>
      <c r="Y105" s="121"/>
      <c r="Z105" s="121">
        <v>1388666.6666666665</v>
      </c>
      <c r="AA105" s="121"/>
      <c r="AB105" s="121"/>
      <c r="AC105" s="121"/>
      <c r="AD105" s="121"/>
      <c r="AE105" s="121"/>
      <c r="AF105" s="121"/>
      <c r="AG105" s="121"/>
      <c r="AH105" s="121"/>
      <c r="AI105" s="121"/>
      <c r="AJ105" s="88">
        <v>1422300</v>
      </c>
      <c r="AK105" s="88">
        <v>1422300</v>
      </c>
      <c r="AL105" s="88">
        <v>1590666.6666666665</v>
      </c>
      <c r="AM105" s="121">
        <v>1510000</v>
      </c>
      <c r="AN105" s="121"/>
      <c r="AO105" s="121">
        <v>1469333.3333333335</v>
      </c>
      <c r="AP105" s="121">
        <v>0</v>
      </c>
      <c r="AQ105" s="121">
        <v>1510000</v>
      </c>
      <c r="AR105" s="121"/>
      <c r="AS105" s="121"/>
      <c r="AT105" s="121"/>
      <c r="AU105" s="121">
        <v>1388666.6666666665</v>
      </c>
      <c r="AV105" s="121"/>
      <c r="AW105" s="121"/>
      <c r="AX105" s="121">
        <v>1510000</v>
      </c>
      <c r="AY105" s="121"/>
      <c r="AZ105" s="121"/>
      <c r="BA105" s="121"/>
      <c r="BB105" s="121">
        <v>1469333.3333333335</v>
      </c>
      <c r="BC105" s="121"/>
      <c r="BD105" s="121"/>
      <c r="BE105" s="121">
        <v>1469333.3333333335</v>
      </c>
      <c r="BF105" s="121"/>
      <c r="BG105" s="121"/>
      <c r="BH105" s="121"/>
      <c r="BI105" s="121">
        <v>1388666.6666666665</v>
      </c>
      <c r="BJ105" s="121"/>
      <c r="BK105" s="121"/>
      <c r="BL105" s="121">
        <v>1388666.6666666665</v>
      </c>
      <c r="BM105" s="121"/>
      <c r="BN105" s="121"/>
      <c r="BO105" s="121"/>
      <c r="BP105" s="121"/>
      <c r="BQ105" s="121"/>
      <c r="BR105" s="121"/>
      <c r="BS105" s="121"/>
      <c r="BT105" s="121"/>
      <c r="BU105" s="88">
        <v>1672000</v>
      </c>
      <c r="BV105" s="88">
        <v>1469333.3333333335</v>
      </c>
      <c r="BW105" s="88">
        <v>1469333.3333333335</v>
      </c>
      <c r="BX105" s="88">
        <v>1590666.6666666665</v>
      </c>
      <c r="BY105" s="88">
        <v>1510000</v>
      </c>
      <c r="BZ105" s="88">
        <v>1510000</v>
      </c>
      <c r="CA105" s="121">
        <v>1469333.3333333335</v>
      </c>
      <c r="CB105" s="121"/>
      <c r="CC105" s="88">
        <v>1510000</v>
      </c>
      <c r="CD105" s="121">
        <v>1590666.6666666665</v>
      </c>
      <c r="CE105" s="121"/>
      <c r="CF105" s="88">
        <v>1590666.6666666665</v>
      </c>
      <c r="CG105" s="88">
        <v>1510000</v>
      </c>
      <c r="CH105" s="88">
        <v>1469333.3333333335</v>
      </c>
      <c r="CI105" s="88">
        <v>1510000</v>
      </c>
      <c r="CJ105" s="169">
        <v>1510000</v>
      </c>
    </row>
    <row r="106" spans="2:88">
      <c r="B106" s="47">
        <v>3</v>
      </c>
      <c r="C106" s="6" t="s">
        <v>212</v>
      </c>
      <c r="D106" s="150">
        <v>1</v>
      </c>
      <c r="E106" s="88">
        <v>196600</v>
      </c>
      <c r="F106" s="88">
        <v>201100</v>
      </c>
      <c r="G106" s="121">
        <v>197000</v>
      </c>
      <c r="H106" s="121"/>
      <c r="I106" s="121">
        <v>201333.33333333334</v>
      </c>
      <c r="J106" s="121"/>
      <c r="K106" s="121">
        <v>192666.66666666669</v>
      </c>
      <c r="L106" s="121"/>
      <c r="M106" s="121"/>
      <c r="N106" s="121"/>
      <c r="O106" s="121">
        <v>172000</v>
      </c>
      <c r="P106" s="121"/>
      <c r="Q106" s="121"/>
      <c r="R106" s="121"/>
      <c r="S106" s="121"/>
      <c r="T106" s="121">
        <v>172000</v>
      </c>
      <c r="U106" s="121"/>
      <c r="V106" s="121"/>
      <c r="W106" s="121"/>
      <c r="X106" s="121"/>
      <c r="Y106" s="121"/>
      <c r="Z106" s="121">
        <v>172000</v>
      </c>
      <c r="AA106" s="121"/>
      <c r="AB106" s="121"/>
      <c r="AC106" s="121"/>
      <c r="AD106" s="121"/>
      <c r="AE106" s="121"/>
      <c r="AF106" s="121"/>
      <c r="AG106" s="121"/>
      <c r="AH106" s="121"/>
      <c r="AI106" s="121"/>
      <c r="AJ106" s="88">
        <v>202000</v>
      </c>
      <c r="AK106" s="88">
        <v>202000</v>
      </c>
      <c r="AL106" s="88">
        <v>192666.66666666669</v>
      </c>
      <c r="AM106" s="121">
        <v>184666.66666666669</v>
      </c>
      <c r="AN106" s="121"/>
      <c r="AO106" s="121">
        <v>180000</v>
      </c>
      <c r="AP106" s="121">
        <v>0</v>
      </c>
      <c r="AQ106" s="121">
        <v>184666.66666666669</v>
      </c>
      <c r="AR106" s="121"/>
      <c r="AS106" s="121"/>
      <c r="AT106" s="121"/>
      <c r="AU106" s="121">
        <v>172000</v>
      </c>
      <c r="AV106" s="121"/>
      <c r="AW106" s="121"/>
      <c r="AX106" s="121">
        <v>184666.66666666669</v>
      </c>
      <c r="AY106" s="121"/>
      <c r="AZ106" s="121"/>
      <c r="BA106" s="121"/>
      <c r="BB106" s="121">
        <v>180000</v>
      </c>
      <c r="BC106" s="121"/>
      <c r="BD106" s="121"/>
      <c r="BE106" s="121">
        <v>180000</v>
      </c>
      <c r="BF106" s="121"/>
      <c r="BG106" s="121"/>
      <c r="BH106" s="121"/>
      <c r="BI106" s="121">
        <v>172000</v>
      </c>
      <c r="BJ106" s="121"/>
      <c r="BK106" s="121"/>
      <c r="BL106" s="121">
        <v>172000</v>
      </c>
      <c r="BM106" s="121"/>
      <c r="BN106" s="121"/>
      <c r="BO106" s="121"/>
      <c r="BP106" s="121"/>
      <c r="BQ106" s="121"/>
      <c r="BR106" s="121"/>
      <c r="BS106" s="121"/>
      <c r="BT106" s="121"/>
      <c r="BU106" s="88">
        <v>200666.66666666669</v>
      </c>
      <c r="BV106" s="88">
        <v>180000</v>
      </c>
      <c r="BW106" s="88">
        <v>180000</v>
      </c>
      <c r="BX106" s="88">
        <v>192666.66666666669</v>
      </c>
      <c r="BY106" s="88">
        <v>184666.66666666669</v>
      </c>
      <c r="BZ106" s="88">
        <v>184666.66666666669</v>
      </c>
      <c r="CA106" s="121">
        <v>180000</v>
      </c>
      <c r="CB106" s="121"/>
      <c r="CC106" s="88">
        <v>184666.66666666669</v>
      </c>
      <c r="CD106" s="121">
        <v>192666.66666666669</v>
      </c>
      <c r="CE106" s="121"/>
      <c r="CF106" s="88">
        <v>192666.66666666669</v>
      </c>
      <c r="CG106" s="88">
        <v>184666.66666666669</v>
      </c>
      <c r="CH106" s="88">
        <v>180000</v>
      </c>
      <c r="CI106" s="88">
        <v>184666.66666666669</v>
      </c>
      <c r="CJ106" s="169">
        <v>184666.66666666669</v>
      </c>
    </row>
    <row r="107" spans="2:88">
      <c r="B107" s="47">
        <v>4</v>
      </c>
      <c r="C107" s="89" t="s">
        <v>881</v>
      </c>
      <c r="D107" s="90">
        <v>1</v>
      </c>
      <c r="E107" s="88">
        <v>130600</v>
      </c>
      <c r="F107" s="88">
        <v>136900</v>
      </c>
      <c r="G107" s="121">
        <v>134500</v>
      </c>
      <c r="H107" s="121"/>
      <c r="I107" s="121">
        <v>151833.33333333331</v>
      </c>
      <c r="J107" s="121"/>
      <c r="K107" s="121">
        <v>157666.66666666669</v>
      </c>
      <c r="L107" s="121"/>
      <c r="M107" s="121"/>
      <c r="N107" s="121"/>
      <c r="O107" s="121">
        <v>143000</v>
      </c>
      <c r="P107" s="121"/>
      <c r="Q107" s="121"/>
      <c r="R107" s="121"/>
      <c r="S107" s="121"/>
      <c r="T107" s="121">
        <v>143000</v>
      </c>
      <c r="U107" s="121"/>
      <c r="V107" s="121"/>
      <c r="W107" s="121"/>
      <c r="X107" s="121"/>
      <c r="Y107" s="121"/>
      <c r="Z107" s="121">
        <v>143000</v>
      </c>
      <c r="AA107" s="121"/>
      <c r="AB107" s="121"/>
      <c r="AC107" s="121"/>
      <c r="AD107" s="121"/>
      <c r="AE107" s="121"/>
      <c r="AF107" s="121"/>
      <c r="AG107" s="121"/>
      <c r="AH107" s="121"/>
      <c r="AI107" s="121"/>
      <c r="AJ107" s="88">
        <v>138700</v>
      </c>
      <c r="AK107" s="88">
        <v>140100</v>
      </c>
      <c r="AL107" s="88">
        <v>157666.66666666669</v>
      </c>
      <c r="AM107" s="121">
        <v>151833.33333333331</v>
      </c>
      <c r="AN107" s="121"/>
      <c r="AO107" s="121">
        <v>148833.33333333331</v>
      </c>
      <c r="AP107" s="121">
        <v>0</v>
      </c>
      <c r="AQ107" s="121">
        <v>151833.33333333331</v>
      </c>
      <c r="AR107" s="121"/>
      <c r="AS107" s="121"/>
      <c r="AT107" s="121"/>
      <c r="AU107" s="121">
        <v>143000</v>
      </c>
      <c r="AV107" s="121"/>
      <c r="AW107" s="121"/>
      <c r="AX107" s="121">
        <v>151833.33333333331</v>
      </c>
      <c r="AY107" s="121"/>
      <c r="AZ107" s="121"/>
      <c r="BA107" s="121"/>
      <c r="BB107" s="121">
        <v>148833.33333333331</v>
      </c>
      <c r="BC107" s="121"/>
      <c r="BD107" s="121"/>
      <c r="BE107" s="121">
        <v>148833.33333333331</v>
      </c>
      <c r="BF107" s="121"/>
      <c r="BG107" s="121"/>
      <c r="BH107" s="121"/>
      <c r="BI107" s="121">
        <v>143000</v>
      </c>
      <c r="BJ107" s="121"/>
      <c r="BK107" s="121"/>
      <c r="BL107" s="121">
        <v>143000</v>
      </c>
      <c r="BM107" s="121"/>
      <c r="BN107" s="121"/>
      <c r="BO107" s="121"/>
      <c r="BP107" s="121"/>
      <c r="BQ107" s="121"/>
      <c r="BR107" s="121"/>
      <c r="BS107" s="121"/>
      <c r="BT107" s="121"/>
      <c r="BU107" s="88">
        <v>163500</v>
      </c>
      <c r="BV107" s="88">
        <v>148833.33333333331</v>
      </c>
      <c r="BW107" s="88">
        <v>148833.33333333331</v>
      </c>
      <c r="BX107" s="88">
        <v>157666.66666666669</v>
      </c>
      <c r="BY107" s="88">
        <v>151833.33333333331</v>
      </c>
      <c r="BZ107" s="88">
        <v>151833.33333333331</v>
      </c>
      <c r="CA107" s="121">
        <v>148833.33333333331</v>
      </c>
      <c r="CB107" s="121"/>
      <c r="CC107" s="88">
        <v>151833.33333333331</v>
      </c>
      <c r="CD107" s="121">
        <v>157666.66666666669</v>
      </c>
      <c r="CE107" s="121"/>
      <c r="CF107" s="88">
        <v>157666.66666666669</v>
      </c>
      <c r="CG107" s="88">
        <v>151833.33333333331</v>
      </c>
      <c r="CH107" s="88">
        <v>148833.33333333331</v>
      </c>
      <c r="CI107" s="88">
        <v>151833.33333333331</v>
      </c>
      <c r="CJ107" s="169">
        <v>151833.33333333331</v>
      </c>
    </row>
    <row r="108" spans="2:88">
      <c r="B108" s="47">
        <v>5</v>
      </c>
      <c r="C108" s="89" t="s">
        <v>371</v>
      </c>
      <c r="D108" s="90">
        <v>1</v>
      </c>
      <c r="E108" s="88">
        <v>327200</v>
      </c>
      <c r="F108" s="88">
        <v>335900</v>
      </c>
      <c r="G108" s="121">
        <v>326100</v>
      </c>
      <c r="H108" s="121"/>
      <c r="I108" s="121">
        <v>307000</v>
      </c>
      <c r="J108" s="121"/>
      <c r="K108" s="121">
        <v>311333.33333333337</v>
      </c>
      <c r="L108" s="121"/>
      <c r="M108" s="121"/>
      <c r="N108" s="121"/>
      <c r="O108" s="121">
        <v>271333.33333333337</v>
      </c>
      <c r="P108" s="121"/>
      <c r="Q108" s="121"/>
      <c r="R108" s="121"/>
      <c r="S108" s="121"/>
      <c r="T108" s="121">
        <v>271333.33333333337</v>
      </c>
      <c r="U108" s="121"/>
      <c r="V108" s="121"/>
      <c r="W108" s="121"/>
      <c r="X108" s="121"/>
      <c r="Y108" s="121"/>
      <c r="Z108" s="121">
        <v>271333.33333333337</v>
      </c>
      <c r="AA108" s="121"/>
      <c r="AB108" s="121"/>
      <c r="AC108" s="121"/>
      <c r="AD108" s="121"/>
      <c r="AE108" s="121"/>
      <c r="AF108" s="121"/>
      <c r="AG108" s="121"/>
      <c r="AH108" s="121"/>
      <c r="AI108" s="121"/>
      <c r="AJ108" s="88">
        <v>309600</v>
      </c>
      <c r="AK108" s="88">
        <v>309600</v>
      </c>
      <c r="AL108" s="88">
        <v>311333.33333333337</v>
      </c>
      <c r="AM108" s="121">
        <v>295333.33333333337</v>
      </c>
      <c r="AN108" s="121"/>
      <c r="AO108" s="121">
        <v>287333.33333333337</v>
      </c>
      <c r="AP108" s="121">
        <v>0</v>
      </c>
      <c r="AQ108" s="121">
        <v>295333.33333333337</v>
      </c>
      <c r="AR108" s="121"/>
      <c r="AS108" s="121"/>
      <c r="AT108" s="121"/>
      <c r="AU108" s="121">
        <v>271333.33333333337</v>
      </c>
      <c r="AV108" s="121"/>
      <c r="AW108" s="121"/>
      <c r="AX108" s="121">
        <v>295333.33333333337</v>
      </c>
      <c r="AY108" s="121"/>
      <c r="AZ108" s="121"/>
      <c r="BA108" s="121"/>
      <c r="BB108" s="121">
        <v>287333.33333333337</v>
      </c>
      <c r="BC108" s="121"/>
      <c r="BD108" s="121"/>
      <c r="BE108" s="121">
        <v>287333.33333333337</v>
      </c>
      <c r="BF108" s="121"/>
      <c r="BG108" s="121"/>
      <c r="BH108" s="121"/>
      <c r="BI108" s="121">
        <v>271333.33333333337</v>
      </c>
      <c r="BJ108" s="121"/>
      <c r="BK108" s="121"/>
      <c r="BL108" s="121">
        <v>271333.33333333337</v>
      </c>
      <c r="BM108" s="121"/>
      <c r="BN108" s="121"/>
      <c r="BO108" s="121"/>
      <c r="BP108" s="121"/>
      <c r="BQ108" s="121"/>
      <c r="BR108" s="121"/>
      <c r="BS108" s="121"/>
      <c r="BT108" s="121"/>
      <c r="BU108" s="88">
        <v>328000</v>
      </c>
      <c r="BV108" s="88">
        <v>287333.33333333337</v>
      </c>
      <c r="BW108" s="88">
        <v>287333.33333333337</v>
      </c>
      <c r="BX108" s="88">
        <v>311333.33333333337</v>
      </c>
      <c r="BY108" s="88">
        <v>295333.33333333337</v>
      </c>
      <c r="BZ108" s="88">
        <v>295333.33333333337</v>
      </c>
      <c r="CA108" s="121">
        <v>287333.33333333337</v>
      </c>
      <c r="CB108" s="121"/>
      <c r="CC108" s="88">
        <v>295333.33333333337</v>
      </c>
      <c r="CD108" s="121">
        <v>311333.33333333337</v>
      </c>
      <c r="CE108" s="121"/>
      <c r="CF108" s="88">
        <v>311333.33333333337</v>
      </c>
      <c r="CG108" s="88">
        <v>295333.33333333337</v>
      </c>
      <c r="CH108" s="88">
        <v>287333.33333333337</v>
      </c>
      <c r="CI108" s="88">
        <v>295333.33333333337</v>
      </c>
      <c r="CJ108" s="169">
        <v>295333.33333333337</v>
      </c>
    </row>
    <row r="109" spans="2:88">
      <c r="B109" s="47">
        <v>6</v>
      </c>
      <c r="C109" s="89" t="s">
        <v>372</v>
      </c>
      <c r="D109" s="90">
        <v>1</v>
      </c>
      <c r="E109" s="88">
        <v>409300</v>
      </c>
      <c r="F109" s="88">
        <v>413004.4</v>
      </c>
      <c r="G109" s="121">
        <v>409239.4</v>
      </c>
      <c r="H109" s="121"/>
      <c r="I109" s="121">
        <v>437142.5</v>
      </c>
      <c r="J109" s="121"/>
      <c r="K109" s="121">
        <v>390795</v>
      </c>
      <c r="L109" s="121"/>
      <c r="M109" s="121"/>
      <c r="N109" s="121"/>
      <c r="O109" s="121">
        <v>344174</v>
      </c>
      <c r="P109" s="121"/>
      <c r="Q109" s="121"/>
      <c r="R109" s="121"/>
      <c r="S109" s="121"/>
      <c r="T109" s="121">
        <v>339666.66666666663</v>
      </c>
      <c r="U109" s="121"/>
      <c r="V109" s="121"/>
      <c r="W109" s="121"/>
      <c r="X109" s="121"/>
      <c r="Y109" s="121"/>
      <c r="Z109" s="121">
        <v>344174</v>
      </c>
      <c r="AA109" s="121"/>
      <c r="AB109" s="121"/>
      <c r="AC109" s="121"/>
      <c r="AD109" s="121"/>
      <c r="AE109" s="121"/>
      <c r="AF109" s="121"/>
      <c r="AG109" s="121"/>
      <c r="AH109" s="121"/>
      <c r="AI109" s="121"/>
      <c r="AJ109" s="88">
        <v>429737.8</v>
      </c>
      <c r="AK109" s="88">
        <v>425277</v>
      </c>
      <c r="AL109" s="88">
        <v>390795</v>
      </c>
      <c r="AM109" s="121">
        <v>370795</v>
      </c>
      <c r="AN109" s="121"/>
      <c r="AO109" s="121">
        <v>360795</v>
      </c>
      <c r="AP109" s="121">
        <v>0</v>
      </c>
      <c r="AQ109" s="121">
        <v>370795</v>
      </c>
      <c r="AR109" s="121"/>
      <c r="AS109" s="121"/>
      <c r="AT109" s="121"/>
      <c r="AU109" s="121">
        <v>348229.66666666663</v>
      </c>
      <c r="AV109" s="121"/>
      <c r="AW109" s="121"/>
      <c r="AX109" s="121">
        <v>370795</v>
      </c>
      <c r="AY109" s="121"/>
      <c r="AZ109" s="121"/>
      <c r="BA109" s="121"/>
      <c r="BB109" s="121">
        <v>376326.16666666663</v>
      </c>
      <c r="BC109" s="121"/>
      <c r="BD109" s="121"/>
      <c r="BE109" s="121">
        <v>360795</v>
      </c>
      <c r="BF109" s="121"/>
      <c r="BG109" s="121"/>
      <c r="BH109" s="121"/>
      <c r="BI109" s="121">
        <v>362354</v>
      </c>
      <c r="BJ109" s="121"/>
      <c r="BK109" s="121"/>
      <c r="BL109" s="121">
        <v>371674.66666666663</v>
      </c>
      <c r="BM109" s="121"/>
      <c r="BN109" s="121"/>
      <c r="BO109" s="121"/>
      <c r="BP109" s="121"/>
      <c r="BQ109" s="121"/>
      <c r="BR109" s="121"/>
      <c r="BS109" s="121"/>
      <c r="BT109" s="121"/>
      <c r="BU109" s="88">
        <v>441008</v>
      </c>
      <c r="BV109" s="88">
        <v>360795</v>
      </c>
      <c r="BW109" s="88">
        <v>380379.66666666663</v>
      </c>
      <c r="BX109" s="88">
        <v>412354</v>
      </c>
      <c r="BY109" s="88">
        <v>378337.83333333337</v>
      </c>
      <c r="BZ109" s="88">
        <v>370795</v>
      </c>
      <c r="CA109" s="121">
        <v>360795</v>
      </c>
      <c r="CB109" s="121"/>
      <c r="CC109" s="88">
        <v>370795</v>
      </c>
      <c r="CD109" s="121">
        <v>390795</v>
      </c>
      <c r="CE109" s="121"/>
      <c r="CF109" s="88">
        <v>419604.66666666663</v>
      </c>
      <c r="CG109" s="88">
        <v>370795</v>
      </c>
      <c r="CH109" s="88">
        <v>376091</v>
      </c>
      <c r="CI109" s="88">
        <v>396409.66666666663</v>
      </c>
      <c r="CJ109" s="169">
        <v>383581.16666666663</v>
      </c>
    </row>
    <row r="110" spans="2:88">
      <c r="B110" s="47">
        <v>7</v>
      </c>
      <c r="C110" s="89" t="s">
        <v>882</v>
      </c>
      <c r="D110" s="90">
        <v>1</v>
      </c>
      <c r="E110" s="88">
        <v>1225500</v>
      </c>
      <c r="F110" s="88">
        <v>1178500</v>
      </c>
      <c r="G110" s="121">
        <v>1101299.8999999999</v>
      </c>
      <c r="H110" s="121"/>
      <c r="I110" s="121">
        <v>869666.66666666674</v>
      </c>
      <c r="J110" s="121"/>
      <c r="K110" s="121">
        <v>903000</v>
      </c>
      <c r="L110" s="121"/>
      <c r="M110" s="121"/>
      <c r="N110" s="121"/>
      <c r="O110" s="121">
        <v>695666.66666666674</v>
      </c>
      <c r="P110" s="121"/>
      <c r="Q110" s="121"/>
      <c r="R110" s="121"/>
      <c r="S110" s="121"/>
      <c r="T110" s="121">
        <v>705666.66666666674</v>
      </c>
      <c r="U110" s="121"/>
      <c r="V110" s="121"/>
      <c r="W110" s="121"/>
      <c r="X110" s="121"/>
      <c r="Y110" s="121"/>
      <c r="Z110" s="121">
        <v>762333.33333333326</v>
      </c>
      <c r="AA110" s="121"/>
      <c r="AB110" s="121"/>
      <c r="AC110" s="121"/>
      <c r="AD110" s="121"/>
      <c r="AE110" s="121"/>
      <c r="AF110" s="121"/>
      <c r="AG110" s="121"/>
      <c r="AH110" s="121"/>
      <c r="AI110" s="121"/>
      <c r="AJ110" s="88">
        <v>1129700</v>
      </c>
      <c r="AK110" s="88">
        <v>1179700</v>
      </c>
      <c r="AL110" s="88">
        <v>986333.33333333337</v>
      </c>
      <c r="AM110" s="121">
        <v>903000</v>
      </c>
      <c r="AN110" s="121"/>
      <c r="AO110" s="121">
        <v>878333.33333333337</v>
      </c>
      <c r="AP110" s="121">
        <v>0</v>
      </c>
      <c r="AQ110" s="121">
        <v>936333.33333333337</v>
      </c>
      <c r="AR110" s="121"/>
      <c r="AS110" s="121"/>
      <c r="AT110" s="121"/>
      <c r="AU110" s="121">
        <v>762333.33333333326</v>
      </c>
      <c r="AV110" s="121"/>
      <c r="AW110" s="121"/>
      <c r="AX110" s="121">
        <v>936333.33333333337</v>
      </c>
      <c r="AY110" s="121"/>
      <c r="AZ110" s="121"/>
      <c r="BA110" s="121"/>
      <c r="BB110" s="121">
        <v>828333.33333333326</v>
      </c>
      <c r="BC110" s="121"/>
      <c r="BD110" s="121"/>
      <c r="BE110" s="121">
        <v>911666.66666666663</v>
      </c>
      <c r="BF110" s="121"/>
      <c r="BG110" s="121"/>
      <c r="BH110" s="121"/>
      <c r="BI110" s="121">
        <v>812333.33333333326</v>
      </c>
      <c r="BJ110" s="121"/>
      <c r="BK110" s="121"/>
      <c r="BL110" s="121">
        <v>804000</v>
      </c>
      <c r="BM110" s="121"/>
      <c r="BN110" s="121"/>
      <c r="BO110" s="121"/>
      <c r="BP110" s="121"/>
      <c r="BQ110" s="121"/>
      <c r="BR110" s="121"/>
      <c r="BS110" s="121"/>
      <c r="BT110" s="121"/>
      <c r="BU110" s="88">
        <v>981833.33333333337</v>
      </c>
      <c r="BV110" s="88">
        <v>911666.66666666663</v>
      </c>
      <c r="BW110" s="88">
        <v>845000</v>
      </c>
      <c r="BX110" s="88">
        <v>919666.66666666674</v>
      </c>
      <c r="BY110" s="88">
        <v>869666.66666666674</v>
      </c>
      <c r="BZ110" s="88">
        <v>936333.33333333337</v>
      </c>
      <c r="CA110" s="121">
        <v>878333.33333333337</v>
      </c>
      <c r="CB110" s="121"/>
      <c r="CC110" s="88">
        <v>936333.33333333337</v>
      </c>
      <c r="CD110" s="121">
        <v>953000</v>
      </c>
      <c r="CE110" s="121"/>
      <c r="CF110" s="88">
        <v>889666.66666666674</v>
      </c>
      <c r="CG110" s="88">
        <v>839666.66666666674</v>
      </c>
      <c r="CH110" s="88">
        <v>815000</v>
      </c>
      <c r="CI110" s="88">
        <v>839666.66666666674</v>
      </c>
      <c r="CJ110" s="169">
        <v>839666.66666666674</v>
      </c>
    </row>
    <row r="111" spans="2:88">
      <c r="B111" s="47">
        <v>8</v>
      </c>
      <c r="C111" s="89" t="s">
        <v>373</v>
      </c>
      <c r="D111" s="90">
        <v>1</v>
      </c>
      <c r="E111" s="88">
        <v>261200</v>
      </c>
      <c r="F111" s="88">
        <v>271800</v>
      </c>
      <c r="G111" s="121">
        <v>270100</v>
      </c>
      <c r="H111" s="121"/>
      <c r="I111" s="121">
        <v>273666.66666666663</v>
      </c>
      <c r="J111" s="121"/>
      <c r="K111" s="121">
        <v>274500</v>
      </c>
      <c r="L111" s="121"/>
      <c r="M111" s="121"/>
      <c r="N111" s="121"/>
      <c r="O111" s="121">
        <v>243000</v>
      </c>
      <c r="P111" s="121"/>
      <c r="Q111" s="121"/>
      <c r="R111" s="121"/>
      <c r="S111" s="121"/>
      <c r="T111" s="121">
        <v>243000</v>
      </c>
      <c r="U111" s="121"/>
      <c r="V111" s="121"/>
      <c r="W111" s="121"/>
      <c r="X111" s="121"/>
      <c r="Y111" s="121"/>
      <c r="Z111" s="121">
        <v>243000</v>
      </c>
      <c r="AA111" s="121"/>
      <c r="AB111" s="121"/>
      <c r="AC111" s="121"/>
      <c r="AD111" s="121"/>
      <c r="AE111" s="121"/>
      <c r="AF111" s="121"/>
      <c r="AG111" s="121"/>
      <c r="AH111" s="121"/>
      <c r="AI111" s="121"/>
      <c r="AJ111" s="88">
        <v>271900</v>
      </c>
      <c r="AK111" s="88">
        <v>271900</v>
      </c>
      <c r="AL111" s="88">
        <v>274500</v>
      </c>
      <c r="AM111" s="121">
        <v>267000</v>
      </c>
      <c r="AN111" s="121"/>
      <c r="AO111" s="121">
        <v>259000</v>
      </c>
      <c r="AP111" s="121">
        <v>0</v>
      </c>
      <c r="AQ111" s="121">
        <v>267000</v>
      </c>
      <c r="AR111" s="121"/>
      <c r="AS111" s="121"/>
      <c r="AT111" s="121"/>
      <c r="AU111" s="121">
        <v>243000</v>
      </c>
      <c r="AV111" s="121"/>
      <c r="AW111" s="121"/>
      <c r="AX111" s="121">
        <v>267000</v>
      </c>
      <c r="AY111" s="121"/>
      <c r="AZ111" s="121"/>
      <c r="BA111" s="121"/>
      <c r="BB111" s="121">
        <v>259000</v>
      </c>
      <c r="BC111" s="121"/>
      <c r="BD111" s="121"/>
      <c r="BE111" s="121">
        <v>259000</v>
      </c>
      <c r="BF111" s="121"/>
      <c r="BG111" s="121"/>
      <c r="BH111" s="121"/>
      <c r="BI111" s="121">
        <v>243000</v>
      </c>
      <c r="BJ111" s="121"/>
      <c r="BK111" s="121"/>
      <c r="BL111" s="121">
        <v>243000</v>
      </c>
      <c r="BM111" s="121"/>
      <c r="BN111" s="121"/>
      <c r="BO111" s="121"/>
      <c r="BP111" s="121"/>
      <c r="BQ111" s="121"/>
      <c r="BR111" s="121"/>
      <c r="BS111" s="121"/>
      <c r="BT111" s="121"/>
      <c r="BU111" s="88">
        <v>278666.66666666663</v>
      </c>
      <c r="BV111" s="88">
        <v>259000</v>
      </c>
      <c r="BW111" s="88">
        <v>259000</v>
      </c>
      <c r="BX111" s="88">
        <v>274500</v>
      </c>
      <c r="BY111" s="88">
        <v>267000</v>
      </c>
      <c r="BZ111" s="88">
        <v>267000</v>
      </c>
      <c r="CA111" s="121">
        <v>259000</v>
      </c>
      <c r="CB111" s="121"/>
      <c r="CC111" s="88">
        <v>267000</v>
      </c>
      <c r="CD111" s="121">
        <v>274500</v>
      </c>
      <c r="CE111" s="121"/>
      <c r="CF111" s="88">
        <v>274500</v>
      </c>
      <c r="CG111" s="88">
        <v>267000</v>
      </c>
      <c r="CH111" s="88">
        <v>259000</v>
      </c>
      <c r="CI111" s="88">
        <v>267000</v>
      </c>
      <c r="CJ111" s="169">
        <v>267000</v>
      </c>
    </row>
    <row r="112" spans="2:88">
      <c r="B112" s="47">
        <v>9</v>
      </c>
      <c r="C112" s="89" t="s">
        <v>374</v>
      </c>
      <c r="D112" s="90">
        <v>1</v>
      </c>
      <c r="E112" s="88">
        <v>484500</v>
      </c>
      <c r="F112" s="88">
        <v>515502.4</v>
      </c>
      <c r="G112" s="121">
        <v>468700</v>
      </c>
      <c r="H112" s="121"/>
      <c r="I112" s="121">
        <v>438666.83333333331</v>
      </c>
      <c r="J112" s="121"/>
      <c r="K112" s="121">
        <v>426333.33333333331</v>
      </c>
      <c r="L112" s="121"/>
      <c r="M112" s="121"/>
      <c r="N112" s="121"/>
      <c r="O112" s="121">
        <v>384666.66666666669</v>
      </c>
      <c r="P112" s="121"/>
      <c r="Q112" s="121"/>
      <c r="R112" s="121"/>
      <c r="S112" s="121"/>
      <c r="T112" s="121">
        <v>384666.66666666669</v>
      </c>
      <c r="U112" s="121"/>
      <c r="V112" s="121"/>
      <c r="W112" s="121"/>
      <c r="X112" s="121"/>
      <c r="Y112" s="121"/>
      <c r="Z112" s="121">
        <v>441670.66666666669</v>
      </c>
      <c r="AA112" s="121"/>
      <c r="AB112" s="121"/>
      <c r="AC112" s="121"/>
      <c r="AD112" s="121"/>
      <c r="AE112" s="121"/>
      <c r="AF112" s="121"/>
      <c r="AG112" s="121"/>
      <c r="AH112" s="121"/>
      <c r="AI112" s="121"/>
      <c r="AJ112" s="88">
        <v>483602.4</v>
      </c>
      <c r="AK112" s="88">
        <v>445400</v>
      </c>
      <c r="AL112" s="88">
        <v>413000</v>
      </c>
      <c r="AM112" s="121">
        <v>417000</v>
      </c>
      <c r="AN112" s="121"/>
      <c r="AO112" s="121">
        <v>417333.33333333331</v>
      </c>
      <c r="AP112" s="121">
        <v>0</v>
      </c>
      <c r="AQ112" s="121">
        <v>410333.33333333331</v>
      </c>
      <c r="AR112" s="121"/>
      <c r="AS112" s="121"/>
      <c r="AT112" s="121"/>
      <c r="AU112" s="121">
        <v>389666.66666666669</v>
      </c>
      <c r="AV112" s="121"/>
      <c r="AW112" s="121"/>
      <c r="AX112" s="121">
        <v>410333.33333333331</v>
      </c>
      <c r="AY112" s="121"/>
      <c r="AZ112" s="121"/>
      <c r="BA112" s="121"/>
      <c r="BB112" s="121">
        <v>397333.33333333331</v>
      </c>
      <c r="BC112" s="121"/>
      <c r="BD112" s="121"/>
      <c r="BE112" s="121">
        <v>402333.33333333331</v>
      </c>
      <c r="BF112" s="121"/>
      <c r="BG112" s="121"/>
      <c r="BH112" s="121"/>
      <c r="BI112" s="121">
        <v>473620.66666666669</v>
      </c>
      <c r="BJ112" s="121"/>
      <c r="BK112" s="121"/>
      <c r="BL112" s="121">
        <v>483160.66666666669</v>
      </c>
      <c r="BM112" s="121"/>
      <c r="BN112" s="121"/>
      <c r="BO112" s="121"/>
      <c r="BP112" s="121"/>
      <c r="BQ112" s="121"/>
      <c r="BR112" s="121"/>
      <c r="BS112" s="121"/>
      <c r="BT112" s="121"/>
      <c r="BU112" s="88">
        <v>539827.33333333326</v>
      </c>
      <c r="BV112" s="88">
        <v>389000</v>
      </c>
      <c r="BW112" s="88">
        <v>479180.66666666669</v>
      </c>
      <c r="BX112" s="88">
        <v>513620.66666666669</v>
      </c>
      <c r="BY112" s="88">
        <v>465500.5</v>
      </c>
      <c r="BZ112" s="88">
        <v>397000</v>
      </c>
      <c r="CA112" s="121">
        <v>457670.66666666669</v>
      </c>
      <c r="CB112" s="121"/>
      <c r="CC112" s="88">
        <v>397000</v>
      </c>
      <c r="CD112" s="121">
        <v>481670.66666666669</v>
      </c>
      <c r="CE112" s="121"/>
      <c r="CF112" s="88">
        <v>433333.33333333331</v>
      </c>
      <c r="CG112" s="88">
        <v>417333.33333333331</v>
      </c>
      <c r="CH112" s="88">
        <v>409333.33333333331</v>
      </c>
      <c r="CI112" s="88">
        <v>417333.33333333331</v>
      </c>
      <c r="CJ112" s="169">
        <v>417333.33333333331</v>
      </c>
    </row>
    <row r="113" spans="2:88">
      <c r="B113" s="47">
        <v>10</v>
      </c>
      <c r="C113" s="89" t="s">
        <v>375</v>
      </c>
      <c r="D113" s="90">
        <v>1</v>
      </c>
      <c r="E113" s="88">
        <v>1442000</v>
      </c>
      <c r="F113" s="88">
        <v>1510400</v>
      </c>
      <c r="G113" s="121">
        <v>1408900</v>
      </c>
      <c r="H113" s="121"/>
      <c r="I113" s="121">
        <v>1535833.3333333335</v>
      </c>
      <c r="J113" s="121"/>
      <c r="K113" s="121">
        <v>1489333.3333333335</v>
      </c>
      <c r="L113" s="121"/>
      <c r="M113" s="121"/>
      <c r="N113" s="121"/>
      <c r="O113" s="121">
        <v>1172166.6666666665</v>
      </c>
      <c r="P113" s="121"/>
      <c r="Q113" s="121"/>
      <c r="R113" s="121"/>
      <c r="S113" s="121"/>
      <c r="T113" s="121">
        <v>1212166.6666666665</v>
      </c>
      <c r="U113" s="121"/>
      <c r="V113" s="121"/>
      <c r="W113" s="121"/>
      <c r="X113" s="121"/>
      <c r="Y113" s="121"/>
      <c r="Z113" s="121">
        <v>1355333.3333333335</v>
      </c>
      <c r="AA113" s="121"/>
      <c r="AB113" s="121"/>
      <c r="AC113" s="121"/>
      <c r="AD113" s="121"/>
      <c r="AE113" s="121"/>
      <c r="AF113" s="121"/>
      <c r="AG113" s="121"/>
      <c r="AH113" s="121"/>
      <c r="AI113" s="121"/>
      <c r="AJ113" s="88">
        <v>1404100</v>
      </c>
      <c r="AK113" s="88">
        <v>1404100</v>
      </c>
      <c r="AL113" s="88">
        <v>1489333.3333333335</v>
      </c>
      <c r="AM113" s="121">
        <v>1469166.6666666665</v>
      </c>
      <c r="AN113" s="121"/>
      <c r="AO113" s="121">
        <v>1436000</v>
      </c>
      <c r="AP113" s="121">
        <v>0</v>
      </c>
      <c r="AQ113" s="121">
        <v>1469166.6666666665</v>
      </c>
      <c r="AR113" s="121"/>
      <c r="AS113" s="121"/>
      <c r="AT113" s="121"/>
      <c r="AU113" s="121">
        <v>1355333.3333333335</v>
      </c>
      <c r="AV113" s="121"/>
      <c r="AW113" s="121"/>
      <c r="AX113" s="121">
        <v>1469166.6666666665</v>
      </c>
      <c r="AY113" s="121"/>
      <c r="AZ113" s="121"/>
      <c r="BA113" s="121"/>
      <c r="BB113" s="121">
        <v>1436000</v>
      </c>
      <c r="BC113" s="121"/>
      <c r="BD113" s="121"/>
      <c r="BE113" s="121">
        <v>1436000</v>
      </c>
      <c r="BF113" s="121"/>
      <c r="BG113" s="121"/>
      <c r="BH113" s="121"/>
      <c r="BI113" s="121">
        <v>1355333.3333333335</v>
      </c>
      <c r="BJ113" s="121"/>
      <c r="BK113" s="121"/>
      <c r="BL113" s="121">
        <v>1355333.3333333335</v>
      </c>
      <c r="BM113" s="121"/>
      <c r="BN113" s="121"/>
      <c r="BO113" s="121"/>
      <c r="BP113" s="121"/>
      <c r="BQ113" s="121"/>
      <c r="BR113" s="121"/>
      <c r="BS113" s="121"/>
      <c r="BT113" s="121"/>
      <c r="BU113" s="88">
        <v>1509666.6666666665</v>
      </c>
      <c r="BV113" s="88">
        <v>1436000</v>
      </c>
      <c r="BW113" s="88">
        <v>1436000</v>
      </c>
      <c r="BX113" s="88">
        <v>1489333.3333333335</v>
      </c>
      <c r="BY113" s="88">
        <v>1469166.6666666665</v>
      </c>
      <c r="BZ113" s="88">
        <v>1469166.6666666665</v>
      </c>
      <c r="CA113" s="121">
        <v>1436000</v>
      </c>
      <c r="CB113" s="121"/>
      <c r="CC113" s="88">
        <v>1469166.6666666665</v>
      </c>
      <c r="CD113" s="121">
        <v>1489333.3333333335</v>
      </c>
      <c r="CE113" s="121"/>
      <c r="CF113" s="88">
        <v>1489333.3333333335</v>
      </c>
      <c r="CG113" s="88">
        <v>1469166.6666666665</v>
      </c>
      <c r="CH113" s="88">
        <v>1436000</v>
      </c>
      <c r="CI113" s="88">
        <v>1469166.6666666665</v>
      </c>
      <c r="CJ113" s="169">
        <v>1469166.6666666665</v>
      </c>
    </row>
    <row r="114" spans="2:88">
      <c r="B114" s="47">
        <v>11</v>
      </c>
      <c r="C114" s="89" t="s">
        <v>376</v>
      </c>
      <c r="D114" s="90">
        <v>1</v>
      </c>
      <c r="E114" s="88">
        <v>376200</v>
      </c>
      <c r="F114" s="88">
        <v>373500</v>
      </c>
      <c r="G114" s="121">
        <v>336400</v>
      </c>
      <c r="H114" s="121"/>
      <c r="I114" s="121">
        <v>398666.66666666663</v>
      </c>
      <c r="J114" s="121"/>
      <c r="K114" s="121">
        <v>434000</v>
      </c>
      <c r="L114" s="121"/>
      <c r="M114" s="121"/>
      <c r="N114" s="121"/>
      <c r="O114" s="121">
        <v>370666.66666666663</v>
      </c>
      <c r="P114" s="121"/>
      <c r="Q114" s="121"/>
      <c r="R114" s="121"/>
      <c r="S114" s="121"/>
      <c r="T114" s="121">
        <v>370666.66666666663</v>
      </c>
      <c r="U114" s="121"/>
      <c r="V114" s="121"/>
      <c r="W114" s="121"/>
      <c r="X114" s="121"/>
      <c r="Y114" s="121"/>
      <c r="Z114" s="121">
        <v>370666.66666666663</v>
      </c>
      <c r="AA114" s="121"/>
      <c r="AB114" s="121"/>
      <c r="AC114" s="121"/>
      <c r="AD114" s="121"/>
      <c r="AE114" s="121"/>
      <c r="AF114" s="121"/>
      <c r="AG114" s="121"/>
      <c r="AH114" s="121"/>
      <c r="AI114" s="121"/>
      <c r="AJ114" s="88">
        <v>320800</v>
      </c>
      <c r="AK114" s="88">
        <v>320800</v>
      </c>
      <c r="AL114" s="88">
        <v>434000</v>
      </c>
      <c r="AM114" s="121">
        <v>408666.66666666663</v>
      </c>
      <c r="AN114" s="121"/>
      <c r="AO114" s="121">
        <v>396000</v>
      </c>
      <c r="AP114" s="121">
        <v>0</v>
      </c>
      <c r="AQ114" s="121">
        <v>408666.66666666663</v>
      </c>
      <c r="AR114" s="121"/>
      <c r="AS114" s="121"/>
      <c r="AT114" s="121"/>
      <c r="AU114" s="121">
        <v>370666.66666666663</v>
      </c>
      <c r="AV114" s="121"/>
      <c r="AW114" s="121"/>
      <c r="AX114" s="121">
        <v>408666.66666666663</v>
      </c>
      <c r="AY114" s="121"/>
      <c r="AZ114" s="121"/>
      <c r="BA114" s="121"/>
      <c r="BB114" s="121">
        <v>396000</v>
      </c>
      <c r="BC114" s="121"/>
      <c r="BD114" s="121"/>
      <c r="BE114" s="121">
        <v>396000</v>
      </c>
      <c r="BF114" s="121"/>
      <c r="BG114" s="121"/>
      <c r="BH114" s="121"/>
      <c r="BI114" s="121">
        <v>370666.66666666663</v>
      </c>
      <c r="BJ114" s="121"/>
      <c r="BK114" s="121"/>
      <c r="BL114" s="121">
        <v>370666.66666666663</v>
      </c>
      <c r="BM114" s="121"/>
      <c r="BN114" s="121"/>
      <c r="BO114" s="121"/>
      <c r="BP114" s="121"/>
      <c r="BQ114" s="121"/>
      <c r="BR114" s="121"/>
      <c r="BS114" s="121"/>
      <c r="BT114" s="121"/>
      <c r="BU114" s="88">
        <v>459333.33333333337</v>
      </c>
      <c r="BV114" s="88">
        <v>396000</v>
      </c>
      <c r="BW114" s="88">
        <v>396000</v>
      </c>
      <c r="BX114" s="88">
        <v>434000</v>
      </c>
      <c r="BY114" s="88">
        <v>408666.66666666663</v>
      </c>
      <c r="BZ114" s="88">
        <v>408666.66666666663</v>
      </c>
      <c r="CA114" s="121">
        <v>396000</v>
      </c>
      <c r="CB114" s="121"/>
      <c r="CC114" s="88">
        <v>408666.66666666663</v>
      </c>
      <c r="CD114" s="121">
        <v>434000</v>
      </c>
      <c r="CE114" s="121"/>
      <c r="CF114" s="88">
        <v>434000</v>
      </c>
      <c r="CG114" s="88">
        <v>408666.66666666663</v>
      </c>
      <c r="CH114" s="88">
        <v>396000</v>
      </c>
      <c r="CI114" s="88">
        <v>408666.66666666663</v>
      </c>
      <c r="CJ114" s="169">
        <v>408666.66666666663</v>
      </c>
    </row>
    <row r="115" spans="2:88">
      <c r="B115" s="47">
        <v>12</v>
      </c>
      <c r="C115" s="89" t="s">
        <v>377</v>
      </c>
      <c r="D115" s="90">
        <v>1</v>
      </c>
      <c r="E115" s="88">
        <v>305200</v>
      </c>
      <c r="F115" s="88">
        <v>313300</v>
      </c>
      <c r="G115" s="121">
        <v>313300</v>
      </c>
      <c r="H115" s="121"/>
      <c r="I115" s="121">
        <v>317000</v>
      </c>
      <c r="J115" s="121"/>
      <c r="K115" s="121">
        <v>336333.33333333337</v>
      </c>
      <c r="L115" s="121"/>
      <c r="M115" s="121"/>
      <c r="N115" s="121"/>
      <c r="O115" s="121">
        <v>296333.33333333337</v>
      </c>
      <c r="P115" s="121"/>
      <c r="Q115" s="121"/>
      <c r="R115" s="121"/>
      <c r="S115" s="121"/>
      <c r="T115" s="121">
        <v>296333.33333333337</v>
      </c>
      <c r="U115" s="121"/>
      <c r="V115" s="121"/>
      <c r="W115" s="121"/>
      <c r="X115" s="121"/>
      <c r="Y115" s="121"/>
      <c r="Z115" s="121">
        <v>296333.33333333337</v>
      </c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88">
        <v>315700</v>
      </c>
      <c r="AK115" s="88">
        <v>315700</v>
      </c>
      <c r="AL115" s="88">
        <v>336333.33333333337</v>
      </c>
      <c r="AM115" s="121">
        <v>320333.33333333337</v>
      </c>
      <c r="AN115" s="121"/>
      <c r="AO115" s="121">
        <v>312333.33333333337</v>
      </c>
      <c r="AP115" s="121">
        <v>0</v>
      </c>
      <c r="AQ115" s="121">
        <v>320333.33333333337</v>
      </c>
      <c r="AR115" s="121"/>
      <c r="AS115" s="121"/>
      <c r="AT115" s="121"/>
      <c r="AU115" s="121">
        <v>296333.33333333337</v>
      </c>
      <c r="AV115" s="121"/>
      <c r="AW115" s="121"/>
      <c r="AX115" s="121">
        <v>320333.33333333337</v>
      </c>
      <c r="AY115" s="121"/>
      <c r="AZ115" s="121"/>
      <c r="BA115" s="121"/>
      <c r="BB115" s="121">
        <v>312333.33333333337</v>
      </c>
      <c r="BC115" s="121"/>
      <c r="BD115" s="121"/>
      <c r="BE115" s="121">
        <v>312333.33333333337</v>
      </c>
      <c r="BF115" s="121"/>
      <c r="BG115" s="121"/>
      <c r="BH115" s="121"/>
      <c r="BI115" s="121">
        <v>296333.33333333337</v>
      </c>
      <c r="BJ115" s="121"/>
      <c r="BK115" s="121"/>
      <c r="BL115" s="121">
        <v>296333.33333333337</v>
      </c>
      <c r="BM115" s="121"/>
      <c r="BN115" s="121"/>
      <c r="BO115" s="121"/>
      <c r="BP115" s="121"/>
      <c r="BQ115" s="121"/>
      <c r="BR115" s="121"/>
      <c r="BS115" s="121"/>
      <c r="BT115" s="121"/>
      <c r="BU115" s="88">
        <v>353000</v>
      </c>
      <c r="BV115" s="88">
        <v>312333.33333333337</v>
      </c>
      <c r="BW115" s="88">
        <v>312333.33333333337</v>
      </c>
      <c r="BX115" s="88">
        <v>336333.33333333337</v>
      </c>
      <c r="BY115" s="88">
        <v>320333.33333333337</v>
      </c>
      <c r="BZ115" s="88">
        <v>320333.33333333337</v>
      </c>
      <c r="CA115" s="121">
        <v>312333.33333333337</v>
      </c>
      <c r="CB115" s="121"/>
      <c r="CC115" s="88">
        <v>320333.33333333337</v>
      </c>
      <c r="CD115" s="121">
        <v>336333.33333333337</v>
      </c>
      <c r="CE115" s="121"/>
      <c r="CF115" s="88">
        <v>336333.33333333337</v>
      </c>
      <c r="CG115" s="88">
        <v>320333.33333333337</v>
      </c>
      <c r="CH115" s="88">
        <v>312333.33333333337</v>
      </c>
      <c r="CI115" s="88">
        <v>320333.33333333337</v>
      </c>
      <c r="CJ115" s="169">
        <v>320333.33333333337</v>
      </c>
    </row>
    <row r="116" spans="2:88">
      <c r="B116" s="47">
        <v>13</v>
      </c>
      <c r="C116" s="89" t="s">
        <v>202</v>
      </c>
      <c r="D116" s="90">
        <v>1</v>
      </c>
      <c r="E116" s="88">
        <v>189500</v>
      </c>
      <c r="F116" s="88">
        <v>209400</v>
      </c>
      <c r="G116" s="121">
        <v>189300</v>
      </c>
      <c r="H116" s="121"/>
      <c r="I116" s="121">
        <v>271000</v>
      </c>
      <c r="J116" s="121"/>
      <c r="K116" s="121">
        <v>260333.33333333334</v>
      </c>
      <c r="L116" s="121"/>
      <c r="M116" s="121"/>
      <c r="N116" s="121"/>
      <c r="O116" s="121">
        <v>229000</v>
      </c>
      <c r="P116" s="121"/>
      <c r="Q116" s="121"/>
      <c r="R116" s="121"/>
      <c r="S116" s="121"/>
      <c r="T116" s="121">
        <v>229000</v>
      </c>
      <c r="U116" s="121"/>
      <c r="V116" s="121"/>
      <c r="W116" s="121"/>
      <c r="X116" s="121"/>
      <c r="Y116" s="121"/>
      <c r="Z116" s="121">
        <v>229000</v>
      </c>
      <c r="AA116" s="121"/>
      <c r="AB116" s="121"/>
      <c r="AC116" s="121"/>
      <c r="AD116" s="121"/>
      <c r="AE116" s="121"/>
      <c r="AF116" s="121"/>
      <c r="AG116" s="121"/>
      <c r="AH116" s="121"/>
      <c r="AI116" s="121"/>
      <c r="AJ116" s="88">
        <v>210300</v>
      </c>
      <c r="AK116" s="88">
        <v>219300</v>
      </c>
      <c r="AL116" s="88">
        <v>260333.33333333334</v>
      </c>
      <c r="AM116" s="121">
        <v>247666.66666666666</v>
      </c>
      <c r="AN116" s="121"/>
      <c r="AO116" s="121">
        <v>241666.66666666666</v>
      </c>
      <c r="AP116" s="121">
        <v>0</v>
      </c>
      <c r="AQ116" s="121">
        <v>247666.66666666666</v>
      </c>
      <c r="AR116" s="121"/>
      <c r="AS116" s="121"/>
      <c r="AT116" s="121"/>
      <c r="AU116" s="121">
        <v>229000</v>
      </c>
      <c r="AV116" s="121"/>
      <c r="AW116" s="121"/>
      <c r="AX116" s="121">
        <v>247666.66666666666</v>
      </c>
      <c r="AY116" s="121"/>
      <c r="AZ116" s="121"/>
      <c r="BA116" s="121"/>
      <c r="BB116" s="121">
        <v>241666.66666666666</v>
      </c>
      <c r="BC116" s="121"/>
      <c r="BD116" s="121"/>
      <c r="BE116" s="121">
        <v>241666.66666666666</v>
      </c>
      <c r="BF116" s="121"/>
      <c r="BG116" s="121"/>
      <c r="BH116" s="121"/>
      <c r="BI116" s="121">
        <v>229000</v>
      </c>
      <c r="BJ116" s="121"/>
      <c r="BK116" s="121"/>
      <c r="BL116" s="121">
        <v>229000</v>
      </c>
      <c r="BM116" s="121"/>
      <c r="BN116" s="121"/>
      <c r="BO116" s="121"/>
      <c r="BP116" s="121"/>
      <c r="BQ116" s="121"/>
      <c r="BR116" s="121"/>
      <c r="BS116" s="121"/>
      <c r="BT116" s="121"/>
      <c r="BU116" s="88">
        <v>273000</v>
      </c>
      <c r="BV116" s="88">
        <v>241666.66666666666</v>
      </c>
      <c r="BW116" s="88">
        <v>241666.66666666666</v>
      </c>
      <c r="BX116" s="88">
        <v>260333.33333333334</v>
      </c>
      <c r="BY116" s="88">
        <v>247666.66666666666</v>
      </c>
      <c r="BZ116" s="88">
        <v>247666.66666666666</v>
      </c>
      <c r="CA116" s="121">
        <v>241666.66666666666</v>
      </c>
      <c r="CB116" s="121"/>
      <c r="CC116" s="88">
        <v>247666.66666666666</v>
      </c>
      <c r="CD116" s="121">
        <v>260333.33333333334</v>
      </c>
      <c r="CE116" s="121"/>
      <c r="CF116" s="88">
        <v>260333.33333333334</v>
      </c>
      <c r="CG116" s="88">
        <v>247666.66666666666</v>
      </c>
      <c r="CH116" s="88">
        <v>241666.66666666666</v>
      </c>
      <c r="CI116" s="88">
        <v>247666.66666666666</v>
      </c>
      <c r="CJ116" s="169">
        <v>247666.66666666666</v>
      </c>
    </row>
    <row r="117" spans="2:88">
      <c r="B117" s="47">
        <v>14</v>
      </c>
      <c r="C117" s="89" t="s">
        <v>883</v>
      </c>
      <c r="D117" s="90">
        <v>1</v>
      </c>
      <c r="E117" s="88">
        <v>74400</v>
      </c>
      <c r="F117" s="88">
        <v>74700</v>
      </c>
      <c r="G117" s="121">
        <v>73600</v>
      </c>
      <c r="H117" s="121"/>
      <c r="I117" s="121">
        <v>64000</v>
      </c>
      <c r="J117" s="121"/>
      <c r="K117" s="121">
        <v>78000</v>
      </c>
      <c r="L117" s="121"/>
      <c r="M117" s="121"/>
      <c r="N117" s="121"/>
      <c r="O117" s="121">
        <v>70166.666666666657</v>
      </c>
      <c r="P117" s="121"/>
      <c r="Q117" s="121"/>
      <c r="R117" s="121"/>
      <c r="S117" s="121"/>
      <c r="T117" s="121">
        <v>70166.666666666657</v>
      </c>
      <c r="U117" s="121"/>
      <c r="V117" s="121"/>
      <c r="W117" s="121"/>
      <c r="X117" s="121"/>
      <c r="Y117" s="121"/>
      <c r="Z117" s="121">
        <v>70166.666666666657</v>
      </c>
      <c r="AA117" s="121"/>
      <c r="AB117" s="121"/>
      <c r="AC117" s="121"/>
      <c r="AD117" s="121"/>
      <c r="AE117" s="121"/>
      <c r="AF117" s="121"/>
      <c r="AG117" s="121"/>
      <c r="AH117" s="121"/>
      <c r="AI117" s="121"/>
      <c r="AJ117" s="88">
        <v>77000</v>
      </c>
      <c r="AK117" s="88">
        <v>77000</v>
      </c>
      <c r="AL117" s="88">
        <v>78000</v>
      </c>
      <c r="AM117" s="121">
        <v>74833.333333333343</v>
      </c>
      <c r="AN117" s="121"/>
      <c r="AO117" s="121">
        <v>73333.333333333343</v>
      </c>
      <c r="AP117" s="121">
        <v>0</v>
      </c>
      <c r="AQ117" s="121">
        <v>74833.333333333343</v>
      </c>
      <c r="AR117" s="121"/>
      <c r="AS117" s="121"/>
      <c r="AT117" s="121"/>
      <c r="AU117" s="121">
        <v>70166.666666666657</v>
      </c>
      <c r="AV117" s="121"/>
      <c r="AW117" s="121"/>
      <c r="AX117" s="121">
        <v>74833.333333333343</v>
      </c>
      <c r="AY117" s="121"/>
      <c r="AZ117" s="121"/>
      <c r="BA117" s="121"/>
      <c r="BB117" s="121">
        <v>73333.333333333343</v>
      </c>
      <c r="BC117" s="121"/>
      <c r="BD117" s="121"/>
      <c r="BE117" s="121">
        <v>73333.333333333343</v>
      </c>
      <c r="BF117" s="121"/>
      <c r="BG117" s="121"/>
      <c r="BH117" s="121"/>
      <c r="BI117" s="121">
        <v>70166.666666666657</v>
      </c>
      <c r="BJ117" s="121"/>
      <c r="BK117" s="121"/>
      <c r="BL117" s="121">
        <v>70166.666666666657</v>
      </c>
      <c r="BM117" s="121"/>
      <c r="BN117" s="121"/>
      <c r="BO117" s="121"/>
      <c r="BP117" s="121"/>
      <c r="BQ117" s="121"/>
      <c r="BR117" s="121"/>
      <c r="BS117" s="121"/>
      <c r="BT117" s="121"/>
      <c r="BU117" s="88">
        <v>81166.666666666672</v>
      </c>
      <c r="BV117" s="88">
        <v>73333.333333333343</v>
      </c>
      <c r="BW117" s="88">
        <v>73333.333333333343</v>
      </c>
      <c r="BX117" s="88">
        <v>78000</v>
      </c>
      <c r="BY117" s="88">
        <v>74833.333333333343</v>
      </c>
      <c r="BZ117" s="88">
        <v>74833.333333333343</v>
      </c>
      <c r="CA117" s="121">
        <v>73333.333333333343</v>
      </c>
      <c r="CB117" s="121"/>
      <c r="CC117" s="88">
        <v>74833.333333333343</v>
      </c>
      <c r="CD117" s="121">
        <v>78000</v>
      </c>
      <c r="CE117" s="121"/>
      <c r="CF117" s="88">
        <v>78000</v>
      </c>
      <c r="CG117" s="88">
        <v>74833.333333333343</v>
      </c>
      <c r="CH117" s="88">
        <v>73333.333333333343</v>
      </c>
      <c r="CI117" s="88">
        <v>74833.333333333343</v>
      </c>
      <c r="CJ117" s="169">
        <v>74833.333333333343</v>
      </c>
    </row>
    <row r="118" spans="2:88">
      <c r="B118" s="47">
        <v>15</v>
      </c>
      <c r="C118" s="89" t="s">
        <v>884</v>
      </c>
      <c r="D118" s="90">
        <v>1</v>
      </c>
      <c r="E118" s="88">
        <v>122000</v>
      </c>
      <c r="F118" s="88">
        <v>134900</v>
      </c>
      <c r="G118" s="121">
        <v>124900</v>
      </c>
      <c r="H118" s="121"/>
      <c r="I118" s="121">
        <v>151833.33333333331</v>
      </c>
      <c r="J118" s="121"/>
      <c r="K118" s="121">
        <v>157666.66666666669</v>
      </c>
      <c r="L118" s="121"/>
      <c r="M118" s="121"/>
      <c r="N118" s="121"/>
      <c r="O118" s="121">
        <v>143000</v>
      </c>
      <c r="P118" s="121"/>
      <c r="Q118" s="121"/>
      <c r="R118" s="121"/>
      <c r="S118" s="121"/>
      <c r="T118" s="121">
        <v>143000</v>
      </c>
      <c r="U118" s="121"/>
      <c r="V118" s="121"/>
      <c r="W118" s="121"/>
      <c r="X118" s="121"/>
      <c r="Y118" s="121"/>
      <c r="Z118" s="121">
        <v>143000</v>
      </c>
      <c r="AA118" s="121"/>
      <c r="AB118" s="121"/>
      <c r="AC118" s="121"/>
      <c r="AD118" s="121"/>
      <c r="AE118" s="121"/>
      <c r="AF118" s="121"/>
      <c r="AG118" s="121"/>
      <c r="AH118" s="121"/>
      <c r="AI118" s="121"/>
      <c r="AJ118" s="88">
        <v>136700</v>
      </c>
      <c r="AK118" s="88">
        <v>137900</v>
      </c>
      <c r="AL118" s="88">
        <v>157666.66666666669</v>
      </c>
      <c r="AM118" s="121">
        <v>151833.33333333331</v>
      </c>
      <c r="AN118" s="121"/>
      <c r="AO118" s="121">
        <v>148833.33333333331</v>
      </c>
      <c r="AP118" s="121">
        <v>0</v>
      </c>
      <c r="AQ118" s="121">
        <v>151833.33333333331</v>
      </c>
      <c r="AR118" s="121"/>
      <c r="AS118" s="121"/>
      <c r="AT118" s="121"/>
      <c r="AU118" s="121">
        <v>143000</v>
      </c>
      <c r="AV118" s="121"/>
      <c r="AW118" s="121"/>
      <c r="AX118" s="121">
        <v>151833.33333333331</v>
      </c>
      <c r="AY118" s="121"/>
      <c r="AZ118" s="121"/>
      <c r="BA118" s="121"/>
      <c r="BB118" s="121">
        <v>148833.33333333331</v>
      </c>
      <c r="BC118" s="121"/>
      <c r="BD118" s="121"/>
      <c r="BE118" s="121">
        <v>148833.33333333331</v>
      </c>
      <c r="BF118" s="121"/>
      <c r="BG118" s="121"/>
      <c r="BH118" s="121"/>
      <c r="BI118" s="121">
        <v>143000</v>
      </c>
      <c r="BJ118" s="121"/>
      <c r="BK118" s="121"/>
      <c r="BL118" s="121">
        <v>143000</v>
      </c>
      <c r="BM118" s="121"/>
      <c r="BN118" s="121"/>
      <c r="BO118" s="121"/>
      <c r="BP118" s="121"/>
      <c r="BQ118" s="121"/>
      <c r="BR118" s="121"/>
      <c r="BS118" s="121"/>
      <c r="BT118" s="121"/>
      <c r="BU118" s="88">
        <v>163500</v>
      </c>
      <c r="BV118" s="88">
        <v>148833.33333333331</v>
      </c>
      <c r="BW118" s="88">
        <v>148833.33333333331</v>
      </c>
      <c r="BX118" s="88">
        <v>157666.66666666669</v>
      </c>
      <c r="BY118" s="88">
        <v>151833.33333333331</v>
      </c>
      <c r="BZ118" s="88">
        <v>151833.33333333331</v>
      </c>
      <c r="CA118" s="121">
        <v>148833.33333333331</v>
      </c>
      <c r="CB118" s="121"/>
      <c r="CC118" s="88">
        <v>151833.33333333331</v>
      </c>
      <c r="CD118" s="121">
        <v>157666.66666666669</v>
      </c>
      <c r="CE118" s="121"/>
      <c r="CF118" s="88">
        <v>157666.66666666669</v>
      </c>
      <c r="CG118" s="88">
        <v>151833.33333333331</v>
      </c>
      <c r="CH118" s="88">
        <v>148833.33333333331</v>
      </c>
      <c r="CI118" s="88">
        <v>151833.33333333331</v>
      </c>
      <c r="CJ118" s="169">
        <v>151833.33333333331</v>
      </c>
    </row>
    <row r="119" spans="2:88">
      <c r="B119" s="47">
        <v>16</v>
      </c>
      <c r="C119" s="89" t="s">
        <v>885</v>
      </c>
      <c r="D119" s="90">
        <v>1</v>
      </c>
      <c r="E119" s="88">
        <v>127200</v>
      </c>
      <c r="F119" s="88">
        <v>127300</v>
      </c>
      <c r="G119" s="121">
        <v>126000</v>
      </c>
      <c r="H119" s="121"/>
      <c r="I119" s="121">
        <v>116000</v>
      </c>
      <c r="J119" s="121"/>
      <c r="K119" s="121">
        <v>126000</v>
      </c>
      <c r="L119" s="121"/>
      <c r="M119" s="121"/>
      <c r="N119" s="121"/>
      <c r="O119" s="121">
        <v>110000</v>
      </c>
      <c r="P119" s="121"/>
      <c r="Q119" s="121"/>
      <c r="R119" s="121"/>
      <c r="S119" s="121"/>
      <c r="T119" s="121">
        <v>110000</v>
      </c>
      <c r="U119" s="121"/>
      <c r="V119" s="121"/>
      <c r="W119" s="121"/>
      <c r="X119" s="121"/>
      <c r="Y119" s="121"/>
      <c r="Z119" s="121">
        <v>110000</v>
      </c>
      <c r="AA119" s="121"/>
      <c r="AB119" s="121"/>
      <c r="AC119" s="121"/>
      <c r="AD119" s="121"/>
      <c r="AE119" s="121"/>
      <c r="AF119" s="121"/>
      <c r="AG119" s="121"/>
      <c r="AH119" s="121"/>
      <c r="AI119" s="121"/>
      <c r="AJ119" s="88">
        <v>129400</v>
      </c>
      <c r="AK119" s="88">
        <v>129400</v>
      </c>
      <c r="AL119" s="88">
        <v>126000</v>
      </c>
      <c r="AM119" s="121">
        <v>119333.33333333333</v>
      </c>
      <c r="AN119" s="121"/>
      <c r="AO119" s="121">
        <v>116666.66666666667</v>
      </c>
      <c r="AP119" s="121">
        <v>0</v>
      </c>
      <c r="AQ119" s="121">
        <v>119333.33333333333</v>
      </c>
      <c r="AR119" s="121"/>
      <c r="AS119" s="121"/>
      <c r="AT119" s="121"/>
      <c r="AU119" s="121">
        <v>110000</v>
      </c>
      <c r="AV119" s="121"/>
      <c r="AW119" s="121"/>
      <c r="AX119" s="121">
        <v>119333.33333333333</v>
      </c>
      <c r="AY119" s="121"/>
      <c r="AZ119" s="121"/>
      <c r="BA119" s="121"/>
      <c r="BB119" s="121">
        <v>116666.66666666667</v>
      </c>
      <c r="BC119" s="121"/>
      <c r="BD119" s="121"/>
      <c r="BE119" s="121">
        <v>116666.66666666667</v>
      </c>
      <c r="BF119" s="121"/>
      <c r="BG119" s="121"/>
      <c r="BH119" s="121"/>
      <c r="BI119" s="121">
        <v>110000</v>
      </c>
      <c r="BJ119" s="121"/>
      <c r="BK119" s="121"/>
      <c r="BL119" s="121">
        <v>110000</v>
      </c>
      <c r="BM119" s="121"/>
      <c r="BN119" s="121"/>
      <c r="BO119" s="121"/>
      <c r="BP119" s="121"/>
      <c r="BQ119" s="121"/>
      <c r="BR119" s="121"/>
      <c r="BS119" s="121"/>
      <c r="BT119" s="121"/>
      <c r="BU119" s="88">
        <v>132000</v>
      </c>
      <c r="BV119" s="88">
        <v>116666.66666666667</v>
      </c>
      <c r="BW119" s="88">
        <v>116666.66666666667</v>
      </c>
      <c r="BX119" s="88">
        <v>126000</v>
      </c>
      <c r="BY119" s="88">
        <v>119333.33333333333</v>
      </c>
      <c r="BZ119" s="88">
        <v>119333.33333333333</v>
      </c>
      <c r="CA119" s="121">
        <v>116666.66666666667</v>
      </c>
      <c r="CB119" s="121"/>
      <c r="CC119" s="88">
        <v>119333.33333333333</v>
      </c>
      <c r="CD119" s="121">
        <v>126000</v>
      </c>
      <c r="CE119" s="121"/>
      <c r="CF119" s="88">
        <v>126000</v>
      </c>
      <c r="CG119" s="88">
        <v>119333.33333333333</v>
      </c>
      <c r="CH119" s="88">
        <v>116666.66666666667</v>
      </c>
      <c r="CI119" s="88">
        <v>119333.33333333333</v>
      </c>
      <c r="CJ119" s="169">
        <v>119333.33333333333</v>
      </c>
    </row>
    <row r="120" spans="2:88">
      <c r="B120" s="47">
        <v>17</v>
      </c>
      <c r="C120" s="6" t="s">
        <v>378</v>
      </c>
      <c r="D120" s="150">
        <v>1</v>
      </c>
      <c r="E120" s="88">
        <v>848375</v>
      </c>
      <c r="F120" s="88">
        <v>966400</v>
      </c>
      <c r="G120" s="121">
        <v>987040</v>
      </c>
      <c r="H120" s="121"/>
      <c r="I120" s="121">
        <v>713850</v>
      </c>
      <c r="J120" s="121"/>
      <c r="K120" s="121">
        <v>879333.33333333337</v>
      </c>
      <c r="L120" s="121"/>
      <c r="M120" s="121"/>
      <c r="N120" s="121"/>
      <c r="O120" s="121">
        <v>799666.66666666663</v>
      </c>
      <c r="P120" s="121"/>
      <c r="Q120" s="121"/>
      <c r="R120" s="121"/>
      <c r="S120" s="121"/>
      <c r="T120" s="121">
        <v>779666.66666666663</v>
      </c>
      <c r="U120" s="121"/>
      <c r="V120" s="121"/>
      <c r="W120" s="121"/>
      <c r="X120" s="121"/>
      <c r="Y120" s="121"/>
      <c r="Z120" s="121">
        <v>778000</v>
      </c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88">
        <v>933500</v>
      </c>
      <c r="AK120" s="88">
        <v>933500</v>
      </c>
      <c r="AL120" s="88">
        <v>840666.66666666663</v>
      </c>
      <c r="AM120" s="121">
        <v>853000</v>
      </c>
      <c r="AN120" s="121"/>
      <c r="AO120" s="121">
        <v>834333.33333333337</v>
      </c>
      <c r="AP120" s="121">
        <v>0</v>
      </c>
      <c r="AQ120" s="121">
        <v>841333.33333333337</v>
      </c>
      <c r="AR120" s="121"/>
      <c r="AS120" s="121"/>
      <c r="AT120" s="121"/>
      <c r="AU120" s="121">
        <v>788000</v>
      </c>
      <c r="AV120" s="121"/>
      <c r="AW120" s="121"/>
      <c r="AX120" s="121">
        <v>841333.33333333337</v>
      </c>
      <c r="AY120" s="121"/>
      <c r="AZ120" s="121"/>
      <c r="BA120" s="121"/>
      <c r="BB120" s="121">
        <v>901733.33333333337</v>
      </c>
      <c r="BC120" s="121"/>
      <c r="BD120" s="121"/>
      <c r="BE120" s="121">
        <v>822666.66666666663</v>
      </c>
      <c r="BF120" s="121"/>
      <c r="BG120" s="121"/>
      <c r="BH120" s="121"/>
      <c r="BI120" s="121">
        <v>863733.33333333337</v>
      </c>
      <c r="BJ120" s="121"/>
      <c r="BK120" s="121"/>
      <c r="BL120" s="121">
        <v>765666.66666666663</v>
      </c>
      <c r="BM120" s="121"/>
      <c r="BN120" s="121"/>
      <c r="BO120" s="121"/>
      <c r="BP120" s="121"/>
      <c r="BQ120" s="121"/>
      <c r="BR120" s="121"/>
      <c r="BS120" s="121"/>
      <c r="BT120" s="121"/>
      <c r="BU120" s="88">
        <v>921666.66666666663</v>
      </c>
      <c r="BV120" s="88">
        <v>806000</v>
      </c>
      <c r="BW120" s="88">
        <v>809333.33333333337</v>
      </c>
      <c r="BX120" s="88">
        <v>854000</v>
      </c>
      <c r="BY120" s="88">
        <v>828000</v>
      </c>
      <c r="BZ120" s="88">
        <v>824666.66666666663</v>
      </c>
      <c r="CA120" s="121">
        <v>834333.33333333337</v>
      </c>
      <c r="CB120" s="121"/>
      <c r="CC120" s="88">
        <v>824666.66666666663</v>
      </c>
      <c r="CD120" s="121">
        <v>891000</v>
      </c>
      <c r="CE120" s="121"/>
      <c r="CF120" s="88">
        <v>958400</v>
      </c>
      <c r="CG120" s="88">
        <v>824666.66666666663</v>
      </c>
      <c r="CH120" s="88">
        <v>837666.66666666663</v>
      </c>
      <c r="CI120" s="88">
        <v>856333.5</v>
      </c>
      <c r="CJ120" s="169">
        <v>856333.66666666663</v>
      </c>
    </row>
    <row r="121" spans="2:88">
      <c r="B121" s="47">
        <v>18</v>
      </c>
      <c r="C121" s="6" t="s">
        <v>379</v>
      </c>
      <c r="D121" s="150">
        <v>1</v>
      </c>
      <c r="E121" s="88">
        <v>96400</v>
      </c>
      <c r="F121" s="88">
        <v>103700</v>
      </c>
      <c r="G121" s="121">
        <v>104600</v>
      </c>
      <c r="H121" s="121"/>
      <c r="I121" s="121">
        <v>136333.33333333331</v>
      </c>
      <c r="J121" s="121"/>
      <c r="K121" s="121">
        <v>145833.33333333331</v>
      </c>
      <c r="L121" s="121"/>
      <c r="M121" s="121"/>
      <c r="N121" s="121"/>
      <c r="O121" s="121">
        <v>122166.66666666667</v>
      </c>
      <c r="P121" s="121"/>
      <c r="Q121" s="121"/>
      <c r="R121" s="121"/>
      <c r="S121" s="121"/>
      <c r="T121" s="121">
        <v>122166.66666666667</v>
      </c>
      <c r="U121" s="121"/>
      <c r="V121" s="121"/>
      <c r="W121" s="121"/>
      <c r="X121" s="121"/>
      <c r="Y121" s="121"/>
      <c r="Z121" s="121">
        <v>122166.66666666667</v>
      </c>
      <c r="AA121" s="121"/>
      <c r="AB121" s="121"/>
      <c r="AC121" s="121"/>
      <c r="AD121" s="121"/>
      <c r="AE121" s="121"/>
      <c r="AF121" s="121"/>
      <c r="AG121" s="121"/>
      <c r="AH121" s="121"/>
      <c r="AI121" s="121"/>
      <c r="AJ121" s="88">
        <v>106500</v>
      </c>
      <c r="AK121" s="88">
        <v>107300</v>
      </c>
      <c r="AL121" s="88">
        <v>145833.33333333331</v>
      </c>
      <c r="AM121" s="121">
        <v>136333.33333333331</v>
      </c>
      <c r="AN121" s="121"/>
      <c r="AO121" s="121">
        <v>131666.66666666669</v>
      </c>
      <c r="AP121" s="121">
        <v>0</v>
      </c>
      <c r="AQ121" s="121">
        <v>136333.33333333331</v>
      </c>
      <c r="AR121" s="121"/>
      <c r="AS121" s="121"/>
      <c r="AT121" s="121"/>
      <c r="AU121" s="121">
        <v>122166.66666666667</v>
      </c>
      <c r="AV121" s="121"/>
      <c r="AW121" s="121"/>
      <c r="AX121" s="121">
        <v>136333.33333333331</v>
      </c>
      <c r="AY121" s="121"/>
      <c r="AZ121" s="121"/>
      <c r="BA121" s="121"/>
      <c r="BB121" s="121">
        <v>131666.66666666669</v>
      </c>
      <c r="BC121" s="121"/>
      <c r="BD121" s="121"/>
      <c r="BE121" s="121">
        <v>131666.66666666669</v>
      </c>
      <c r="BF121" s="121"/>
      <c r="BG121" s="121"/>
      <c r="BH121" s="121"/>
      <c r="BI121" s="121">
        <v>122166.66666666667</v>
      </c>
      <c r="BJ121" s="121"/>
      <c r="BK121" s="121"/>
      <c r="BL121" s="121">
        <v>122166.66666666667</v>
      </c>
      <c r="BM121" s="121"/>
      <c r="BN121" s="121"/>
      <c r="BO121" s="121"/>
      <c r="BP121" s="121"/>
      <c r="BQ121" s="121"/>
      <c r="BR121" s="121"/>
      <c r="BS121" s="121"/>
      <c r="BT121" s="121"/>
      <c r="BU121" s="88">
        <v>155166.66666666666</v>
      </c>
      <c r="BV121" s="88">
        <v>131666.66666666669</v>
      </c>
      <c r="BW121" s="88">
        <v>131666.66666666669</v>
      </c>
      <c r="BX121" s="88">
        <v>145833.33333333331</v>
      </c>
      <c r="BY121" s="88">
        <v>136333.33333333331</v>
      </c>
      <c r="BZ121" s="88">
        <v>136333.33333333331</v>
      </c>
      <c r="CA121" s="121">
        <v>131666.66666666669</v>
      </c>
      <c r="CB121" s="121"/>
      <c r="CC121" s="88">
        <v>136333.33333333331</v>
      </c>
      <c r="CD121" s="121">
        <v>145833.33333333331</v>
      </c>
      <c r="CE121" s="121"/>
      <c r="CF121" s="88">
        <v>145833.33333333331</v>
      </c>
      <c r="CG121" s="88">
        <v>136333.33333333331</v>
      </c>
      <c r="CH121" s="88">
        <v>131666.66666666669</v>
      </c>
      <c r="CI121" s="88">
        <v>136333.33333333331</v>
      </c>
      <c r="CJ121" s="169">
        <v>136333.33333333331</v>
      </c>
    </row>
    <row r="122" spans="2:88">
      <c r="B122" s="47">
        <v>19</v>
      </c>
      <c r="C122" s="6" t="s">
        <v>886</v>
      </c>
      <c r="D122" s="150">
        <v>1</v>
      </c>
      <c r="E122" s="88">
        <v>63600</v>
      </c>
      <c r="F122" s="88">
        <v>65200</v>
      </c>
      <c r="G122" s="121">
        <v>65300</v>
      </c>
      <c r="H122" s="121"/>
      <c r="I122" s="121">
        <v>82000</v>
      </c>
      <c r="J122" s="121"/>
      <c r="K122" s="121">
        <v>84500</v>
      </c>
      <c r="L122" s="121"/>
      <c r="M122" s="121"/>
      <c r="N122" s="121"/>
      <c r="O122" s="121">
        <v>72000</v>
      </c>
      <c r="P122" s="121"/>
      <c r="Q122" s="121"/>
      <c r="R122" s="121"/>
      <c r="S122" s="121"/>
      <c r="T122" s="121">
        <v>72000</v>
      </c>
      <c r="U122" s="121"/>
      <c r="V122" s="121"/>
      <c r="W122" s="121"/>
      <c r="X122" s="121"/>
      <c r="Y122" s="121"/>
      <c r="Z122" s="121">
        <v>72000</v>
      </c>
      <c r="AA122" s="121"/>
      <c r="AB122" s="121"/>
      <c r="AC122" s="121"/>
      <c r="AD122" s="121"/>
      <c r="AE122" s="121"/>
      <c r="AF122" s="121"/>
      <c r="AG122" s="121"/>
      <c r="AH122" s="121"/>
      <c r="AI122" s="121"/>
      <c r="AJ122" s="88">
        <v>64200</v>
      </c>
      <c r="AK122" s="88">
        <v>64200</v>
      </c>
      <c r="AL122" s="88">
        <v>84500</v>
      </c>
      <c r="AM122" s="121">
        <v>79500</v>
      </c>
      <c r="AN122" s="121"/>
      <c r="AO122" s="121">
        <v>77000</v>
      </c>
      <c r="AP122" s="121">
        <v>0</v>
      </c>
      <c r="AQ122" s="121">
        <v>79500</v>
      </c>
      <c r="AR122" s="121"/>
      <c r="AS122" s="121"/>
      <c r="AT122" s="121"/>
      <c r="AU122" s="121">
        <v>72000</v>
      </c>
      <c r="AV122" s="121"/>
      <c r="AW122" s="121"/>
      <c r="AX122" s="121">
        <v>79500</v>
      </c>
      <c r="AY122" s="121"/>
      <c r="AZ122" s="121"/>
      <c r="BA122" s="121"/>
      <c r="BB122" s="121">
        <v>77000</v>
      </c>
      <c r="BC122" s="121"/>
      <c r="BD122" s="121"/>
      <c r="BE122" s="121">
        <v>77000</v>
      </c>
      <c r="BF122" s="121"/>
      <c r="BG122" s="121"/>
      <c r="BH122" s="121"/>
      <c r="BI122" s="121">
        <v>72000</v>
      </c>
      <c r="BJ122" s="121"/>
      <c r="BK122" s="121"/>
      <c r="BL122" s="121">
        <v>72000</v>
      </c>
      <c r="BM122" s="121"/>
      <c r="BN122" s="121"/>
      <c r="BO122" s="121"/>
      <c r="BP122" s="121"/>
      <c r="BQ122" s="121"/>
      <c r="BR122" s="121"/>
      <c r="BS122" s="121"/>
      <c r="BT122" s="121"/>
      <c r="BU122" s="88">
        <v>89333.333333333328</v>
      </c>
      <c r="BV122" s="88">
        <v>77000</v>
      </c>
      <c r="BW122" s="88">
        <v>77000</v>
      </c>
      <c r="BX122" s="88">
        <v>84500</v>
      </c>
      <c r="BY122" s="88">
        <v>79500</v>
      </c>
      <c r="BZ122" s="88">
        <v>79500</v>
      </c>
      <c r="CA122" s="121">
        <v>77000</v>
      </c>
      <c r="CB122" s="121"/>
      <c r="CC122" s="88">
        <v>79500</v>
      </c>
      <c r="CD122" s="121">
        <v>84500</v>
      </c>
      <c r="CE122" s="121"/>
      <c r="CF122" s="88">
        <v>84500</v>
      </c>
      <c r="CG122" s="88">
        <v>79500</v>
      </c>
      <c r="CH122" s="88">
        <v>77000</v>
      </c>
      <c r="CI122" s="88">
        <v>79500</v>
      </c>
      <c r="CJ122" s="169">
        <v>79500</v>
      </c>
    </row>
    <row r="123" spans="2:88">
      <c r="B123" s="47">
        <v>20</v>
      </c>
      <c r="C123" s="6" t="s">
        <v>380</v>
      </c>
      <c r="D123" s="150">
        <v>1</v>
      </c>
      <c r="E123" s="88">
        <v>21300</v>
      </c>
      <c r="F123" s="88">
        <v>21500</v>
      </c>
      <c r="G123" s="121">
        <v>21500</v>
      </c>
      <c r="H123" s="121"/>
      <c r="I123" s="121">
        <v>21333.333333333332</v>
      </c>
      <c r="J123" s="121"/>
      <c r="K123" s="121">
        <v>22166.666666666668</v>
      </c>
      <c r="L123" s="121"/>
      <c r="M123" s="121"/>
      <c r="N123" s="121"/>
      <c r="O123" s="121">
        <v>20333.333333333332</v>
      </c>
      <c r="P123" s="121"/>
      <c r="Q123" s="121"/>
      <c r="R123" s="121"/>
      <c r="S123" s="121"/>
      <c r="T123" s="121">
        <v>20333.333333333332</v>
      </c>
      <c r="U123" s="121"/>
      <c r="V123" s="121"/>
      <c r="W123" s="121"/>
      <c r="X123" s="121"/>
      <c r="Y123" s="121"/>
      <c r="Z123" s="121">
        <v>20333.333333333332</v>
      </c>
      <c r="AA123" s="121"/>
      <c r="AB123" s="121"/>
      <c r="AC123" s="121"/>
      <c r="AD123" s="121"/>
      <c r="AE123" s="121"/>
      <c r="AF123" s="121"/>
      <c r="AG123" s="121"/>
      <c r="AH123" s="121"/>
      <c r="AI123" s="121"/>
      <c r="AJ123" s="88">
        <v>21600</v>
      </c>
      <c r="AK123" s="88">
        <v>21600</v>
      </c>
      <c r="AL123" s="88">
        <v>22166.666666666668</v>
      </c>
      <c r="AM123" s="121">
        <v>21333.333333333332</v>
      </c>
      <c r="AN123" s="121"/>
      <c r="AO123" s="121">
        <v>21000</v>
      </c>
      <c r="AP123" s="121">
        <v>0</v>
      </c>
      <c r="AQ123" s="121">
        <v>21333.333333333332</v>
      </c>
      <c r="AR123" s="121"/>
      <c r="AS123" s="121"/>
      <c r="AT123" s="121"/>
      <c r="AU123" s="121">
        <v>20333.333333333332</v>
      </c>
      <c r="AV123" s="121"/>
      <c r="AW123" s="121"/>
      <c r="AX123" s="121">
        <v>21333.333333333332</v>
      </c>
      <c r="AY123" s="121"/>
      <c r="AZ123" s="121"/>
      <c r="BA123" s="121"/>
      <c r="BB123" s="121">
        <v>21000</v>
      </c>
      <c r="BC123" s="121"/>
      <c r="BD123" s="121"/>
      <c r="BE123" s="121">
        <v>21000</v>
      </c>
      <c r="BF123" s="121"/>
      <c r="BG123" s="121"/>
      <c r="BH123" s="121"/>
      <c r="BI123" s="121">
        <v>20333.333333333332</v>
      </c>
      <c r="BJ123" s="121"/>
      <c r="BK123" s="121"/>
      <c r="BL123" s="121">
        <v>20333.333333333332</v>
      </c>
      <c r="BM123" s="121"/>
      <c r="BN123" s="121"/>
      <c r="BO123" s="121"/>
      <c r="BP123" s="121"/>
      <c r="BQ123" s="121"/>
      <c r="BR123" s="121"/>
      <c r="BS123" s="121"/>
      <c r="BT123" s="121"/>
      <c r="BU123" s="88">
        <v>22833.333333333332</v>
      </c>
      <c r="BV123" s="88">
        <v>21000</v>
      </c>
      <c r="BW123" s="88">
        <v>21000</v>
      </c>
      <c r="BX123" s="88">
        <v>22166.666666666668</v>
      </c>
      <c r="BY123" s="88">
        <v>21333.333333333332</v>
      </c>
      <c r="BZ123" s="88">
        <v>21333.333333333332</v>
      </c>
      <c r="CA123" s="121">
        <v>21000</v>
      </c>
      <c r="CB123" s="121"/>
      <c r="CC123" s="88">
        <v>21333.333333333332</v>
      </c>
      <c r="CD123" s="121">
        <v>22166.666666666668</v>
      </c>
      <c r="CE123" s="121"/>
      <c r="CF123" s="88">
        <v>22166.666666666668</v>
      </c>
      <c r="CG123" s="88">
        <v>21333.333333333332</v>
      </c>
      <c r="CH123" s="88">
        <v>21000</v>
      </c>
      <c r="CI123" s="88">
        <v>21333.333333333332</v>
      </c>
      <c r="CJ123" s="169">
        <v>21333.333333333332</v>
      </c>
    </row>
    <row r="124" spans="2:88">
      <c r="B124" s="47">
        <v>21</v>
      </c>
      <c r="C124" s="6" t="s">
        <v>887</v>
      </c>
      <c r="D124" s="150">
        <v>1</v>
      </c>
      <c r="E124" s="88">
        <v>96600</v>
      </c>
      <c r="F124" s="88">
        <v>100200</v>
      </c>
      <c r="G124" s="121">
        <v>100300</v>
      </c>
      <c r="H124" s="121"/>
      <c r="I124" s="121">
        <v>120666.66666666667</v>
      </c>
      <c r="J124" s="121"/>
      <c r="K124" s="121">
        <v>104333.33333333334</v>
      </c>
      <c r="L124" s="121"/>
      <c r="M124" s="121"/>
      <c r="N124" s="121"/>
      <c r="O124" s="121">
        <v>91000</v>
      </c>
      <c r="P124" s="121"/>
      <c r="Q124" s="121"/>
      <c r="R124" s="121"/>
      <c r="S124" s="121"/>
      <c r="T124" s="121">
        <v>91000</v>
      </c>
      <c r="U124" s="121"/>
      <c r="V124" s="121"/>
      <c r="W124" s="121"/>
      <c r="X124" s="121"/>
      <c r="Y124" s="121"/>
      <c r="Z124" s="121">
        <v>91000</v>
      </c>
      <c r="AA124" s="121"/>
      <c r="AB124" s="121"/>
      <c r="AC124" s="121"/>
      <c r="AD124" s="121"/>
      <c r="AE124" s="121"/>
      <c r="AF124" s="121"/>
      <c r="AG124" s="121"/>
      <c r="AH124" s="121"/>
      <c r="AI124" s="121"/>
      <c r="AJ124" s="88">
        <v>92900</v>
      </c>
      <c r="AK124" s="88">
        <v>92900</v>
      </c>
      <c r="AL124" s="88">
        <v>104333.33333333334</v>
      </c>
      <c r="AM124" s="121">
        <v>99000</v>
      </c>
      <c r="AN124" s="121"/>
      <c r="AO124" s="121">
        <v>96333.333333333343</v>
      </c>
      <c r="AP124" s="121">
        <v>0</v>
      </c>
      <c r="AQ124" s="121">
        <v>99000</v>
      </c>
      <c r="AR124" s="121"/>
      <c r="AS124" s="121"/>
      <c r="AT124" s="121"/>
      <c r="AU124" s="121">
        <v>91000</v>
      </c>
      <c r="AV124" s="121"/>
      <c r="AW124" s="121"/>
      <c r="AX124" s="121">
        <v>99000</v>
      </c>
      <c r="AY124" s="121"/>
      <c r="AZ124" s="121"/>
      <c r="BA124" s="121"/>
      <c r="BB124" s="121">
        <v>96333.333333333343</v>
      </c>
      <c r="BC124" s="121"/>
      <c r="BD124" s="121"/>
      <c r="BE124" s="121">
        <v>96333.333333333343</v>
      </c>
      <c r="BF124" s="121"/>
      <c r="BG124" s="121"/>
      <c r="BH124" s="121"/>
      <c r="BI124" s="121">
        <v>91000</v>
      </c>
      <c r="BJ124" s="121"/>
      <c r="BK124" s="121"/>
      <c r="BL124" s="121">
        <v>91000</v>
      </c>
      <c r="BM124" s="121"/>
      <c r="BN124" s="121"/>
      <c r="BO124" s="121"/>
      <c r="BP124" s="121"/>
      <c r="BQ124" s="121"/>
      <c r="BR124" s="121"/>
      <c r="BS124" s="121"/>
      <c r="BT124" s="121"/>
      <c r="BU124" s="88">
        <v>109666.66666666666</v>
      </c>
      <c r="BV124" s="88">
        <v>96333.333333333343</v>
      </c>
      <c r="BW124" s="88">
        <v>96333.333333333343</v>
      </c>
      <c r="BX124" s="88">
        <v>104333.33333333334</v>
      </c>
      <c r="BY124" s="88">
        <v>99000</v>
      </c>
      <c r="BZ124" s="88">
        <v>99000</v>
      </c>
      <c r="CA124" s="121">
        <v>96333.333333333343</v>
      </c>
      <c r="CB124" s="121"/>
      <c r="CC124" s="88">
        <v>99000</v>
      </c>
      <c r="CD124" s="121">
        <v>104333.33333333334</v>
      </c>
      <c r="CE124" s="121"/>
      <c r="CF124" s="88">
        <v>104333.33333333334</v>
      </c>
      <c r="CG124" s="88">
        <v>99000</v>
      </c>
      <c r="CH124" s="88">
        <v>96333.333333333343</v>
      </c>
      <c r="CI124" s="88">
        <v>99000</v>
      </c>
      <c r="CJ124" s="169">
        <v>99000</v>
      </c>
    </row>
    <row r="125" spans="2:88">
      <c r="B125" s="47">
        <v>22</v>
      </c>
      <c r="C125" s="6" t="s">
        <v>381</v>
      </c>
      <c r="D125" s="150">
        <v>1</v>
      </c>
      <c r="E125" s="88">
        <v>459100</v>
      </c>
      <c r="F125" s="88">
        <v>453200</v>
      </c>
      <c r="G125" s="121">
        <v>447200</v>
      </c>
      <c r="H125" s="121"/>
      <c r="I125" s="121">
        <v>454666.66666666669</v>
      </c>
      <c r="J125" s="121"/>
      <c r="K125" s="121">
        <v>436333.33333333331</v>
      </c>
      <c r="L125" s="121"/>
      <c r="M125" s="121"/>
      <c r="N125" s="121"/>
      <c r="O125" s="121">
        <v>386333.33333333337</v>
      </c>
      <c r="P125" s="121"/>
      <c r="Q125" s="121"/>
      <c r="R125" s="121"/>
      <c r="S125" s="121"/>
      <c r="T125" s="121">
        <v>386333.33333333337</v>
      </c>
      <c r="U125" s="121"/>
      <c r="V125" s="121"/>
      <c r="W125" s="121"/>
      <c r="X125" s="121"/>
      <c r="Y125" s="121"/>
      <c r="Z125" s="121">
        <v>386333.33333333337</v>
      </c>
      <c r="AA125" s="121"/>
      <c r="AB125" s="121"/>
      <c r="AC125" s="121"/>
      <c r="AD125" s="121"/>
      <c r="AE125" s="121"/>
      <c r="AF125" s="121"/>
      <c r="AG125" s="121"/>
      <c r="AH125" s="121"/>
      <c r="AI125" s="121"/>
      <c r="AJ125" s="88">
        <v>441800</v>
      </c>
      <c r="AK125" s="88">
        <v>441800</v>
      </c>
      <c r="AL125" s="88">
        <v>436333.33333333331</v>
      </c>
      <c r="AM125" s="121">
        <v>416333.33333333331</v>
      </c>
      <c r="AN125" s="121"/>
      <c r="AO125" s="121">
        <v>406333.33333333331</v>
      </c>
      <c r="AP125" s="121">
        <v>0</v>
      </c>
      <c r="AQ125" s="121">
        <v>416333.33333333331</v>
      </c>
      <c r="AR125" s="121"/>
      <c r="AS125" s="121"/>
      <c r="AT125" s="121"/>
      <c r="AU125" s="121">
        <v>386333.33333333337</v>
      </c>
      <c r="AV125" s="121"/>
      <c r="AW125" s="121"/>
      <c r="AX125" s="121">
        <v>416333.33333333331</v>
      </c>
      <c r="AY125" s="121"/>
      <c r="AZ125" s="121"/>
      <c r="BA125" s="121"/>
      <c r="BB125" s="121">
        <v>406333.33333333331</v>
      </c>
      <c r="BC125" s="121"/>
      <c r="BD125" s="121"/>
      <c r="BE125" s="121">
        <v>406333.33333333331</v>
      </c>
      <c r="BF125" s="121"/>
      <c r="BG125" s="121"/>
      <c r="BH125" s="121"/>
      <c r="BI125" s="121">
        <v>386333.33333333337</v>
      </c>
      <c r="BJ125" s="121"/>
      <c r="BK125" s="121"/>
      <c r="BL125" s="121">
        <v>386333.33333333337</v>
      </c>
      <c r="BM125" s="121"/>
      <c r="BN125" s="121"/>
      <c r="BO125" s="121"/>
      <c r="BP125" s="121"/>
      <c r="BQ125" s="121"/>
      <c r="BR125" s="121"/>
      <c r="BS125" s="121"/>
      <c r="BT125" s="121"/>
      <c r="BU125" s="88">
        <v>455666.66666666669</v>
      </c>
      <c r="BV125" s="88">
        <v>406333.33333333331</v>
      </c>
      <c r="BW125" s="88">
        <v>406333.33333333331</v>
      </c>
      <c r="BX125" s="88">
        <v>436333.33333333331</v>
      </c>
      <c r="BY125" s="88">
        <v>416333.33333333331</v>
      </c>
      <c r="BZ125" s="88">
        <v>416333.33333333331</v>
      </c>
      <c r="CA125" s="121">
        <v>406333.33333333331</v>
      </c>
      <c r="CB125" s="121"/>
      <c r="CC125" s="88">
        <v>416333.33333333331</v>
      </c>
      <c r="CD125" s="121">
        <v>436333.33333333331</v>
      </c>
      <c r="CE125" s="121"/>
      <c r="CF125" s="88">
        <v>436333.33333333331</v>
      </c>
      <c r="CG125" s="88">
        <v>416333.33333333331</v>
      </c>
      <c r="CH125" s="88">
        <v>406333.33333333331</v>
      </c>
      <c r="CI125" s="88">
        <v>416333.33333333331</v>
      </c>
      <c r="CJ125" s="169">
        <v>416333.33333333331</v>
      </c>
    </row>
    <row r="126" spans="2:88">
      <c r="B126" s="47">
        <v>23</v>
      </c>
      <c r="C126" s="6" t="s">
        <v>382</v>
      </c>
      <c r="D126" s="150">
        <v>1</v>
      </c>
      <c r="E126" s="88">
        <v>122800</v>
      </c>
      <c r="F126" s="88">
        <v>122900</v>
      </c>
      <c r="G126" s="121">
        <v>122200</v>
      </c>
      <c r="H126" s="121"/>
      <c r="I126" s="121">
        <v>118666.66666666667</v>
      </c>
      <c r="J126" s="121"/>
      <c r="K126" s="121">
        <v>116000</v>
      </c>
      <c r="L126" s="121"/>
      <c r="M126" s="121"/>
      <c r="N126" s="121"/>
      <c r="O126" s="121">
        <v>104666.66666666667</v>
      </c>
      <c r="P126" s="121"/>
      <c r="Q126" s="121"/>
      <c r="R126" s="121"/>
      <c r="S126" s="121"/>
      <c r="T126" s="121">
        <v>104666.66666666667</v>
      </c>
      <c r="U126" s="121"/>
      <c r="V126" s="121"/>
      <c r="W126" s="121"/>
      <c r="X126" s="121"/>
      <c r="Y126" s="121"/>
      <c r="Z126" s="121">
        <v>104666.66666666667</v>
      </c>
      <c r="AA126" s="121"/>
      <c r="AB126" s="121"/>
      <c r="AC126" s="121"/>
      <c r="AD126" s="121"/>
      <c r="AE126" s="121"/>
      <c r="AF126" s="121"/>
      <c r="AG126" s="121"/>
      <c r="AH126" s="121"/>
      <c r="AI126" s="121"/>
      <c r="AJ126" s="88">
        <v>123700</v>
      </c>
      <c r="AK126" s="88">
        <v>123700</v>
      </c>
      <c r="AL126" s="88">
        <v>116000</v>
      </c>
      <c r="AM126" s="121">
        <v>112000</v>
      </c>
      <c r="AN126" s="121"/>
      <c r="AO126" s="121">
        <v>109333.33333333333</v>
      </c>
      <c r="AP126" s="121">
        <v>0</v>
      </c>
      <c r="AQ126" s="121">
        <v>112000</v>
      </c>
      <c r="AR126" s="121"/>
      <c r="AS126" s="121"/>
      <c r="AT126" s="121"/>
      <c r="AU126" s="121">
        <v>104666.66666666667</v>
      </c>
      <c r="AV126" s="121"/>
      <c r="AW126" s="121"/>
      <c r="AX126" s="121">
        <v>112000</v>
      </c>
      <c r="AY126" s="121"/>
      <c r="AZ126" s="121"/>
      <c r="BA126" s="121"/>
      <c r="BB126" s="121">
        <v>109333.33333333333</v>
      </c>
      <c r="BC126" s="121"/>
      <c r="BD126" s="121"/>
      <c r="BE126" s="121">
        <v>109333.33333333333</v>
      </c>
      <c r="BF126" s="121"/>
      <c r="BG126" s="121"/>
      <c r="BH126" s="121"/>
      <c r="BI126" s="121">
        <v>104666.66666666667</v>
      </c>
      <c r="BJ126" s="121"/>
      <c r="BK126" s="121"/>
      <c r="BL126" s="121">
        <v>104666.66666666667</v>
      </c>
      <c r="BM126" s="121"/>
      <c r="BN126" s="121"/>
      <c r="BO126" s="121"/>
      <c r="BP126" s="121"/>
      <c r="BQ126" s="121"/>
      <c r="BR126" s="121"/>
      <c r="BS126" s="121"/>
      <c r="BT126" s="121"/>
      <c r="BU126" s="88">
        <v>120666.66666666667</v>
      </c>
      <c r="BV126" s="88">
        <v>109333.33333333333</v>
      </c>
      <c r="BW126" s="88">
        <v>109333.33333333333</v>
      </c>
      <c r="BX126" s="88">
        <v>116000</v>
      </c>
      <c r="BY126" s="88">
        <v>112000</v>
      </c>
      <c r="BZ126" s="88">
        <v>112000</v>
      </c>
      <c r="CA126" s="121">
        <v>109333.33333333333</v>
      </c>
      <c r="CB126" s="121"/>
      <c r="CC126" s="88">
        <v>112000</v>
      </c>
      <c r="CD126" s="121">
        <v>116000</v>
      </c>
      <c r="CE126" s="121"/>
      <c r="CF126" s="88">
        <v>116000</v>
      </c>
      <c r="CG126" s="88">
        <v>112000</v>
      </c>
      <c r="CH126" s="88">
        <v>109333.33333333333</v>
      </c>
      <c r="CI126" s="88">
        <v>112000</v>
      </c>
      <c r="CJ126" s="169">
        <v>112000</v>
      </c>
    </row>
    <row r="127" spans="2:88">
      <c r="B127" s="47">
        <v>24</v>
      </c>
      <c r="C127" s="6" t="s">
        <v>383</v>
      </c>
      <c r="D127" s="150">
        <v>1</v>
      </c>
      <c r="E127" s="88">
        <v>414000</v>
      </c>
      <c r="F127" s="88">
        <v>395300</v>
      </c>
      <c r="G127" s="121">
        <v>387000</v>
      </c>
      <c r="H127" s="121"/>
      <c r="I127" s="121">
        <v>555666.66666666674</v>
      </c>
      <c r="J127" s="121"/>
      <c r="K127" s="121">
        <v>376666.66666666663</v>
      </c>
      <c r="L127" s="121"/>
      <c r="M127" s="121"/>
      <c r="N127" s="121"/>
      <c r="O127" s="121">
        <v>336666.66666666663</v>
      </c>
      <c r="P127" s="121"/>
      <c r="Q127" s="121"/>
      <c r="R127" s="121"/>
      <c r="S127" s="121"/>
      <c r="T127" s="121">
        <v>336666.66666666663</v>
      </c>
      <c r="U127" s="121"/>
      <c r="V127" s="121"/>
      <c r="W127" s="121"/>
      <c r="X127" s="121"/>
      <c r="Y127" s="121"/>
      <c r="Z127" s="121">
        <v>336666.66666666663</v>
      </c>
      <c r="AA127" s="121"/>
      <c r="AB127" s="121"/>
      <c r="AC127" s="121"/>
      <c r="AD127" s="121"/>
      <c r="AE127" s="121"/>
      <c r="AF127" s="121"/>
      <c r="AG127" s="121"/>
      <c r="AH127" s="121"/>
      <c r="AI127" s="121"/>
      <c r="AJ127" s="88">
        <v>394700</v>
      </c>
      <c r="AK127" s="88">
        <v>394700</v>
      </c>
      <c r="AL127" s="88">
        <v>376666.66666666663</v>
      </c>
      <c r="AM127" s="121">
        <v>360666.66666666663</v>
      </c>
      <c r="AN127" s="121"/>
      <c r="AO127" s="121">
        <v>352666.66666666663</v>
      </c>
      <c r="AP127" s="121">
        <v>0</v>
      </c>
      <c r="AQ127" s="121">
        <v>360666.66666666663</v>
      </c>
      <c r="AR127" s="121"/>
      <c r="AS127" s="121"/>
      <c r="AT127" s="121"/>
      <c r="AU127" s="121">
        <v>336666.66666666663</v>
      </c>
      <c r="AV127" s="121"/>
      <c r="AW127" s="121"/>
      <c r="AX127" s="121">
        <v>360666.66666666663</v>
      </c>
      <c r="AY127" s="121"/>
      <c r="AZ127" s="121"/>
      <c r="BA127" s="121"/>
      <c r="BB127" s="121">
        <v>352666.66666666663</v>
      </c>
      <c r="BC127" s="121"/>
      <c r="BD127" s="121"/>
      <c r="BE127" s="121">
        <v>352666.66666666663</v>
      </c>
      <c r="BF127" s="121"/>
      <c r="BG127" s="121"/>
      <c r="BH127" s="121"/>
      <c r="BI127" s="121">
        <v>336666.66666666663</v>
      </c>
      <c r="BJ127" s="121"/>
      <c r="BK127" s="121"/>
      <c r="BL127" s="121">
        <v>336666.66666666663</v>
      </c>
      <c r="BM127" s="121"/>
      <c r="BN127" s="121"/>
      <c r="BO127" s="121"/>
      <c r="BP127" s="121"/>
      <c r="BQ127" s="121"/>
      <c r="BR127" s="121"/>
      <c r="BS127" s="121"/>
      <c r="BT127" s="121"/>
      <c r="BU127" s="88">
        <v>393333.33333333337</v>
      </c>
      <c r="BV127" s="88">
        <v>352666.66666666663</v>
      </c>
      <c r="BW127" s="88">
        <v>352666.66666666663</v>
      </c>
      <c r="BX127" s="88">
        <v>376666.66666666663</v>
      </c>
      <c r="BY127" s="88">
        <v>360666.66666666663</v>
      </c>
      <c r="BZ127" s="88">
        <v>360666.66666666663</v>
      </c>
      <c r="CA127" s="121">
        <v>352666.66666666663</v>
      </c>
      <c r="CB127" s="121"/>
      <c r="CC127" s="88">
        <v>360666.66666666663</v>
      </c>
      <c r="CD127" s="121">
        <v>376666.66666666663</v>
      </c>
      <c r="CE127" s="121"/>
      <c r="CF127" s="88">
        <v>376666.66666666663</v>
      </c>
      <c r="CG127" s="88">
        <v>360666.66666666663</v>
      </c>
      <c r="CH127" s="88">
        <v>352666.66666666663</v>
      </c>
      <c r="CI127" s="88">
        <v>360666.66666666663</v>
      </c>
      <c r="CJ127" s="169">
        <v>360666.66666666663</v>
      </c>
    </row>
    <row r="128" spans="2:88">
      <c r="B128" s="47">
        <v>25</v>
      </c>
      <c r="C128" s="6" t="s">
        <v>384</v>
      </c>
      <c r="D128" s="150">
        <v>1</v>
      </c>
      <c r="E128" s="88">
        <v>353900</v>
      </c>
      <c r="F128" s="88">
        <v>357800</v>
      </c>
      <c r="G128" s="121">
        <v>355800</v>
      </c>
      <c r="H128" s="121"/>
      <c r="I128" s="121">
        <v>501333.33333333331</v>
      </c>
      <c r="J128" s="121"/>
      <c r="K128" s="121">
        <v>408000</v>
      </c>
      <c r="L128" s="121"/>
      <c r="M128" s="121"/>
      <c r="N128" s="121"/>
      <c r="O128" s="121">
        <v>358000</v>
      </c>
      <c r="P128" s="121"/>
      <c r="Q128" s="121"/>
      <c r="R128" s="121"/>
      <c r="S128" s="121"/>
      <c r="T128" s="121">
        <v>358000</v>
      </c>
      <c r="U128" s="121"/>
      <c r="V128" s="121"/>
      <c r="W128" s="121"/>
      <c r="X128" s="121"/>
      <c r="Y128" s="121"/>
      <c r="Z128" s="121">
        <v>358000</v>
      </c>
      <c r="AA128" s="121"/>
      <c r="AB128" s="121"/>
      <c r="AC128" s="121"/>
      <c r="AD128" s="121"/>
      <c r="AE128" s="121"/>
      <c r="AF128" s="121"/>
      <c r="AG128" s="121"/>
      <c r="AH128" s="121"/>
      <c r="AI128" s="121"/>
      <c r="AJ128" s="88">
        <v>370900</v>
      </c>
      <c r="AK128" s="88">
        <v>370900</v>
      </c>
      <c r="AL128" s="88">
        <v>408000</v>
      </c>
      <c r="AM128" s="121">
        <v>388000</v>
      </c>
      <c r="AN128" s="121"/>
      <c r="AO128" s="121">
        <v>378000</v>
      </c>
      <c r="AP128" s="121">
        <v>0</v>
      </c>
      <c r="AQ128" s="121">
        <v>388000</v>
      </c>
      <c r="AR128" s="121"/>
      <c r="AS128" s="121"/>
      <c r="AT128" s="121"/>
      <c r="AU128" s="121">
        <v>358000</v>
      </c>
      <c r="AV128" s="121"/>
      <c r="AW128" s="121"/>
      <c r="AX128" s="121">
        <v>388000</v>
      </c>
      <c r="AY128" s="121"/>
      <c r="AZ128" s="121"/>
      <c r="BA128" s="121"/>
      <c r="BB128" s="121">
        <v>378000</v>
      </c>
      <c r="BC128" s="121"/>
      <c r="BD128" s="121"/>
      <c r="BE128" s="121">
        <v>378000</v>
      </c>
      <c r="BF128" s="121"/>
      <c r="BG128" s="121"/>
      <c r="BH128" s="121"/>
      <c r="BI128" s="121">
        <v>358000</v>
      </c>
      <c r="BJ128" s="121"/>
      <c r="BK128" s="121"/>
      <c r="BL128" s="121">
        <v>358000</v>
      </c>
      <c r="BM128" s="121"/>
      <c r="BN128" s="121"/>
      <c r="BO128" s="121"/>
      <c r="BP128" s="121"/>
      <c r="BQ128" s="121"/>
      <c r="BR128" s="121"/>
      <c r="BS128" s="121"/>
      <c r="BT128" s="121"/>
      <c r="BU128" s="88">
        <v>427333.33333333337</v>
      </c>
      <c r="BV128" s="88">
        <v>378000</v>
      </c>
      <c r="BW128" s="88">
        <v>378000</v>
      </c>
      <c r="BX128" s="88">
        <v>408000</v>
      </c>
      <c r="BY128" s="88">
        <v>388000</v>
      </c>
      <c r="BZ128" s="88">
        <v>388000</v>
      </c>
      <c r="CA128" s="121">
        <v>378000</v>
      </c>
      <c r="CB128" s="121"/>
      <c r="CC128" s="88">
        <v>388000</v>
      </c>
      <c r="CD128" s="121">
        <v>408000</v>
      </c>
      <c r="CE128" s="121"/>
      <c r="CF128" s="88">
        <v>408000</v>
      </c>
      <c r="CG128" s="88">
        <v>388000</v>
      </c>
      <c r="CH128" s="88">
        <v>378000</v>
      </c>
      <c r="CI128" s="88">
        <v>388000</v>
      </c>
      <c r="CJ128" s="169">
        <v>388000</v>
      </c>
    </row>
    <row r="129" spans="2:88">
      <c r="B129" s="47">
        <v>26</v>
      </c>
      <c r="C129" s="6" t="s">
        <v>385</v>
      </c>
      <c r="D129" s="150">
        <v>1</v>
      </c>
      <c r="E129" s="88">
        <v>538500</v>
      </c>
      <c r="F129" s="88">
        <v>535200</v>
      </c>
      <c r="G129" s="121">
        <v>538100</v>
      </c>
      <c r="H129" s="121"/>
      <c r="I129" s="121">
        <v>335666.66666666663</v>
      </c>
      <c r="J129" s="121"/>
      <c r="K129" s="121">
        <v>505333.33333333331</v>
      </c>
      <c r="L129" s="121"/>
      <c r="M129" s="121"/>
      <c r="N129" s="121"/>
      <c r="O129" s="121">
        <v>476000</v>
      </c>
      <c r="P129" s="121"/>
      <c r="Q129" s="121"/>
      <c r="R129" s="121"/>
      <c r="S129" s="121"/>
      <c r="T129" s="121">
        <v>476000</v>
      </c>
      <c r="U129" s="121"/>
      <c r="V129" s="121"/>
      <c r="W129" s="121"/>
      <c r="X129" s="121"/>
      <c r="Y129" s="121"/>
      <c r="Z129" s="121">
        <v>476000</v>
      </c>
      <c r="AA129" s="121"/>
      <c r="AB129" s="121"/>
      <c r="AC129" s="121"/>
      <c r="AD129" s="121"/>
      <c r="AE129" s="121"/>
      <c r="AF129" s="121"/>
      <c r="AG129" s="121"/>
      <c r="AH129" s="121"/>
      <c r="AI129" s="121"/>
      <c r="AJ129" s="88">
        <v>544700</v>
      </c>
      <c r="AK129" s="88">
        <v>544700</v>
      </c>
      <c r="AL129" s="88">
        <v>505333.33333333331</v>
      </c>
      <c r="AM129" s="121">
        <v>494000</v>
      </c>
      <c r="AN129" s="121"/>
      <c r="AO129" s="121">
        <v>488000</v>
      </c>
      <c r="AP129" s="121">
        <v>0</v>
      </c>
      <c r="AQ129" s="121">
        <v>494000</v>
      </c>
      <c r="AR129" s="121"/>
      <c r="AS129" s="121"/>
      <c r="AT129" s="121"/>
      <c r="AU129" s="121">
        <v>476000</v>
      </c>
      <c r="AV129" s="121"/>
      <c r="AW129" s="121"/>
      <c r="AX129" s="121">
        <v>494000</v>
      </c>
      <c r="AY129" s="121"/>
      <c r="AZ129" s="121"/>
      <c r="BA129" s="121"/>
      <c r="BB129" s="121">
        <v>488000</v>
      </c>
      <c r="BC129" s="121"/>
      <c r="BD129" s="121"/>
      <c r="BE129" s="121">
        <v>488000</v>
      </c>
      <c r="BF129" s="121"/>
      <c r="BG129" s="121"/>
      <c r="BH129" s="121"/>
      <c r="BI129" s="121">
        <v>476000</v>
      </c>
      <c r="BJ129" s="121"/>
      <c r="BK129" s="121"/>
      <c r="BL129" s="121">
        <v>476000</v>
      </c>
      <c r="BM129" s="121"/>
      <c r="BN129" s="121"/>
      <c r="BO129" s="121"/>
      <c r="BP129" s="121"/>
      <c r="BQ129" s="121"/>
      <c r="BR129" s="121"/>
      <c r="BS129" s="121"/>
      <c r="BT129" s="121"/>
      <c r="BU129" s="88">
        <v>517333.33333333331</v>
      </c>
      <c r="BV129" s="88">
        <v>488000</v>
      </c>
      <c r="BW129" s="88">
        <v>488000</v>
      </c>
      <c r="BX129" s="88">
        <v>505333.33333333331</v>
      </c>
      <c r="BY129" s="88">
        <v>494000</v>
      </c>
      <c r="BZ129" s="88">
        <v>494000</v>
      </c>
      <c r="CA129" s="121">
        <v>488000</v>
      </c>
      <c r="CB129" s="121"/>
      <c r="CC129" s="88">
        <v>494000</v>
      </c>
      <c r="CD129" s="121">
        <v>505333.33333333331</v>
      </c>
      <c r="CE129" s="121"/>
      <c r="CF129" s="88">
        <v>505333.33333333331</v>
      </c>
      <c r="CG129" s="88">
        <v>494000</v>
      </c>
      <c r="CH129" s="88">
        <v>488000</v>
      </c>
      <c r="CI129" s="88">
        <v>494000</v>
      </c>
      <c r="CJ129" s="169">
        <v>494000</v>
      </c>
    </row>
    <row r="130" spans="2:88">
      <c r="B130" s="47">
        <v>27</v>
      </c>
      <c r="C130" s="6" t="s">
        <v>393</v>
      </c>
      <c r="D130" s="150">
        <v>1</v>
      </c>
      <c r="E130" s="88">
        <v>122000</v>
      </c>
      <c r="F130" s="88">
        <v>125016.6</v>
      </c>
      <c r="G130" s="121">
        <v>123312.6</v>
      </c>
      <c r="H130" s="121"/>
      <c r="I130" s="121">
        <v>125768.83333333333</v>
      </c>
      <c r="J130" s="121"/>
      <c r="K130" s="121">
        <v>131361</v>
      </c>
      <c r="L130" s="121"/>
      <c r="M130" s="121"/>
      <c r="N130" s="121"/>
      <c r="O130" s="121">
        <v>120027.66666666667</v>
      </c>
      <c r="P130" s="121"/>
      <c r="Q130" s="121"/>
      <c r="R130" s="121"/>
      <c r="S130" s="121"/>
      <c r="T130" s="121">
        <v>124666.66666666667</v>
      </c>
      <c r="U130" s="121"/>
      <c r="V130" s="121"/>
      <c r="W130" s="121"/>
      <c r="X130" s="121"/>
      <c r="Y130" s="121"/>
      <c r="Z130" s="121">
        <v>120027.66666666667</v>
      </c>
      <c r="AA130" s="121"/>
      <c r="AB130" s="121"/>
      <c r="AC130" s="121"/>
      <c r="AD130" s="121"/>
      <c r="AE130" s="121"/>
      <c r="AF130" s="121"/>
      <c r="AG130" s="121"/>
      <c r="AH130" s="121"/>
      <c r="AI130" s="121"/>
      <c r="AJ130" s="88">
        <v>125634.6</v>
      </c>
      <c r="AK130" s="88">
        <v>126434.6</v>
      </c>
      <c r="AL130" s="88">
        <v>131361</v>
      </c>
      <c r="AM130" s="121">
        <v>127361</v>
      </c>
      <c r="AN130" s="121"/>
      <c r="AO130" s="121">
        <v>124694.33333333333</v>
      </c>
      <c r="AP130" s="121">
        <v>0</v>
      </c>
      <c r="AQ130" s="121">
        <v>127361</v>
      </c>
      <c r="AR130" s="121"/>
      <c r="AS130" s="121"/>
      <c r="AT130" s="121"/>
      <c r="AU130" s="121">
        <v>120027.66666666667</v>
      </c>
      <c r="AV130" s="121"/>
      <c r="AW130" s="121"/>
      <c r="AX130" s="121">
        <v>127361</v>
      </c>
      <c r="AY130" s="121"/>
      <c r="AZ130" s="121"/>
      <c r="BA130" s="121"/>
      <c r="BB130" s="121">
        <v>130229.33333333333</v>
      </c>
      <c r="BC130" s="121"/>
      <c r="BD130" s="121"/>
      <c r="BE130" s="121">
        <v>124694.33333333333</v>
      </c>
      <c r="BF130" s="121"/>
      <c r="BG130" s="121"/>
      <c r="BH130" s="121"/>
      <c r="BI130" s="121">
        <v>128217.66666666667</v>
      </c>
      <c r="BJ130" s="121"/>
      <c r="BK130" s="121"/>
      <c r="BL130" s="121">
        <v>130737.66666666667</v>
      </c>
      <c r="BM130" s="121"/>
      <c r="BN130" s="121"/>
      <c r="BO130" s="121"/>
      <c r="BP130" s="121"/>
      <c r="BQ130" s="121"/>
      <c r="BR130" s="121"/>
      <c r="BS130" s="121"/>
      <c r="BT130" s="121"/>
      <c r="BU130" s="88">
        <v>146737.66666666669</v>
      </c>
      <c r="BV130" s="88">
        <v>124694.33333333333</v>
      </c>
      <c r="BW130" s="88">
        <v>130229.33333333333</v>
      </c>
      <c r="BX130" s="88">
        <v>139551</v>
      </c>
      <c r="BY130" s="88">
        <v>127712.83333333333</v>
      </c>
      <c r="BZ130" s="88">
        <v>127361</v>
      </c>
      <c r="CA130" s="121">
        <v>124694.33333333333</v>
      </c>
      <c r="CB130" s="121"/>
      <c r="CC130" s="88">
        <v>127361</v>
      </c>
      <c r="CD130" s="121">
        <v>131361</v>
      </c>
      <c r="CE130" s="121"/>
      <c r="CF130" s="88">
        <v>141126</v>
      </c>
      <c r="CG130" s="88">
        <v>127361</v>
      </c>
      <c r="CH130" s="88">
        <v>122666.66666666667</v>
      </c>
      <c r="CI130" s="88">
        <v>125333.5</v>
      </c>
      <c r="CJ130" s="169">
        <v>125333.66666666667</v>
      </c>
    </row>
    <row r="131" spans="2:88">
      <c r="B131" s="47">
        <v>28</v>
      </c>
      <c r="C131" s="6" t="s">
        <v>386</v>
      </c>
      <c r="D131" s="150">
        <v>1</v>
      </c>
      <c r="E131" s="88">
        <v>319600</v>
      </c>
      <c r="F131" s="88">
        <v>355600</v>
      </c>
      <c r="G131" s="121">
        <v>317500</v>
      </c>
      <c r="H131" s="121"/>
      <c r="I131" s="121">
        <v>424666.66666666669</v>
      </c>
      <c r="J131" s="121"/>
      <c r="K131" s="121">
        <v>399666.66666666663</v>
      </c>
      <c r="L131" s="121"/>
      <c r="M131" s="121"/>
      <c r="N131" s="121"/>
      <c r="O131" s="121">
        <v>349666.66666666663</v>
      </c>
      <c r="P131" s="121"/>
      <c r="Q131" s="121"/>
      <c r="R131" s="121"/>
      <c r="S131" s="121"/>
      <c r="T131" s="121">
        <v>349666.66666666663</v>
      </c>
      <c r="U131" s="121"/>
      <c r="V131" s="121"/>
      <c r="W131" s="121"/>
      <c r="X131" s="121"/>
      <c r="Y131" s="121"/>
      <c r="Z131" s="121">
        <v>349666.66666666663</v>
      </c>
      <c r="AA131" s="121"/>
      <c r="AB131" s="121"/>
      <c r="AC131" s="121"/>
      <c r="AD131" s="121"/>
      <c r="AE131" s="121"/>
      <c r="AF131" s="121"/>
      <c r="AG131" s="121"/>
      <c r="AH131" s="121"/>
      <c r="AI131" s="121"/>
      <c r="AJ131" s="88">
        <v>357100</v>
      </c>
      <c r="AK131" s="88">
        <v>368400</v>
      </c>
      <c r="AL131" s="88">
        <v>399666.66666666663</v>
      </c>
      <c r="AM131" s="121">
        <v>379666.66666666663</v>
      </c>
      <c r="AN131" s="121"/>
      <c r="AO131" s="121">
        <v>369666.66666666663</v>
      </c>
      <c r="AP131" s="121">
        <v>0</v>
      </c>
      <c r="AQ131" s="121">
        <v>379666.66666666663</v>
      </c>
      <c r="AR131" s="121"/>
      <c r="AS131" s="121"/>
      <c r="AT131" s="121"/>
      <c r="AU131" s="121">
        <v>349666.66666666663</v>
      </c>
      <c r="AV131" s="121"/>
      <c r="AW131" s="121"/>
      <c r="AX131" s="121">
        <v>379666.66666666663</v>
      </c>
      <c r="AY131" s="121"/>
      <c r="AZ131" s="121"/>
      <c r="BA131" s="121"/>
      <c r="BB131" s="121">
        <v>369666.66666666663</v>
      </c>
      <c r="BC131" s="121"/>
      <c r="BD131" s="121"/>
      <c r="BE131" s="121">
        <v>369666.66666666663</v>
      </c>
      <c r="BF131" s="121"/>
      <c r="BG131" s="121"/>
      <c r="BH131" s="121"/>
      <c r="BI131" s="121">
        <v>349666.66666666663</v>
      </c>
      <c r="BJ131" s="121"/>
      <c r="BK131" s="121"/>
      <c r="BL131" s="121">
        <v>349666.66666666663</v>
      </c>
      <c r="BM131" s="121"/>
      <c r="BN131" s="121"/>
      <c r="BO131" s="121"/>
      <c r="BP131" s="121"/>
      <c r="BQ131" s="121"/>
      <c r="BR131" s="121"/>
      <c r="BS131" s="121"/>
      <c r="BT131" s="121"/>
      <c r="BU131" s="88">
        <v>419000</v>
      </c>
      <c r="BV131" s="88">
        <v>369666.66666666663</v>
      </c>
      <c r="BW131" s="88">
        <v>369666.66666666663</v>
      </c>
      <c r="BX131" s="88">
        <v>399666.66666666663</v>
      </c>
      <c r="BY131" s="88">
        <v>379666.66666666663</v>
      </c>
      <c r="BZ131" s="88">
        <v>379666.66666666663</v>
      </c>
      <c r="CA131" s="121">
        <v>369666.66666666663</v>
      </c>
      <c r="CB131" s="121"/>
      <c r="CC131" s="88">
        <v>379666.66666666663</v>
      </c>
      <c r="CD131" s="121">
        <v>399666.66666666663</v>
      </c>
      <c r="CE131" s="121"/>
      <c r="CF131" s="88">
        <v>399666.66666666663</v>
      </c>
      <c r="CG131" s="88">
        <v>379666.66666666663</v>
      </c>
      <c r="CH131" s="88">
        <v>369666.66666666663</v>
      </c>
      <c r="CI131" s="88">
        <v>379666.66666666663</v>
      </c>
      <c r="CJ131" s="169">
        <v>379666.66666666663</v>
      </c>
    </row>
    <row r="132" spans="2:88">
      <c r="B132" s="47">
        <v>29</v>
      </c>
      <c r="C132" s="6" t="s">
        <v>387</v>
      </c>
      <c r="D132" s="150">
        <v>1</v>
      </c>
      <c r="E132" s="88">
        <v>691000</v>
      </c>
      <c r="F132" s="88">
        <v>694000</v>
      </c>
      <c r="G132" s="121">
        <v>678300</v>
      </c>
      <c r="H132" s="121"/>
      <c r="I132" s="121">
        <v>811333.33333333337</v>
      </c>
      <c r="J132" s="121"/>
      <c r="K132" s="121">
        <v>669333.33333333326</v>
      </c>
      <c r="L132" s="121"/>
      <c r="M132" s="121"/>
      <c r="N132" s="121"/>
      <c r="O132" s="121">
        <v>594666.66666666674</v>
      </c>
      <c r="P132" s="121"/>
      <c r="Q132" s="121"/>
      <c r="R132" s="121"/>
      <c r="S132" s="121"/>
      <c r="T132" s="121">
        <v>569666.66666666674</v>
      </c>
      <c r="U132" s="121"/>
      <c r="V132" s="121"/>
      <c r="W132" s="121"/>
      <c r="X132" s="121"/>
      <c r="Y132" s="121"/>
      <c r="Z132" s="121">
        <v>594666.66666666674</v>
      </c>
      <c r="AA132" s="121"/>
      <c r="AB132" s="121"/>
      <c r="AC132" s="121"/>
      <c r="AD132" s="121"/>
      <c r="AE132" s="121"/>
      <c r="AF132" s="121"/>
      <c r="AG132" s="121"/>
      <c r="AH132" s="121"/>
      <c r="AI132" s="121"/>
      <c r="AJ132" s="88">
        <v>729000</v>
      </c>
      <c r="AK132" s="88">
        <v>729000</v>
      </c>
      <c r="AL132" s="88">
        <v>681000</v>
      </c>
      <c r="AM132" s="121">
        <v>643000</v>
      </c>
      <c r="AN132" s="121"/>
      <c r="AO132" s="121">
        <v>624333.33333333326</v>
      </c>
      <c r="AP132" s="121">
        <v>0</v>
      </c>
      <c r="AQ132" s="121">
        <v>631333.33333333326</v>
      </c>
      <c r="AR132" s="121"/>
      <c r="AS132" s="121"/>
      <c r="AT132" s="121"/>
      <c r="AU132" s="121">
        <v>554666.66666666674</v>
      </c>
      <c r="AV132" s="121"/>
      <c r="AW132" s="121"/>
      <c r="AX132" s="121">
        <v>631333.33333333326</v>
      </c>
      <c r="AY132" s="121"/>
      <c r="AZ132" s="121"/>
      <c r="BA132" s="121"/>
      <c r="BB132" s="121">
        <v>591000</v>
      </c>
      <c r="BC132" s="121"/>
      <c r="BD132" s="121"/>
      <c r="BE132" s="121">
        <v>612666.66666666674</v>
      </c>
      <c r="BF132" s="121"/>
      <c r="BG132" s="121"/>
      <c r="BH132" s="121"/>
      <c r="BI132" s="121">
        <v>576333.33333333326</v>
      </c>
      <c r="BJ132" s="121"/>
      <c r="BK132" s="121"/>
      <c r="BL132" s="121">
        <v>554666.66666666674</v>
      </c>
      <c r="BM132" s="121"/>
      <c r="BN132" s="121"/>
      <c r="BO132" s="121"/>
      <c r="BP132" s="121"/>
      <c r="BQ132" s="121"/>
      <c r="BR132" s="121"/>
      <c r="BS132" s="121"/>
      <c r="BT132" s="121"/>
      <c r="BU132" s="88">
        <v>638333.33333333326</v>
      </c>
      <c r="BV132" s="88">
        <v>624333.33333333326</v>
      </c>
      <c r="BW132" s="88">
        <v>734038.33333333326</v>
      </c>
      <c r="BX132" s="88">
        <v>790705</v>
      </c>
      <c r="BY132" s="88">
        <v>727734.5</v>
      </c>
      <c r="BZ132" s="88">
        <v>643000</v>
      </c>
      <c r="CA132" s="121">
        <v>624333.33333333326</v>
      </c>
      <c r="CB132" s="121"/>
      <c r="CC132" s="88">
        <v>643000</v>
      </c>
      <c r="CD132" s="121">
        <v>681000</v>
      </c>
      <c r="CE132" s="121"/>
      <c r="CF132" s="88">
        <v>653833.33333333326</v>
      </c>
      <c r="CG132" s="88">
        <v>643000</v>
      </c>
      <c r="CH132" s="88">
        <v>597166.66666666674</v>
      </c>
      <c r="CI132" s="88">
        <v>615833.33333333326</v>
      </c>
      <c r="CJ132" s="169">
        <v>615833.33333333326</v>
      </c>
    </row>
    <row r="133" spans="2:88">
      <c r="B133" s="47">
        <v>30</v>
      </c>
      <c r="C133" s="6" t="s">
        <v>388</v>
      </c>
      <c r="D133" s="150">
        <v>1</v>
      </c>
      <c r="E133" s="88">
        <v>214800</v>
      </c>
      <c r="F133" s="88">
        <v>224800</v>
      </c>
      <c r="G133" s="121">
        <v>216000</v>
      </c>
      <c r="H133" s="121"/>
      <c r="I133" s="121">
        <v>224666.66666666666</v>
      </c>
      <c r="J133" s="121"/>
      <c r="K133" s="121">
        <v>278666.66666666663</v>
      </c>
      <c r="L133" s="121"/>
      <c r="M133" s="121"/>
      <c r="N133" s="121"/>
      <c r="O133" s="121">
        <v>252000</v>
      </c>
      <c r="P133" s="121"/>
      <c r="Q133" s="121"/>
      <c r="R133" s="121"/>
      <c r="S133" s="121"/>
      <c r="T133" s="121">
        <v>252000</v>
      </c>
      <c r="U133" s="121"/>
      <c r="V133" s="121"/>
      <c r="W133" s="121"/>
      <c r="X133" s="121"/>
      <c r="Y133" s="121"/>
      <c r="Z133" s="121">
        <v>252000</v>
      </c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88">
        <v>225600</v>
      </c>
      <c r="AK133" s="88">
        <v>229800</v>
      </c>
      <c r="AL133" s="88">
        <v>278666.66666666663</v>
      </c>
      <c r="AM133" s="121">
        <v>268000</v>
      </c>
      <c r="AN133" s="121"/>
      <c r="AO133" s="121">
        <v>262666.66666666663</v>
      </c>
      <c r="AP133" s="121">
        <v>0</v>
      </c>
      <c r="AQ133" s="121">
        <v>268000</v>
      </c>
      <c r="AR133" s="121"/>
      <c r="AS133" s="121"/>
      <c r="AT133" s="121"/>
      <c r="AU133" s="121">
        <v>252000</v>
      </c>
      <c r="AV133" s="121"/>
      <c r="AW133" s="121"/>
      <c r="AX133" s="121">
        <v>268000</v>
      </c>
      <c r="AY133" s="121"/>
      <c r="AZ133" s="121"/>
      <c r="BA133" s="121"/>
      <c r="BB133" s="121">
        <v>262666.66666666663</v>
      </c>
      <c r="BC133" s="121"/>
      <c r="BD133" s="121"/>
      <c r="BE133" s="121">
        <v>262666.66666666663</v>
      </c>
      <c r="BF133" s="121"/>
      <c r="BG133" s="121"/>
      <c r="BH133" s="121"/>
      <c r="BI133" s="121">
        <v>252000</v>
      </c>
      <c r="BJ133" s="121"/>
      <c r="BK133" s="121"/>
      <c r="BL133" s="121">
        <v>252000</v>
      </c>
      <c r="BM133" s="121"/>
      <c r="BN133" s="121"/>
      <c r="BO133" s="121"/>
      <c r="BP133" s="121"/>
      <c r="BQ133" s="121"/>
      <c r="BR133" s="121"/>
      <c r="BS133" s="121"/>
      <c r="BT133" s="121"/>
      <c r="BU133" s="88">
        <v>289333.33333333337</v>
      </c>
      <c r="BV133" s="88">
        <v>262666.66666666663</v>
      </c>
      <c r="BW133" s="88">
        <v>262666.66666666663</v>
      </c>
      <c r="BX133" s="88">
        <v>278666.66666666663</v>
      </c>
      <c r="BY133" s="88">
        <v>268000</v>
      </c>
      <c r="BZ133" s="88">
        <v>268000</v>
      </c>
      <c r="CA133" s="121">
        <v>262666.66666666663</v>
      </c>
      <c r="CB133" s="121"/>
      <c r="CC133" s="88">
        <v>268000</v>
      </c>
      <c r="CD133" s="121">
        <v>278666.66666666663</v>
      </c>
      <c r="CE133" s="121"/>
      <c r="CF133" s="88">
        <v>278666.66666666663</v>
      </c>
      <c r="CG133" s="88">
        <v>268000</v>
      </c>
      <c r="CH133" s="88">
        <v>262666.66666666663</v>
      </c>
      <c r="CI133" s="88">
        <v>268000</v>
      </c>
      <c r="CJ133" s="169">
        <v>268000</v>
      </c>
    </row>
    <row r="134" spans="2:88">
      <c r="B134" s="47">
        <v>31</v>
      </c>
      <c r="C134" s="6" t="s">
        <v>389</v>
      </c>
      <c r="D134" s="150">
        <v>1</v>
      </c>
      <c r="E134" s="88">
        <v>494400</v>
      </c>
      <c r="F134" s="88">
        <v>479200</v>
      </c>
      <c r="G134" s="121">
        <v>459000</v>
      </c>
      <c r="H134" s="121"/>
      <c r="I134" s="121">
        <v>401333.33333333337</v>
      </c>
      <c r="J134" s="121"/>
      <c r="K134" s="121">
        <v>393000</v>
      </c>
      <c r="L134" s="121"/>
      <c r="M134" s="121"/>
      <c r="N134" s="121"/>
      <c r="O134" s="121">
        <v>343000</v>
      </c>
      <c r="P134" s="121"/>
      <c r="Q134" s="121"/>
      <c r="R134" s="121"/>
      <c r="S134" s="121"/>
      <c r="T134" s="121">
        <v>343000</v>
      </c>
      <c r="U134" s="121"/>
      <c r="V134" s="121"/>
      <c r="W134" s="121"/>
      <c r="X134" s="121"/>
      <c r="Y134" s="121"/>
      <c r="Z134" s="121">
        <v>343000</v>
      </c>
      <c r="AA134" s="121"/>
      <c r="AB134" s="121"/>
      <c r="AC134" s="121"/>
      <c r="AD134" s="121"/>
      <c r="AE134" s="121"/>
      <c r="AF134" s="121"/>
      <c r="AG134" s="121"/>
      <c r="AH134" s="121"/>
      <c r="AI134" s="121"/>
      <c r="AJ134" s="88">
        <v>446900</v>
      </c>
      <c r="AK134" s="88">
        <v>446900</v>
      </c>
      <c r="AL134" s="88">
        <v>393000</v>
      </c>
      <c r="AM134" s="121">
        <v>373000</v>
      </c>
      <c r="AN134" s="121"/>
      <c r="AO134" s="121">
        <v>363000</v>
      </c>
      <c r="AP134" s="121">
        <v>0</v>
      </c>
      <c r="AQ134" s="121">
        <v>373000</v>
      </c>
      <c r="AR134" s="121"/>
      <c r="AS134" s="121"/>
      <c r="AT134" s="121"/>
      <c r="AU134" s="121">
        <v>343000</v>
      </c>
      <c r="AV134" s="121"/>
      <c r="AW134" s="121"/>
      <c r="AX134" s="121">
        <v>373000</v>
      </c>
      <c r="AY134" s="121"/>
      <c r="AZ134" s="121"/>
      <c r="BA134" s="121"/>
      <c r="BB134" s="121">
        <v>363000</v>
      </c>
      <c r="BC134" s="121"/>
      <c r="BD134" s="121"/>
      <c r="BE134" s="121">
        <v>363000</v>
      </c>
      <c r="BF134" s="121"/>
      <c r="BG134" s="121"/>
      <c r="BH134" s="121"/>
      <c r="BI134" s="121">
        <v>343000</v>
      </c>
      <c r="BJ134" s="121"/>
      <c r="BK134" s="121"/>
      <c r="BL134" s="121">
        <v>343000</v>
      </c>
      <c r="BM134" s="121"/>
      <c r="BN134" s="121"/>
      <c r="BO134" s="121"/>
      <c r="BP134" s="121"/>
      <c r="BQ134" s="121"/>
      <c r="BR134" s="121"/>
      <c r="BS134" s="121"/>
      <c r="BT134" s="121"/>
      <c r="BU134" s="88">
        <v>412333.33333333337</v>
      </c>
      <c r="BV134" s="88">
        <v>363000</v>
      </c>
      <c r="BW134" s="88">
        <v>363000</v>
      </c>
      <c r="BX134" s="88">
        <v>393000</v>
      </c>
      <c r="BY134" s="88">
        <v>373000</v>
      </c>
      <c r="BZ134" s="88">
        <v>373000</v>
      </c>
      <c r="CA134" s="121">
        <v>363000</v>
      </c>
      <c r="CB134" s="121"/>
      <c r="CC134" s="88">
        <v>373000</v>
      </c>
      <c r="CD134" s="121">
        <v>393000</v>
      </c>
      <c r="CE134" s="121"/>
      <c r="CF134" s="88">
        <v>393000</v>
      </c>
      <c r="CG134" s="88">
        <v>373000</v>
      </c>
      <c r="CH134" s="88">
        <v>363000</v>
      </c>
      <c r="CI134" s="88">
        <v>373000</v>
      </c>
      <c r="CJ134" s="169">
        <v>373000</v>
      </c>
    </row>
    <row r="135" spans="2:88">
      <c r="B135" s="47">
        <v>32</v>
      </c>
      <c r="C135" s="6" t="s">
        <v>390</v>
      </c>
      <c r="D135" s="150">
        <v>1</v>
      </c>
      <c r="E135" s="88">
        <v>38300</v>
      </c>
      <c r="F135" s="88">
        <v>42400</v>
      </c>
      <c r="G135" s="121">
        <v>38400</v>
      </c>
      <c r="H135" s="121"/>
      <c r="I135" s="121">
        <v>52666.666666666672</v>
      </c>
      <c r="J135" s="121"/>
      <c r="K135" s="121">
        <v>56000</v>
      </c>
      <c r="L135" s="121"/>
      <c r="M135" s="121"/>
      <c r="N135" s="121"/>
      <c r="O135" s="121">
        <v>48000</v>
      </c>
      <c r="P135" s="121"/>
      <c r="Q135" s="121"/>
      <c r="R135" s="121"/>
      <c r="S135" s="121"/>
      <c r="T135" s="121">
        <v>48000</v>
      </c>
      <c r="U135" s="121"/>
      <c r="V135" s="121"/>
      <c r="W135" s="121"/>
      <c r="X135" s="121"/>
      <c r="Y135" s="121"/>
      <c r="Z135" s="121">
        <v>48000</v>
      </c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88">
        <v>42600</v>
      </c>
      <c r="AK135" s="88">
        <v>44400</v>
      </c>
      <c r="AL135" s="88">
        <v>56000</v>
      </c>
      <c r="AM135" s="121">
        <v>52666.666666666672</v>
      </c>
      <c r="AN135" s="121"/>
      <c r="AO135" s="121">
        <v>51333.333333333328</v>
      </c>
      <c r="AP135" s="121">
        <v>0</v>
      </c>
      <c r="AQ135" s="121">
        <v>52666.666666666672</v>
      </c>
      <c r="AR135" s="121"/>
      <c r="AS135" s="121"/>
      <c r="AT135" s="121"/>
      <c r="AU135" s="121">
        <v>48000</v>
      </c>
      <c r="AV135" s="121"/>
      <c r="AW135" s="121"/>
      <c r="AX135" s="121">
        <v>52666.666666666672</v>
      </c>
      <c r="AY135" s="121"/>
      <c r="AZ135" s="121"/>
      <c r="BA135" s="121"/>
      <c r="BB135" s="121">
        <v>51333.333333333328</v>
      </c>
      <c r="BC135" s="121"/>
      <c r="BD135" s="121"/>
      <c r="BE135" s="121">
        <v>51333.333333333328</v>
      </c>
      <c r="BF135" s="121"/>
      <c r="BG135" s="121"/>
      <c r="BH135" s="121"/>
      <c r="BI135" s="121">
        <v>48000</v>
      </c>
      <c r="BJ135" s="121"/>
      <c r="BK135" s="121"/>
      <c r="BL135" s="121">
        <v>48000</v>
      </c>
      <c r="BM135" s="121"/>
      <c r="BN135" s="121"/>
      <c r="BO135" s="121"/>
      <c r="BP135" s="121"/>
      <c r="BQ135" s="121"/>
      <c r="BR135" s="121"/>
      <c r="BS135" s="121"/>
      <c r="BT135" s="121"/>
      <c r="BU135" s="88">
        <v>59333.333333333328</v>
      </c>
      <c r="BV135" s="88">
        <v>51333.333333333328</v>
      </c>
      <c r="BW135" s="88">
        <v>51333.333333333328</v>
      </c>
      <c r="BX135" s="88">
        <v>56000</v>
      </c>
      <c r="BY135" s="88">
        <v>52666.666666666672</v>
      </c>
      <c r="BZ135" s="88">
        <v>52666.666666666672</v>
      </c>
      <c r="CA135" s="121">
        <v>51333.333333333328</v>
      </c>
      <c r="CB135" s="121"/>
      <c r="CC135" s="88">
        <v>52666.666666666672</v>
      </c>
      <c r="CD135" s="121">
        <v>56000</v>
      </c>
      <c r="CE135" s="121"/>
      <c r="CF135" s="88">
        <v>56000</v>
      </c>
      <c r="CG135" s="88">
        <v>52666.666666666672</v>
      </c>
      <c r="CH135" s="88">
        <v>51333.333333333328</v>
      </c>
      <c r="CI135" s="88">
        <v>52666.666666666672</v>
      </c>
      <c r="CJ135" s="169">
        <v>52666.666666666672</v>
      </c>
    </row>
    <row r="136" spans="2:88">
      <c r="B136" s="47">
        <v>33</v>
      </c>
      <c r="C136" s="6" t="s">
        <v>391</v>
      </c>
      <c r="D136" s="150">
        <v>1</v>
      </c>
      <c r="E136" s="88">
        <v>52500</v>
      </c>
      <c r="F136" s="88">
        <v>51700</v>
      </c>
      <c r="G136" s="121">
        <v>50000</v>
      </c>
      <c r="H136" s="121"/>
      <c r="I136" s="121">
        <v>40333.333333333328</v>
      </c>
      <c r="J136" s="121"/>
      <c r="K136" s="121">
        <v>45000</v>
      </c>
      <c r="L136" s="121"/>
      <c r="M136" s="121"/>
      <c r="N136" s="121"/>
      <c r="O136" s="121">
        <v>43000</v>
      </c>
      <c r="P136" s="121"/>
      <c r="Q136" s="121"/>
      <c r="R136" s="121"/>
      <c r="S136" s="121"/>
      <c r="T136" s="121">
        <v>43000</v>
      </c>
      <c r="U136" s="121"/>
      <c r="V136" s="121"/>
      <c r="W136" s="121"/>
      <c r="X136" s="121"/>
      <c r="Y136" s="121"/>
      <c r="Z136" s="121">
        <v>43000</v>
      </c>
      <c r="AA136" s="121"/>
      <c r="AB136" s="121"/>
      <c r="AC136" s="121"/>
      <c r="AD136" s="121"/>
      <c r="AE136" s="121"/>
      <c r="AF136" s="121"/>
      <c r="AG136" s="121"/>
      <c r="AH136" s="121"/>
      <c r="AI136" s="121"/>
      <c r="AJ136" s="88">
        <v>50300</v>
      </c>
      <c r="AK136" s="88">
        <v>50300</v>
      </c>
      <c r="AL136" s="88">
        <v>45000</v>
      </c>
      <c r="AM136" s="121">
        <v>44166.666666666672</v>
      </c>
      <c r="AN136" s="121"/>
      <c r="AO136" s="121">
        <v>43833.333333333328</v>
      </c>
      <c r="AP136" s="121">
        <v>0</v>
      </c>
      <c r="AQ136" s="121">
        <v>44166.666666666672</v>
      </c>
      <c r="AR136" s="121"/>
      <c r="AS136" s="121"/>
      <c r="AT136" s="121"/>
      <c r="AU136" s="121">
        <v>43000</v>
      </c>
      <c r="AV136" s="121"/>
      <c r="AW136" s="121"/>
      <c r="AX136" s="121">
        <v>44166.666666666672</v>
      </c>
      <c r="AY136" s="121"/>
      <c r="AZ136" s="121"/>
      <c r="BA136" s="121"/>
      <c r="BB136" s="121">
        <v>43833.333333333328</v>
      </c>
      <c r="BC136" s="121"/>
      <c r="BD136" s="121"/>
      <c r="BE136" s="121">
        <v>43833.333333333328</v>
      </c>
      <c r="BF136" s="121"/>
      <c r="BG136" s="121"/>
      <c r="BH136" s="121"/>
      <c r="BI136" s="121">
        <v>43000</v>
      </c>
      <c r="BJ136" s="121"/>
      <c r="BK136" s="121"/>
      <c r="BL136" s="121">
        <v>43000</v>
      </c>
      <c r="BM136" s="121"/>
      <c r="BN136" s="121"/>
      <c r="BO136" s="121"/>
      <c r="BP136" s="121"/>
      <c r="BQ136" s="121"/>
      <c r="BR136" s="121"/>
      <c r="BS136" s="121"/>
      <c r="BT136" s="121"/>
      <c r="BU136" s="88">
        <v>45833.333333333328</v>
      </c>
      <c r="BV136" s="88">
        <v>43833.333333333328</v>
      </c>
      <c r="BW136" s="88">
        <v>43833.333333333328</v>
      </c>
      <c r="BX136" s="88">
        <v>45000</v>
      </c>
      <c r="BY136" s="88">
        <v>44166.666666666672</v>
      </c>
      <c r="BZ136" s="88">
        <v>44166.666666666672</v>
      </c>
      <c r="CA136" s="121">
        <v>43833.333333333328</v>
      </c>
      <c r="CB136" s="121"/>
      <c r="CC136" s="88">
        <v>44166.666666666672</v>
      </c>
      <c r="CD136" s="121">
        <v>45000</v>
      </c>
      <c r="CE136" s="121"/>
      <c r="CF136" s="88">
        <v>45000</v>
      </c>
      <c r="CG136" s="88">
        <v>44166.666666666672</v>
      </c>
      <c r="CH136" s="88">
        <v>43833.333333333328</v>
      </c>
      <c r="CI136" s="88">
        <v>44166.666666666672</v>
      </c>
      <c r="CJ136" s="169">
        <v>44166.666666666672</v>
      </c>
    </row>
    <row r="137" spans="2:88">
      <c r="B137" s="47">
        <v>34</v>
      </c>
      <c r="C137" s="6" t="s">
        <v>392</v>
      </c>
      <c r="D137" s="150">
        <v>1</v>
      </c>
      <c r="E137" s="88">
        <v>107300</v>
      </c>
      <c r="F137" s="88">
        <v>110200</v>
      </c>
      <c r="G137" s="121">
        <v>107500</v>
      </c>
      <c r="H137" s="121"/>
      <c r="I137" s="121">
        <v>151000</v>
      </c>
      <c r="J137" s="121"/>
      <c r="K137" s="121">
        <v>156000</v>
      </c>
      <c r="L137" s="121"/>
      <c r="M137" s="121"/>
      <c r="N137" s="121"/>
      <c r="O137" s="121">
        <v>147333.33333333331</v>
      </c>
      <c r="P137" s="121"/>
      <c r="Q137" s="121"/>
      <c r="R137" s="121"/>
      <c r="S137" s="121"/>
      <c r="T137" s="121">
        <v>147333.33333333331</v>
      </c>
      <c r="U137" s="121"/>
      <c r="V137" s="121"/>
      <c r="W137" s="121"/>
      <c r="X137" s="121"/>
      <c r="Y137" s="121"/>
      <c r="Z137" s="121">
        <v>147333.33333333331</v>
      </c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88">
        <v>110500</v>
      </c>
      <c r="AK137" s="88">
        <v>111700</v>
      </c>
      <c r="AL137" s="88">
        <v>156000</v>
      </c>
      <c r="AM137" s="121">
        <v>152666.66666666669</v>
      </c>
      <c r="AN137" s="121"/>
      <c r="AO137" s="121">
        <v>150666.66666666669</v>
      </c>
      <c r="AP137" s="121">
        <v>0</v>
      </c>
      <c r="AQ137" s="121">
        <v>152666.66666666669</v>
      </c>
      <c r="AR137" s="121"/>
      <c r="AS137" s="121"/>
      <c r="AT137" s="121"/>
      <c r="AU137" s="121">
        <v>147333.33333333331</v>
      </c>
      <c r="AV137" s="121"/>
      <c r="AW137" s="121"/>
      <c r="AX137" s="121">
        <v>152666.66666666669</v>
      </c>
      <c r="AY137" s="121"/>
      <c r="AZ137" s="121"/>
      <c r="BA137" s="121"/>
      <c r="BB137" s="121">
        <v>150666.66666666669</v>
      </c>
      <c r="BC137" s="121"/>
      <c r="BD137" s="121"/>
      <c r="BE137" s="121">
        <v>150666.66666666669</v>
      </c>
      <c r="BF137" s="121"/>
      <c r="BG137" s="121"/>
      <c r="BH137" s="121"/>
      <c r="BI137" s="121">
        <v>147333.33333333331</v>
      </c>
      <c r="BJ137" s="121"/>
      <c r="BK137" s="121"/>
      <c r="BL137" s="121">
        <v>147333.33333333331</v>
      </c>
      <c r="BM137" s="121"/>
      <c r="BN137" s="121"/>
      <c r="BO137" s="121"/>
      <c r="BP137" s="121"/>
      <c r="BQ137" s="121"/>
      <c r="BR137" s="121"/>
      <c r="BS137" s="121"/>
      <c r="BT137" s="121"/>
      <c r="BU137" s="88">
        <v>160000</v>
      </c>
      <c r="BV137" s="88">
        <v>150666.66666666669</v>
      </c>
      <c r="BW137" s="88">
        <v>150666.66666666669</v>
      </c>
      <c r="BX137" s="88">
        <v>156000</v>
      </c>
      <c r="BY137" s="88">
        <v>152666.66666666669</v>
      </c>
      <c r="BZ137" s="88">
        <v>152666.66666666669</v>
      </c>
      <c r="CA137" s="121">
        <v>150666.66666666669</v>
      </c>
      <c r="CB137" s="121"/>
      <c r="CC137" s="88">
        <v>152666.66666666669</v>
      </c>
      <c r="CD137" s="121">
        <v>156000</v>
      </c>
      <c r="CE137" s="121"/>
      <c r="CF137" s="88">
        <v>156000</v>
      </c>
      <c r="CG137" s="88">
        <v>152666.66666666669</v>
      </c>
      <c r="CH137" s="88">
        <v>150666.66666666669</v>
      </c>
      <c r="CI137" s="88">
        <v>152666.66666666669</v>
      </c>
      <c r="CJ137" s="169">
        <v>152666.66666666669</v>
      </c>
    </row>
    <row r="138" spans="2:88" ht="12" customHeight="1" thickBot="1">
      <c r="B138" s="47">
        <v>35</v>
      </c>
      <c r="C138" s="6" t="s">
        <v>201</v>
      </c>
      <c r="D138" s="150">
        <v>1</v>
      </c>
      <c r="E138" s="88">
        <v>926600</v>
      </c>
      <c r="F138" s="88">
        <v>931200</v>
      </c>
      <c r="G138" s="121">
        <v>908800</v>
      </c>
      <c r="H138" s="121"/>
      <c r="I138" s="121">
        <v>912000</v>
      </c>
      <c r="J138" s="121"/>
      <c r="K138" s="121">
        <v>858333.33333333326</v>
      </c>
      <c r="L138" s="121"/>
      <c r="M138" s="121"/>
      <c r="N138" s="121"/>
      <c r="O138" s="121">
        <v>898333.33333333326</v>
      </c>
      <c r="P138" s="121"/>
      <c r="Q138" s="121"/>
      <c r="R138" s="121"/>
      <c r="S138" s="121"/>
      <c r="T138" s="121">
        <v>893333.33333333326</v>
      </c>
      <c r="U138" s="121"/>
      <c r="V138" s="121"/>
      <c r="W138" s="121"/>
      <c r="X138" s="121"/>
      <c r="Y138" s="121"/>
      <c r="Z138" s="121">
        <v>864333.33333333326</v>
      </c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88">
        <v>871800</v>
      </c>
      <c r="AK138" s="88">
        <v>871800</v>
      </c>
      <c r="AL138" s="88">
        <v>826666.66666666674</v>
      </c>
      <c r="AM138" s="121">
        <v>833333.33333333326</v>
      </c>
      <c r="AN138" s="121"/>
      <c r="AO138" s="121">
        <v>820000</v>
      </c>
      <c r="AP138" s="121">
        <v>0</v>
      </c>
      <c r="AQ138" s="121">
        <v>806666.66666666674</v>
      </c>
      <c r="AR138" s="121"/>
      <c r="AS138" s="121"/>
      <c r="AT138" s="121"/>
      <c r="AU138" s="121">
        <v>845000</v>
      </c>
      <c r="AV138" s="121"/>
      <c r="AW138" s="121"/>
      <c r="AX138" s="121">
        <v>858333.33333333326</v>
      </c>
      <c r="AY138" s="121"/>
      <c r="AZ138" s="121"/>
      <c r="BA138" s="121"/>
      <c r="BB138" s="121">
        <v>866666.66666666674</v>
      </c>
      <c r="BC138" s="121"/>
      <c r="BD138" s="121"/>
      <c r="BE138" s="121">
        <v>858333.33333333326</v>
      </c>
      <c r="BF138" s="121"/>
      <c r="BG138" s="121"/>
      <c r="BH138" s="121"/>
      <c r="BI138" s="121">
        <v>845000</v>
      </c>
      <c r="BJ138" s="121"/>
      <c r="BK138" s="121"/>
      <c r="BL138" s="121">
        <v>841000</v>
      </c>
      <c r="BM138" s="121"/>
      <c r="BN138" s="121"/>
      <c r="BO138" s="121"/>
      <c r="BP138" s="121"/>
      <c r="BQ138" s="121"/>
      <c r="BR138" s="121"/>
      <c r="BS138" s="121"/>
      <c r="BT138" s="121"/>
      <c r="BU138" s="88">
        <v>856666.66666666674</v>
      </c>
      <c r="BV138" s="88">
        <v>853333.33333333326</v>
      </c>
      <c r="BW138" s="88">
        <v>848333.33333333326</v>
      </c>
      <c r="BX138" s="88">
        <v>826666.66666666674</v>
      </c>
      <c r="BY138" s="88">
        <v>865000</v>
      </c>
      <c r="BZ138" s="88">
        <v>838333.33333333326</v>
      </c>
      <c r="CA138" s="121">
        <v>845000</v>
      </c>
      <c r="CB138" s="121"/>
      <c r="CC138" s="88">
        <v>865000</v>
      </c>
      <c r="CD138" s="121">
        <v>858333.33333333326</v>
      </c>
      <c r="CE138" s="121"/>
      <c r="CF138" s="88">
        <v>855666.66666666674</v>
      </c>
      <c r="CG138" s="88">
        <v>865000</v>
      </c>
      <c r="CH138" s="88">
        <v>851666.66666666674</v>
      </c>
      <c r="CI138" s="88">
        <v>851666.66666666674</v>
      </c>
      <c r="CJ138" s="169">
        <v>823333.33333333326</v>
      </c>
    </row>
    <row r="139" spans="2:88">
      <c r="B139" s="153" t="s">
        <v>216</v>
      </c>
      <c r="C139" s="147" t="s">
        <v>394</v>
      </c>
      <c r="D139" s="147" t="s">
        <v>291</v>
      </c>
      <c r="E139" s="86"/>
      <c r="F139" s="86"/>
      <c r="G139" s="173"/>
      <c r="H139" s="174"/>
      <c r="I139" s="173"/>
      <c r="J139" s="174"/>
      <c r="K139" s="173"/>
      <c r="L139" s="175"/>
      <c r="M139" s="175"/>
      <c r="N139" s="174"/>
      <c r="O139" s="173"/>
      <c r="P139" s="175"/>
      <c r="Q139" s="175"/>
      <c r="R139" s="175"/>
      <c r="S139" s="174"/>
      <c r="T139" s="173"/>
      <c r="U139" s="175"/>
      <c r="V139" s="175"/>
      <c r="W139" s="175"/>
      <c r="X139" s="175"/>
      <c r="Y139" s="174"/>
      <c r="Z139" s="173"/>
      <c r="AA139" s="175"/>
      <c r="AB139" s="175"/>
      <c r="AC139" s="175"/>
      <c r="AD139" s="175"/>
      <c r="AE139" s="175"/>
      <c r="AF139" s="175"/>
      <c r="AG139" s="175"/>
      <c r="AH139" s="175"/>
      <c r="AI139" s="174"/>
      <c r="AJ139" s="86"/>
      <c r="AK139" s="86"/>
      <c r="AL139" s="86"/>
      <c r="AM139" s="173"/>
      <c r="AN139" s="174"/>
      <c r="AO139" s="173"/>
      <c r="AP139" s="174"/>
      <c r="AQ139" s="173"/>
      <c r="AR139" s="175"/>
      <c r="AS139" s="175"/>
      <c r="AT139" s="174"/>
      <c r="AU139" s="173"/>
      <c r="AV139" s="175"/>
      <c r="AW139" s="174"/>
      <c r="AX139" s="173"/>
      <c r="AY139" s="175"/>
      <c r="AZ139" s="175"/>
      <c r="BA139" s="174"/>
      <c r="BB139" s="173"/>
      <c r="BC139" s="175"/>
      <c r="BD139" s="174"/>
      <c r="BE139" s="173"/>
      <c r="BF139" s="175"/>
      <c r="BG139" s="175"/>
      <c r="BH139" s="174"/>
      <c r="BI139" s="173"/>
      <c r="BJ139" s="175"/>
      <c r="BK139" s="174"/>
      <c r="BL139" s="173"/>
      <c r="BM139" s="175"/>
      <c r="BN139" s="175"/>
      <c r="BO139" s="175"/>
      <c r="BP139" s="175"/>
      <c r="BQ139" s="175"/>
      <c r="BR139" s="175"/>
      <c r="BS139" s="175"/>
      <c r="BT139" s="174"/>
      <c r="BU139" s="86"/>
      <c r="BV139" s="86"/>
      <c r="BW139" s="86"/>
      <c r="BX139" s="86"/>
      <c r="BY139" s="86"/>
      <c r="BZ139" s="86"/>
      <c r="CA139" s="173"/>
      <c r="CB139" s="174"/>
      <c r="CC139" s="86"/>
      <c r="CD139" s="173"/>
      <c r="CE139" s="174"/>
      <c r="CF139" s="86"/>
      <c r="CG139" s="86"/>
      <c r="CH139" s="86"/>
      <c r="CI139" s="86"/>
      <c r="CJ139" s="92"/>
    </row>
    <row r="140" spans="2:88">
      <c r="B140" s="47">
        <v>1</v>
      </c>
      <c r="C140" s="6" t="s">
        <v>395</v>
      </c>
      <c r="D140" s="150">
        <v>1</v>
      </c>
      <c r="E140" s="88">
        <v>692000</v>
      </c>
      <c r="F140" s="88">
        <v>687400</v>
      </c>
      <c r="G140" s="121">
        <v>694500</v>
      </c>
      <c r="H140" s="121"/>
      <c r="I140" s="121">
        <v>713666.66666666674</v>
      </c>
      <c r="J140" s="121"/>
      <c r="K140" s="121">
        <v>670000</v>
      </c>
      <c r="L140" s="121"/>
      <c r="M140" s="121"/>
      <c r="N140" s="121"/>
      <c r="O140" s="121">
        <v>591333.33333333326</v>
      </c>
      <c r="P140" s="121"/>
      <c r="Q140" s="121"/>
      <c r="R140" s="121"/>
      <c r="S140" s="121"/>
      <c r="T140" s="121">
        <v>591333.33333333326</v>
      </c>
      <c r="U140" s="121"/>
      <c r="V140" s="121"/>
      <c r="W140" s="121"/>
      <c r="X140" s="121"/>
      <c r="Y140" s="121"/>
      <c r="Z140" s="121">
        <v>591333.33333333326</v>
      </c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88">
        <v>701300</v>
      </c>
      <c r="AK140" s="88">
        <v>701300</v>
      </c>
      <c r="AL140" s="88">
        <v>670000</v>
      </c>
      <c r="AM140" s="121">
        <v>638666.66666666674</v>
      </c>
      <c r="AN140" s="121"/>
      <c r="AO140" s="121">
        <v>622666.66666666674</v>
      </c>
      <c r="AP140" s="121">
        <v>0</v>
      </c>
      <c r="AQ140" s="121">
        <v>638666.66666666674</v>
      </c>
      <c r="AR140" s="121"/>
      <c r="AS140" s="121"/>
      <c r="AT140" s="121"/>
      <c r="AU140" s="121">
        <v>591333.33333333326</v>
      </c>
      <c r="AV140" s="121"/>
      <c r="AW140" s="121"/>
      <c r="AX140" s="121">
        <v>638666.66666666674</v>
      </c>
      <c r="AY140" s="121"/>
      <c r="AZ140" s="121"/>
      <c r="BA140" s="121"/>
      <c r="BB140" s="121">
        <v>622666.66666666674</v>
      </c>
      <c r="BC140" s="121"/>
      <c r="BD140" s="121"/>
      <c r="BE140" s="121">
        <v>622666.66666666674</v>
      </c>
      <c r="BF140" s="121"/>
      <c r="BG140" s="121"/>
      <c r="BH140" s="121"/>
      <c r="BI140" s="121">
        <v>591333.33333333326</v>
      </c>
      <c r="BJ140" s="121"/>
      <c r="BK140" s="121"/>
      <c r="BL140" s="121">
        <v>591333.33333333326</v>
      </c>
      <c r="BM140" s="121"/>
      <c r="BN140" s="121"/>
      <c r="BO140" s="121"/>
      <c r="BP140" s="121"/>
      <c r="BQ140" s="121"/>
      <c r="BR140" s="121"/>
      <c r="BS140" s="121"/>
      <c r="BT140" s="121"/>
      <c r="BU140" s="88">
        <v>701333.33333333326</v>
      </c>
      <c r="BV140" s="88">
        <v>622666.66666666674</v>
      </c>
      <c r="BW140" s="88">
        <v>622666.66666666674</v>
      </c>
      <c r="BX140" s="88">
        <v>670000</v>
      </c>
      <c r="BY140" s="88">
        <v>638666.66666666674</v>
      </c>
      <c r="BZ140" s="88">
        <v>638666.66666666674</v>
      </c>
      <c r="CA140" s="121">
        <v>622666.66666666674</v>
      </c>
      <c r="CB140" s="121"/>
      <c r="CC140" s="88">
        <v>638666.66666666674</v>
      </c>
      <c r="CD140" s="121">
        <v>670000</v>
      </c>
      <c r="CE140" s="121"/>
      <c r="CF140" s="88">
        <v>670000</v>
      </c>
      <c r="CG140" s="88">
        <v>638666.66666666674</v>
      </c>
      <c r="CH140" s="88">
        <v>622666.66666666674</v>
      </c>
      <c r="CI140" s="88">
        <v>638666.66666666674</v>
      </c>
      <c r="CJ140" s="169">
        <v>638666.66666666674</v>
      </c>
    </row>
    <row r="141" spans="2:88">
      <c r="B141" s="47">
        <v>2</v>
      </c>
      <c r="C141" s="6" t="s">
        <v>396</v>
      </c>
      <c r="D141" s="150">
        <v>1</v>
      </c>
      <c r="E141" s="88">
        <v>251500</v>
      </c>
      <c r="F141" s="88">
        <v>263259.8</v>
      </c>
      <c r="G141" s="121">
        <v>263998.8</v>
      </c>
      <c r="H141" s="121"/>
      <c r="I141" s="121">
        <v>343298.16666666663</v>
      </c>
      <c r="J141" s="121"/>
      <c r="K141" s="121">
        <v>266433</v>
      </c>
      <c r="L141" s="121"/>
      <c r="M141" s="121"/>
      <c r="N141" s="121"/>
      <c r="O141" s="121">
        <v>232433</v>
      </c>
      <c r="P141" s="121"/>
      <c r="Q141" s="121"/>
      <c r="R141" s="121"/>
      <c r="S141" s="121"/>
      <c r="T141" s="121">
        <v>228000</v>
      </c>
      <c r="U141" s="121"/>
      <c r="V141" s="121"/>
      <c r="W141" s="121"/>
      <c r="X141" s="121"/>
      <c r="Y141" s="121"/>
      <c r="Z141" s="121">
        <v>232433</v>
      </c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88">
        <v>261859.8</v>
      </c>
      <c r="AK141" s="88">
        <v>261859.8</v>
      </c>
      <c r="AL141" s="88">
        <v>266433</v>
      </c>
      <c r="AM141" s="121">
        <v>252433</v>
      </c>
      <c r="AN141" s="121"/>
      <c r="AO141" s="121">
        <v>245766.33333333334</v>
      </c>
      <c r="AP141" s="121">
        <v>0</v>
      </c>
      <c r="AQ141" s="121">
        <v>252433</v>
      </c>
      <c r="AR141" s="121"/>
      <c r="AS141" s="121"/>
      <c r="AT141" s="121"/>
      <c r="AU141" s="121">
        <v>232433</v>
      </c>
      <c r="AV141" s="121"/>
      <c r="AW141" s="121"/>
      <c r="AX141" s="121">
        <v>252433</v>
      </c>
      <c r="AY141" s="121"/>
      <c r="AZ141" s="121"/>
      <c r="BA141" s="121"/>
      <c r="BB141" s="121">
        <v>252471.33333333334</v>
      </c>
      <c r="BC141" s="121"/>
      <c r="BD141" s="121"/>
      <c r="BE141" s="121">
        <v>245766.33333333334</v>
      </c>
      <c r="BF141" s="121"/>
      <c r="BG141" s="121"/>
      <c r="BH141" s="121"/>
      <c r="BI141" s="121">
        <v>242288</v>
      </c>
      <c r="BJ141" s="121"/>
      <c r="BK141" s="121"/>
      <c r="BL141" s="121">
        <v>245168</v>
      </c>
      <c r="BM141" s="121"/>
      <c r="BN141" s="121"/>
      <c r="BO141" s="121"/>
      <c r="BP141" s="121"/>
      <c r="BQ141" s="121"/>
      <c r="BR141" s="121"/>
      <c r="BS141" s="121"/>
      <c r="BT141" s="121"/>
      <c r="BU141" s="88">
        <v>292501.33333333337</v>
      </c>
      <c r="BV141" s="88">
        <v>245766.33333333334</v>
      </c>
      <c r="BW141" s="88">
        <v>252471.33333333334</v>
      </c>
      <c r="BX141" s="88">
        <v>276288</v>
      </c>
      <c r="BY141" s="88">
        <v>252273.33333333334</v>
      </c>
      <c r="BZ141" s="88">
        <v>252433</v>
      </c>
      <c r="CA141" s="121">
        <v>245766.33333333334</v>
      </c>
      <c r="CB141" s="121"/>
      <c r="CC141" s="88">
        <v>252433</v>
      </c>
      <c r="CD141" s="121">
        <v>266433</v>
      </c>
      <c r="CE141" s="121"/>
      <c r="CF141" s="88">
        <v>278088</v>
      </c>
      <c r="CG141" s="88">
        <v>252433</v>
      </c>
      <c r="CH141" s="88">
        <v>255981.33333333334</v>
      </c>
      <c r="CI141" s="88">
        <v>262288</v>
      </c>
      <c r="CJ141" s="169">
        <v>257563</v>
      </c>
    </row>
    <row r="142" spans="2:88">
      <c r="B142" s="47">
        <v>3</v>
      </c>
      <c r="C142" s="6" t="s">
        <v>397</v>
      </c>
      <c r="D142" s="150">
        <v>1</v>
      </c>
      <c r="E142" s="88">
        <v>1036700</v>
      </c>
      <c r="F142" s="88">
        <v>1070500</v>
      </c>
      <c r="G142" s="121">
        <v>1064600</v>
      </c>
      <c r="H142" s="121"/>
      <c r="I142" s="121">
        <v>1069666.6666666665</v>
      </c>
      <c r="J142" s="121"/>
      <c r="K142" s="121">
        <v>1034166.6666666666</v>
      </c>
      <c r="L142" s="121"/>
      <c r="M142" s="121"/>
      <c r="N142" s="121"/>
      <c r="O142" s="121">
        <v>940666.66666666663</v>
      </c>
      <c r="P142" s="121"/>
      <c r="Q142" s="121"/>
      <c r="R142" s="121"/>
      <c r="S142" s="121"/>
      <c r="T142" s="121">
        <v>940666.66666666663</v>
      </c>
      <c r="U142" s="121"/>
      <c r="V142" s="121"/>
      <c r="W142" s="121"/>
      <c r="X142" s="121"/>
      <c r="Y142" s="121"/>
      <c r="Z142" s="121">
        <v>940666.66666666663</v>
      </c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88">
        <v>1060400</v>
      </c>
      <c r="AK142" s="88">
        <v>1060400</v>
      </c>
      <c r="AL142" s="88">
        <v>1034166.6666666666</v>
      </c>
      <c r="AM142" s="121">
        <v>1019666.6666666666</v>
      </c>
      <c r="AN142" s="121"/>
      <c r="AO142" s="121">
        <v>999333.33333333337</v>
      </c>
      <c r="AP142" s="121">
        <v>0</v>
      </c>
      <c r="AQ142" s="121">
        <v>1019666.6666666666</v>
      </c>
      <c r="AR142" s="121"/>
      <c r="AS142" s="121"/>
      <c r="AT142" s="121"/>
      <c r="AU142" s="121">
        <v>940666.66666666663</v>
      </c>
      <c r="AV142" s="121"/>
      <c r="AW142" s="121"/>
      <c r="AX142" s="121">
        <v>1019666.6666666666</v>
      </c>
      <c r="AY142" s="121"/>
      <c r="AZ142" s="121"/>
      <c r="BA142" s="121"/>
      <c r="BB142" s="121">
        <v>999333.33333333337</v>
      </c>
      <c r="BC142" s="121"/>
      <c r="BD142" s="121"/>
      <c r="BE142" s="121">
        <v>999333.33333333337</v>
      </c>
      <c r="BF142" s="121"/>
      <c r="BG142" s="121"/>
      <c r="BH142" s="121"/>
      <c r="BI142" s="121">
        <v>940666.66666666663</v>
      </c>
      <c r="BJ142" s="121"/>
      <c r="BK142" s="121"/>
      <c r="BL142" s="121">
        <v>997333.33333333337</v>
      </c>
      <c r="BM142" s="121"/>
      <c r="BN142" s="121"/>
      <c r="BO142" s="121"/>
      <c r="BP142" s="121"/>
      <c r="BQ142" s="121"/>
      <c r="BR142" s="121"/>
      <c r="BS142" s="121"/>
      <c r="BT142" s="121"/>
      <c r="BU142" s="88">
        <v>1218666.6666666665</v>
      </c>
      <c r="BV142" s="88">
        <v>999333.33333333337</v>
      </c>
      <c r="BW142" s="88">
        <v>999333.33333333337</v>
      </c>
      <c r="BX142" s="88">
        <v>1034166.6666666666</v>
      </c>
      <c r="BY142" s="88">
        <v>1168666.6666666665</v>
      </c>
      <c r="BZ142" s="88">
        <v>1118666.6666666665</v>
      </c>
      <c r="CA142" s="121">
        <v>1089333.3333333335</v>
      </c>
      <c r="CB142" s="121"/>
      <c r="CC142" s="88">
        <v>1118666.6666666665</v>
      </c>
      <c r="CD142" s="121">
        <v>1210000</v>
      </c>
      <c r="CE142" s="121"/>
      <c r="CF142" s="88">
        <v>1034166.6666666666</v>
      </c>
      <c r="CG142" s="88">
        <v>1019666.6666666666</v>
      </c>
      <c r="CH142" s="88">
        <v>999333.33333333337</v>
      </c>
      <c r="CI142" s="88">
        <v>1185333.3333333335</v>
      </c>
      <c r="CJ142" s="169">
        <v>1019666.6666666666</v>
      </c>
    </row>
    <row r="143" spans="2:88">
      <c r="B143" s="47">
        <v>4</v>
      </c>
      <c r="C143" s="6" t="s">
        <v>398</v>
      </c>
      <c r="D143" s="150">
        <v>1</v>
      </c>
      <c r="E143" s="88">
        <v>293900</v>
      </c>
      <c r="F143" s="88">
        <v>294000</v>
      </c>
      <c r="G143" s="121">
        <v>284400</v>
      </c>
      <c r="H143" s="121"/>
      <c r="I143" s="121">
        <v>329000</v>
      </c>
      <c r="J143" s="121"/>
      <c r="K143" s="121">
        <v>262000</v>
      </c>
      <c r="L143" s="121"/>
      <c r="M143" s="121"/>
      <c r="N143" s="121"/>
      <c r="O143" s="121">
        <v>232666.66666666666</v>
      </c>
      <c r="P143" s="121"/>
      <c r="Q143" s="121"/>
      <c r="R143" s="121"/>
      <c r="S143" s="121"/>
      <c r="T143" s="121">
        <v>232666.66666666666</v>
      </c>
      <c r="U143" s="121"/>
      <c r="V143" s="121"/>
      <c r="W143" s="121"/>
      <c r="X143" s="121"/>
      <c r="Y143" s="121"/>
      <c r="Z143" s="121">
        <v>232666.66666666666</v>
      </c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88">
        <v>284300</v>
      </c>
      <c r="AK143" s="88">
        <v>284300</v>
      </c>
      <c r="AL143" s="88">
        <v>262000</v>
      </c>
      <c r="AM143" s="121">
        <v>250666.66666666666</v>
      </c>
      <c r="AN143" s="121"/>
      <c r="AO143" s="121">
        <v>244666.66666666666</v>
      </c>
      <c r="AP143" s="121">
        <v>0</v>
      </c>
      <c r="AQ143" s="121">
        <v>250666.66666666666</v>
      </c>
      <c r="AR143" s="121"/>
      <c r="AS143" s="121"/>
      <c r="AT143" s="121"/>
      <c r="AU143" s="121">
        <v>232666.66666666666</v>
      </c>
      <c r="AV143" s="121"/>
      <c r="AW143" s="121"/>
      <c r="AX143" s="121">
        <v>250666.66666666666</v>
      </c>
      <c r="AY143" s="121"/>
      <c r="AZ143" s="121"/>
      <c r="BA143" s="121"/>
      <c r="BB143" s="121">
        <v>244666.66666666666</v>
      </c>
      <c r="BC143" s="121"/>
      <c r="BD143" s="121"/>
      <c r="BE143" s="121">
        <v>244666.66666666666</v>
      </c>
      <c r="BF143" s="121"/>
      <c r="BG143" s="121"/>
      <c r="BH143" s="121"/>
      <c r="BI143" s="121">
        <v>232666.66666666666</v>
      </c>
      <c r="BJ143" s="121"/>
      <c r="BK143" s="121"/>
      <c r="BL143" s="121">
        <v>232666.66666666666</v>
      </c>
      <c r="BM143" s="121"/>
      <c r="BN143" s="121"/>
      <c r="BO143" s="121"/>
      <c r="BP143" s="121"/>
      <c r="BQ143" s="121"/>
      <c r="BR143" s="121"/>
      <c r="BS143" s="121"/>
      <c r="BT143" s="121"/>
      <c r="BU143" s="88">
        <v>274000</v>
      </c>
      <c r="BV143" s="88">
        <v>244666.66666666666</v>
      </c>
      <c r="BW143" s="88">
        <v>244666.66666666666</v>
      </c>
      <c r="BX143" s="88">
        <v>262000</v>
      </c>
      <c r="BY143" s="88">
        <v>340666.66666666663</v>
      </c>
      <c r="BZ143" s="88">
        <v>250666.66666666666</v>
      </c>
      <c r="CA143" s="121">
        <v>244666.66666666666</v>
      </c>
      <c r="CB143" s="121"/>
      <c r="CC143" s="88">
        <v>250666.66666666666</v>
      </c>
      <c r="CD143" s="121">
        <v>262000</v>
      </c>
      <c r="CE143" s="121"/>
      <c r="CF143" s="88">
        <v>262000</v>
      </c>
      <c r="CG143" s="88">
        <v>250666.66666666666</v>
      </c>
      <c r="CH143" s="88">
        <v>244666.66666666666</v>
      </c>
      <c r="CI143" s="88">
        <v>250666.66666666666</v>
      </c>
      <c r="CJ143" s="169">
        <v>250666.66666666666</v>
      </c>
    </row>
    <row r="144" spans="2:88">
      <c r="B144" s="47">
        <v>5</v>
      </c>
      <c r="C144" s="6" t="s">
        <v>888</v>
      </c>
      <c r="D144" s="150">
        <v>1</v>
      </c>
      <c r="E144" s="88">
        <v>132000</v>
      </c>
      <c r="F144" s="88">
        <v>140800</v>
      </c>
      <c r="G144" s="121">
        <v>133200</v>
      </c>
      <c r="H144" s="121"/>
      <c r="I144" s="121">
        <v>231333.33333333334</v>
      </c>
      <c r="J144" s="121"/>
      <c r="K144" s="121">
        <v>218666.66666666669</v>
      </c>
      <c r="L144" s="121"/>
      <c r="M144" s="121"/>
      <c r="N144" s="121"/>
      <c r="O144" s="121">
        <v>192000</v>
      </c>
      <c r="P144" s="121"/>
      <c r="Q144" s="121"/>
      <c r="R144" s="121"/>
      <c r="S144" s="121"/>
      <c r="T144" s="121">
        <v>192000</v>
      </c>
      <c r="U144" s="121"/>
      <c r="V144" s="121"/>
      <c r="W144" s="121"/>
      <c r="X144" s="121"/>
      <c r="Y144" s="121"/>
      <c r="Z144" s="121">
        <v>192000</v>
      </c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88">
        <v>141600</v>
      </c>
      <c r="AK144" s="88">
        <v>145200</v>
      </c>
      <c r="AL144" s="88">
        <v>218666.66666666669</v>
      </c>
      <c r="AM144" s="121">
        <v>208000</v>
      </c>
      <c r="AN144" s="121"/>
      <c r="AO144" s="121">
        <v>202666.66666666669</v>
      </c>
      <c r="AP144" s="121">
        <v>0</v>
      </c>
      <c r="AQ144" s="121">
        <v>208000</v>
      </c>
      <c r="AR144" s="121"/>
      <c r="AS144" s="121"/>
      <c r="AT144" s="121"/>
      <c r="AU144" s="121">
        <v>192000</v>
      </c>
      <c r="AV144" s="121"/>
      <c r="AW144" s="121"/>
      <c r="AX144" s="121">
        <v>208000</v>
      </c>
      <c r="AY144" s="121"/>
      <c r="AZ144" s="121"/>
      <c r="BA144" s="121"/>
      <c r="BB144" s="121">
        <v>202666.66666666669</v>
      </c>
      <c r="BC144" s="121"/>
      <c r="BD144" s="121"/>
      <c r="BE144" s="121">
        <v>202666.66666666669</v>
      </c>
      <c r="BF144" s="121"/>
      <c r="BG144" s="121"/>
      <c r="BH144" s="121"/>
      <c r="BI144" s="121">
        <v>192000</v>
      </c>
      <c r="BJ144" s="121"/>
      <c r="BK144" s="121"/>
      <c r="BL144" s="121">
        <v>192000</v>
      </c>
      <c r="BM144" s="121"/>
      <c r="BN144" s="121"/>
      <c r="BO144" s="121"/>
      <c r="BP144" s="121"/>
      <c r="BQ144" s="121"/>
      <c r="BR144" s="121"/>
      <c r="BS144" s="121"/>
      <c r="BT144" s="121"/>
      <c r="BU144" s="88">
        <v>229333.33333333334</v>
      </c>
      <c r="BV144" s="88">
        <v>202666.66666666669</v>
      </c>
      <c r="BW144" s="88">
        <v>202666.66666666669</v>
      </c>
      <c r="BX144" s="88">
        <v>218666.66666666669</v>
      </c>
      <c r="BY144" s="88">
        <v>208000</v>
      </c>
      <c r="BZ144" s="88">
        <v>208000</v>
      </c>
      <c r="CA144" s="121">
        <v>202666.66666666669</v>
      </c>
      <c r="CB144" s="121"/>
      <c r="CC144" s="88">
        <v>208000</v>
      </c>
      <c r="CD144" s="121">
        <v>218666.66666666669</v>
      </c>
      <c r="CE144" s="121"/>
      <c r="CF144" s="88">
        <v>218666.66666666669</v>
      </c>
      <c r="CG144" s="88">
        <v>208000</v>
      </c>
      <c r="CH144" s="88">
        <v>202666.66666666669</v>
      </c>
      <c r="CI144" s="88">
        <v>208000</v>
      </c>
      <c r="CJ144" s="169">
        <v>208000</v>
      </c>
    </row>
    <row r="145" spans="2:88">
      <c r="B145" s="47">
        <v>6</v>
      </c>
      <c r="C145" s="6" t="s">
        <v>399</v>
      </c>
      <c r="D145" s="150">
        <v>1</v>
      </c>
      <c r="E145" s="88">
        <v>211166.66666666666</v>
      </c>
      <c r="F145" s="88">
        <v>251833.33333333334</v>
      </c>
      <c r="G145" s="121">
        <v>232500</v>
      </c>
      <c r="H145" s="121"/>
      <c r="I145" s="121">
        <v>431038.33333333331</v>
      </c>
      <c r="J145" s="121"/>
      <c r="K145" s="121">
        <v>376425</v>
      </c>
      <c r="L145" s="121"/>
      <c r="M145" s="121"/>
      <c r="N145" s="121"/>
      <c r="O145" s="121">
        <v>302750</v>
      </c>
      <c r="P145" s="121"/>
      <c r="Q145" s="121"/>
      <c r="R145" s="121"/>
      <c r="S145" s="121"/>
      <c r="T145" s="121">
        <v>275250</v>
      </c>
      <c r="U145" s="121"/>
      <c r="V145" s="121"/>
      <c r="W145" s="121"/>
      <c r="X145" s="121"/>
      <c r="Y145" s="121"/>
      <c r="Z145" s="121">
        <v>300250</v>
      </c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88">
        <v>260499.66666666666</v>
      </c>
      <c r="AK145" s="88">
        <v>272499.83333333337</v>
      </c>
      <c r="AL145" s="88">
        <v>350250</v>
      </c>
      <c r="AM145" s="121">
        <v>358425</v>
      </c>
      <c r="AN145" s="121"/>
      <c r="AO145" s="121">
        <v>349425</v>
      </c>
      <c r="AP145" s="121">
        <v>0</v>
      </c>
      <c r="AQ145" s="121">
        <v>358425</v>
      </c>
      <c r="AR145" s="121"/>
      <c r="AS145" s="121"/>
      <c r="AT145" s="121"/>
      <c r="AU145" s="121">
        <v>331425</v>
      </c>
      <c r="AV145" s="121"/>
      <c r="AW145" s="121"/>
      <c r="AX145" s="121">
        <v>358425</v>
      </c>
      <c r="AY145" s="121"/>
      <c r="AZ145" s="121"/>
      <c r="BA145" s="121"/>
      <c r="BB145" s="121">
        <v>449392.5</v>
      </c>
      <c r="BC145" s="121"/>
      <c r="BD145" s="121"/>
      <c r="BE145" s="121">
        <v>349425</v>
      </c>
      <c r="BF145" s="121"/>
      <c r="BG145" s="121"/>
      <c r="BH145" s="121"/>
      <c r="BI145" s="121">
        <v>331425</v>
      </c>
      <c r="BJ145" s="121"/>
      <c r="BK145" s="121"/>
      <c r="BL145" s="121">
        <v>431392.5</v>
      </c>
      <c r="BM145" s="121"/>
      <c r="BN145" s="121"/>
      <c r="BO145" s="121"/>
      <c r="BP145" s="121"/>
      <c r="BQ145" s="121"/>
      <c r="BR145" s="121"/>
      <c r="BS145" s="121"/>
      <c r="BT145" s="121"/>
      <c r="BU145" s="88">
        <v>495142.5</v>
      </c>
      <c r="BV145" s="88">
        <v>349425</v>
      </c>
      <c r="BW145" s="88">
        <v>331807.5</v>
      </c>
      <c r="BX145" s="88">
        <v>358807.5</v>
      </c>
      <c r="BY145" s="88">
        <v>340807.5</v>
      </c>
      <c r="BZ145" s="88">
        <v>358425</v>
      </c>
      <c r="CA145" s="121">
        <v>349425</v>
      </c>
      <c r="CB145" s="121"/>
      <c r="CC145" s="88">
        <v>358425</v>
      </c>
      <c r="CD145" s="121">
        <v>376425</v>
      </c>
      <c r="CE145" s="121"/>
      <c r="CF145" s="88">
        <v>376425</v>
      </c>
      <c r="CG145" s="88">
        <v>358425</v>
      </c>
      <c r="CH145" s="88">
        <v>349425</v>
      </c>
      <c r="CI145" s="88">
        <v>458392.5</v>
      </c>
      <c r="CJ145" s="169">
        <v>358425</v>
      </c>
    </row>
    <row r="146" spans="2:88">
      <c r="B146" s="47">
        <v>7</v>
      </c>
      <c r="C146" s="6" t="s">
        <v>400</v>
      </c>
      <c r="D146" s="150">
        <v>1</v>
      </c>
      <c r="E146" s="88">
        <v>241200</v>
      </c>
      <c r="F146" s="88">
        <v>244600</v>
      </c>
      <c r="G146" s="121">
        <v>240500</v>
      </c>
      <c r="H146" s="121"/>
      <c r="I146" s="121">
        <v>236333.33333333334</v>
      </c>
      <c r="J146" s="121"/>
      <c r="K146" s="121">
        <v>248666.66666666666</v>
      </c>
      <c r="L146" s="121"/>
      <c r="M146" s="121"/>
      <c r="N146" s="121"/>
      <c r="O146" s="121">
        <v>222000</v>
      </c>
      <c r="P146" s="121"/>
      <c r="Q146" s="121"/>
      <c r="R146" s="121"/>
      <c r="S146" s="121"/>
      <c r="T146" s="121">
        <v>222000</v>
      </c>
      <c r="U146" s="121"/>
      <c r="V146" s="121"/>
      <c r="W146" s="121"/>
      <c r="X146" s="121"/>
      <c r="Y146" s="121"/>
      <c r="Z146" s="121">
        <v>222000</v>
      </c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88">
        <v>248800</v>
      </c>
      <c r="AK146" s="88">
        <v>248800</v>
      </c>
      <c r="AL146" s="88">
        <v>248666.66666666666</v>
      </c>
      <c r="AM146" s="121">
        <v>238000</v>
      </c>
      <c r="AN146" s="121"/>
      <c r="AO146" s="121">
        <v>232666.66666666666</v>
      </c>
      <c r="AP146" s="121">
        <v>0</v>
      </c>
      <c r="AQ146" s="121">
        <v>238000</v>
      </c>
      <c r="AR146" s="121"/>
      <c r="AS146" s="121"/>
      <c r="AT146" s="121"/>
      <c r="AU146" s="121">
        <v>222000</v>
      </c>
      <c r="AV146" s="121"/>
      <c r="AW146" s="121"/>
      <c r="AX146" s="121">
        <v>238000</v>
      </c>
      <c r="AY146" s="121"/>
      <c r="AZ146" s="121"/>
      <c r="BA146" s="121"/>
      <c r="BB146" s="121">
        <v>232666.66666666666</v>
      </c>
      <c r="BC146" s="121"/>
      <c r="BD146" s="121"/>
      <c r="BE146" s="121">
        <v>232666.66666666666</v>
      </c>
      <c r="BF146" s="121"/>
      <c r="BG146" s="121"/>
      <c r="BH146" s="121"/>
      <c r="BI146" s="121">
        <v>222000</v>
      </c>
      <c r="BJ146" s="121"/>
      <c r="BK146" s="121"/>
      <c r="BL146" s="121">
        <v>222000</v>
      </c>
      <c r="BM146" s="121"/>
      <c r="BN146" s="121"/>
      <c r="BO146" s="121"/>
      <c r="BP146" s="121"/>
      <c r="BQ146" s="121"/>
      <c r="BR146" s="121"/>
      <c r="BS146" s="121"/>
      <c r="BT146" s="121"/>
      <c r="BU146" s="88">
        <v>259333.33333333334</v>
      </c>
      <c r="BV146" s="88">
        <v>232666.66666666666</v>
      </c>
      <c r="BW146" s="88">
        <v>232666.66666666666</v>
      </c>
      <c r="BX146" s="88">
        <v>248666.66666666666</v>
      </c>
      <c r="BY146" s="88">
        <v>238000</v>
      </c>
      <c r="BZ146" s="88">
        <v>238000</v>
      </c>
      <c r="CA146" s="121">
        <v>232666.66666666666</v>
      </c>
      <c r="CB146" s="121"/>
      <c r="CC146" s="88">
        <v>238000</v>
      </c>
      <c r="CD146" s="121">
        <v>248666.66666666666</v>
      </c>
      <c r="CE146" s="121"/>
      <c r="CF146" s="88">
        <v>248666.66666666666</v>
      </c>
      <c r="CG146" s="88">
        <v>238000</v>
      </c>
      <c r="CH146" s="88">
        <v>232666.66666666666</v>
      </c>
      <c r="CI146" s="88">
        <v>238000</v>
      </c>
      <c r="CJ146" s="169">
        <v>238000</v>
      </c>
    </row>
    <row r="147" spans="2:88">
      <c r="B147" s="47">
        <v>8</v>
      </c>
      <c r="C147" s="6" t="s">
        <v>401</v>
      </c>
      <c r="D147" s="150">
        <v>1</v>
      </c>
      <c r="E147" s="88">
        <v>97300</v>
      </c>
      <c r="F147" s="88">
        <v>88200</v>
      </c>
      <c r="G147" s="121">
        <v>82900</v>
      </c>
      <c r="H147" s="121"/>
      <c r="I147" s="121">
        <v>59666.666666666664</v>
      </c>
      <c r="J147" s="121"/>
      <c r="K147" s="121">
        <v>64000</v>
      </c>
      <c r="L147" s="121"/>
      <c r="M147" s="121"/>
      <c r="N147" s="121"/>
      <c r="O147" s="121">
        <v>61166.666666666664</v>
      </c>
      <c r="P147" s="121"/>
      <c r="Q147" s="121"/>
      <c r="R147" s="121"/>
      <c r="S147" s="121"/>
      <c r="T147" s="121">
        <v>61166.666666666664</v>
      </c>
      <c r="U147" s="121"/>
      <c r="V147" s="121"/>
      <c r="W147" s="121"/>
      <c r="X147" s="121"/>
      <c r="Y147" s="121"/>
      <c r="Z147" s="121">
        <v>61166.666666666664</v>
      </c>
      <c r="AA147" s="121"/>
      <c r="AB147" s="121"/>
      <c r="AC147" s="121"/>
      <c r="AD147" s="121"/>
      <c r="AE147" s="121"/>
      <c r="AF147" s="121"/>
      <c r="AG147" s="121"/>
      <c r="AH147" s="121"/>
      <c r="AI147" s="121"/>
      <c r="AJ147" s="88">
        <v>84900</v>
      </c>
      <c r="AK147" s="88">
        <v>84900</v>
      </c>
      <c r="AL147" s="88">
        <v>64000</v>
      </c>
      <c r="AM147" s="121">
        <v>63000</v>
      </c>
      <c r="AN147" s="121"/>
      <c r="AO147" s="121">
        <v>62333.333333333336</v>
      </c>
      <c r="AP147" s="121">
        <v>0</v>
      </c>
      <c r="AQ147" s="121">
        <v>63000</v>
      </c>
      <c r="AR147" s="121"/>
      <c r="AS147" s="121"/>
      <c r="AT147" s="121"/>
      <c r="AU147" s="121">
        <v>61166.666666666664</v>
      </c>
      <c r="AV147" s="121"/>
      <c r="AW147" s="121"/>
      <c r="AX147" s="121">
        <v>63000</v>
      </c>
      <c r="AY147" s="121"/>
      <c r="AZ147" s="121"/>
      <c r="BA147" s="121"/>
      <c r="BB147" s="121">
        <v>62333.333333333336</v>
      </c>
      <c r="BC147" s="121"/>
      <c r="BD147" s="121"/>
      <c r="BE147" s="121">
        <v>62333.333333333336</v>
      </c>
      <c r="BF147" s="121"/>
      <c r="BG147" s="121"/>
      <c r="BH147" s="121"/>
      <c r="BI147" s="121">
        <v>61166.666666666664</v>
      </c>
      <c r="BJ147" s="121"/>
      <c r="BK147" s="121"/>
      <c r="BL147" s="121">
        <v>61166.666666666664</v>
      </c>
      <c r="BM147" s="121"/>
      <c r="BN147" s="121"/>
      <c r="BO147" s="121"/>
      <c r="BP147" s="121"/>
      <c r="BQ147" s="121"/>
      <c r="BR147" s="121"/>
      <c r="BS147" s="121"/>
      <c r="BT147" s="121"/>
      <c r="BU147" s="88">
        <v>65166.666666666664</v>
      </c>
      <c r="BV147" s="88">
        <v>62333.333333333336</v>
      </c>
      <c r="BW147" s="88">
        <v>62333.333333333336</v>
      </c>
      <c r="BX147" s="88">
        <v>64000</v>
      </c>
      <c r="BY147" s="88">
        <v>63000</v>
      </c>
      <c r="BZ147" s="88">
        <v>63000</v>
      </c>
      <c r="CA147" s="121">
        <v>62333.333333333336</v>
      </c>
      <c r="CB147" s="121"/>
      <c r="CC147" s="88">
        <v>63000</v>
      </c>
      <c r="CD147" s="121">
        <v>64000</v>
      </c>
      <c r="CE147" s="121"/>
      <c r="CF147" s="88">
        <v>64000</v>
      </c>
      <c r="CG147" s="88">
        <v>63000</v>
      </c>
      <c r="CH147" s="88">
        <v>62333.333333333336</v>
      </c>
      <c r="CI147" s="88">
        <v>63000</v>
      </c>
      <c r="CJ147" s="169">
        <v>63000</v>
      </c>
    </row>
    <row r="148" spans="2:88">
      <c r="B148" s="47">
        <v>9</v>
      </c>
      <c r="C148" s="6" t="s">
        <v>402</v>
      </c>
      <c r="D148" s="150">
        <v>1</v>
      </c>
      <c r="E148" s="88">
        <v>133100</v>
      </c>
      <c r="F148" s="88">
        <v>144001</v>
      </c>
      <c r="G148" s="121">
        <v>144701</v>
      </c>
      <c r="H148" s="121"/>
      <c r="I148" s="121">
        <v>114334.83333333333</v>
      </c>
      <c r="J148" s="121"/>
      <c r="K148" s="121">
        <v>144668.33333333331</v>
      </c>
      <c r="L148" s="121"/>
      <c r="M148" s="121"/>
      <c r="N148" s="121"/>
      <c r="O148" s="121">
        <v>130001.66666666667</v>
      </c>
      <c r="P148" s="121"/>
      <c r="Q148" s="121"/>
      <c r="R148" s="121"/>
      <c r="S148" s="121"/>
      <c r="T148" s="121">
        <v>115000</v>
      </c>
      <c r="U148" s="121"/>
      <c r="V148" s="121"/>
      <c r="W148" s="121"/>
      <c r="X148" s="121"/>
      <c r="Y148" s="121"/>
      <c r="Z148" s="121">
        <v>130001.66666666667</v>
      </c>
      <c r="AA148" s="121"/>
      <c r="AB148" s="121"/>
      <c r="AC148" s="121"/>
      <c r="AD148" s="121"/>
      <c r="AE148" s="121"/>
      <c r="AF148" s="121"/>
      <c r="AG148" s="121"/>
      <c r="AH148" s="121"/>
      <c r="AI148" s="121"/>
      <c r="AJ148" s="88">
        <v>141101</v>
      </c>
      <c r="AK148" s="88">
        <v>141101</v>
      </c>
      <c r="AL148" s="88">
        <v>144668.33333333331</v>
      </c>
      <c r="AM148" s="121">
        <v>138668.33333333331</v>
      </c>
      <c r="AN148" s="121"/>
      <c r="AO148" s="121">
        <v>135335</v>
      </c>
      <c r="AP148" s="121">
        <v>0</v>
      </c>
      <c r="AQ148" s="121">
        <v>138668.33333333331</v>
      </c>
      <c r="AR148" s="121"/>
      <c r="AS148" s="121"/>
      <c r="AT148" s="121"/>
      <c r="AU148" s="121">
        <v>133871.66666666669</v>
      </c>
      <c r="AV148" s="121"/>
      <c r="AW148" s="121"/>
      <c r="AX148" s="121">
        <v>138668.33333333331</v>
      </c>
      <c r="AY148" s="121"/>
      <c r="AZ148" s="121"/>
      <c r="BA148" s="121"/>
      <c r="BB148" s="121">
        <v>141185</v>
      </c>
      <c r="BC148" s="121"/>
      <c r="BD148" s="121"/>
      <c r="BE148" s="121">
        <v>135335</v>
      </c>
      <c r="BF148" s="121"/>
      <c r="BG148" s="121"/>
      <c r="BH148" s="121"/>
      <c r="BI148" s="121">
        <v>116666.66666666667</v>
      </c>
      <c r="BJ148" s="121"/>
      <c r="BK148" s="121"/>
      <c r="BL148" s="121">
        <v>115666.66666666667</v>
      </c>
      <c r="BM148" s="121"/>
      <c r="BN148" s="121"/>
      <c r="BO148" s="121"/>
      <c r="BP148" s="121"/>
      <c r="BQ148" s="121"/>
      <c r="BR148" s="121"/>
      <c r="BS148" s="121"/>
      <c r="BT148" s="121"/>
      <c r="BU148" s="88">
        <v>139000</v>
      </c>
      <c r="BV148" s="88">
        <v>124333.33333333333</v>
      </c>
      <c r="BW148" s="88">
        <v>124333.33333333333</v>
      </c>
      <c r="BX148" s="88">
        <v>133666.66666666669</v>
      </c>
      <c r="BY148" s="88">
        <v>127666.66666666667</v>
      </c>
      <c r="BZ148" s="88">
        <v>127666.66666666667</v>
      </c>
      <c r="CA148" s="121">
        <v>127000</v>
      </c>
      <c r="CB148" s="121"/>
      <c r="CC148" s="88">
        <v>130333.33333333333</v>
      </c>
      <c r="CD148" s="121">
        <v>134166.66666666669</v>
      </c>
      <c r="CE148" s="121"/>
      <c r="CF148" s="88">
        <v>136333.33333333331</v>
      </c>
      <c r="CG148" s="88">
        <v>127333.33333333333</v>
      </c>
      <c r="CH148" s="88">
        <v>125333.33333333333</v>
      </c>
      <c r="CI148" s="88">
        <v>130333.33333333333</v>
      </c>
      <c r="CJ148" s="169">
        <v>125666.66666666667</v>
      </c>
    </row>
    <row r="149" spans="2:88">
      <c r="B149" s="47">
        <v>10</v>
      </c>
      <c r="C149" s="6" t="s">
        <v>403</v>
      </c>
      <c r="D149" s="150">
        <v>1</v>
      </c>
      <c r="E149" s="88">
        <v>266500</v>
      </c>
      <c r="F149" s="88">
        <v>273700</v>
      </c>
      <c r="G149" s="121">
        <v>269500</v>
      </c>
      <c r="H149" s="121"/>
      <c r="I149" s="121">
        <v>338666.66666666663</v>
      </c>
      <c r="J149" s="121"/>
      <c r="K149" s="121">
        <v>394666.66666666663</v>
      </c>
      <c r="L149" s="121"/>
      <c r="M149" s="121"/>
      <c r="N149" s="121"/>
      <c r="O149" s="121">
        <v>354666.66666666663</v>
      </c>
      <c r="P149" s="121"/>
      <c r="Q149" s="121"/>
      <c r="R149" s="121"/>
      <c r="S149" s="121"/>
      <c r="T149" s="121">
        <v>354666.66666666663</v>
      </c>
      <c r="U149" s="121"/>
      <c r="V149" s="121"/>
      <c r="W149" s="121"/>
      <c r="X149" s="121"/>
      <c r="Y149" s="121"/>
      <c r="Z149" s="121">
        <v>354666.66666666663</v>
      </c>
      <c r="AA149" s="121"/>
      <c r="AB149" s="121"/>
      <c r="AC149" s="121"/>
      <c r="AD149" s="121"/>
      <c r="AE149" s="121"/>
      <c r="AF149" s="121"/>
      <c r="AG149" s="121"/>
      <c r="AH149" s="121"/>
      <c r="AI149" s="121"/>
      <c r="AJ149" s="88">
        <v>274900</v>
      </c>
      <c r="AK149" s="88">
        <v>277300</v>
      </c>
      <c r="AL149" s="88">
        <v>394666.66666666663</v>
      </c>
      <c r="AM149" s="121">
        <v>378666.66666666663</v>
      </c>
      <c r="AN149" s="121"/>
      <c r="AO149" s="121">
        <v>370666.66666666663</v>
      </c>
      <c r="AP149" s="121">
        <v>0</v>
      </c>
      <c r="AQ149" s="121">
        <v>378666.66666666663</v>
      </c>
      <c r="AR149" s="121"/>
      <c r="AS149" s="121"/>
      <c r="AT149" s="121"/>
      <c r="AU149" s="121">
        <v>354666.66666666663</v>
      </c>
      <c r="AV149" s="121"/>
      <c r="AW149" s="121"/>
      <c r="AX149" s="121">
        <v>378666.66666666663</v>
      </c>
      <c r="AY149" s="121"/>
      <c r="AZ149" s="121"/>
      <c r="BA149" s="121"/>
      <c r="BB149" s="121">
        <v>370666.66666666663</v>
      </c>
      <c r="BC149" s="121"/>
      <c r="BD149" s="121"/>
      <c r="BE149" s="121">
        <v>370666.66666666663</v>
      </c>
      <c r="BF149" s="121"/>
      <c r="BG149" s="121"/>
      <c r="BH149" s="121"/>
      <c r="BI149" s="121">
        <v>354666.66666666663</v>
      </c>
      <c r="BJ149" s="121"/>
      <c r="BK149" s="121"/>
      <c r="BL149" s="121">
        <v>354666.66666666663</v>
      </c>
      <c r="BM149" s="121"/>
      <c r="BN149" s="121"/>
      <c r="BO149" s="121"/>
      <c r="BP149" s="121"/>
      <c r="BQ149" s="121"/>
      <c r="BR149" s="121"/>
      <c r="BS149" s="121"/>
      <c r="BT149" s="121"/>
      <c r="BU149" s="88">
        <v>411333.33333333331</v>
      </c>
      <c r="BV149" s="88">
        <v>370666.66666666663</v>
      </c>
      <c r="BW149" s="88">
        <v>370666.66666666663</v>
      </c>
      <c r="BX149" s="88">
        <v>394666.66666666663</v>
      </c>
      <c r="BY149" s="88">
        <v>378666.66666666663</v>
      </c>
      <c r="BZ149" s="88">
        <v>378666.66666666663</v>
      </c>
      <c r="CA149" s="121">
        <v>370666.66666666663</v>
      </c>
      <c r="CB149" s="121"/>
      <c r="CC149" s="88">
        <v>378666.66666666663</v>
      </c>
      <c r="CD149" s="121">
        <v>394666.66666666663</v>
      </c>
      <c r="CE149" s="121"/>
      <c r="CF149" s="88">
        <v>394666.66666666663</v>
      </c>
      <c r="CG149" s="88">
        <v>378666.66666666663</v>
      </c>
      <c r="CH149" s="88">
        <v>370666.66666666663</v>
      </c>
      <c r="CI149" s="88">
        <v>378666.66666666663</v>
      </c>
      <c r="CJ149" s="169">
        <v>378666.66666666663</v>
      </c>
    </row>
    <row r="150" spans="2:88">
      <c r="B150" s="47">
        <v>11</v>
      </c>
      <c r="C150" s="6" t="s">
        <v>404</v>
      </c>
      <c r="D150" s="150">
        <v>1</v>
      </c>
      <c r="E150" s="88">
        <v>196200</v>
      </c>
      <c r="F150" s="88">
        <v>203700</v>
      </c>
      <c r="G150" s="121">
        <v>197900</v>
      </c>
      <c r="H150" s="121"/>
      <c r="I150" s="121">
        <v>234666.66666666666</v>
      </c>
      <c r="J150" s="121"/>
      <c r="K150" s="121">
        <v>187666.66666666669</v>
      </c>
      <c r="L150" s="121"/>
      <c r="M150" s="121"/>
      <c r="N150" s="121"/>
      <c r="O150" s="121">
        <v>167000</v>
      </c>
      <c r="P150" s="121"/>
      <c r="Q150" s="121"/>
      <c r="R150" s="121"/>
      <c r="S150" s="121"/>
      <c r="T150" s="121">
        <v>167000</v>
      </c>
      <c r="U150" s="121"/>
      <c r="V150" s="121"/>
      <c r="W150" s="121"/>
      <c r="X150" s="121"/>
      <c r="Y150" s="121"/>
      <c r="Z150" s="121">
        <v>167000</v>
      </c>
      <c r="AA150" s="121"/>
      <c r="AB150" s="121"/>
      <c r="AC150" s="121"/>
      <c r="AD150" s="121"/>
      <c r="AE150" s="121"/>
      <c r="AF150" s="121"/>
      <c r="AG150" s="121"/>
      <c r="AH150" s="121"/>
      <c r="AI150" s="121"/>
      <c r="AJ150" s="88">
        <v>200400</v>
      </c>
      <c r="AK150" s="88">
        <v>200400</v>
      </c>
      <c r="AL150" s="88">
        <v>187666.66666666669</v>
      </c>
      <c r="AM150" s="121">
        <v>179666.66666666669</v>
      </c>
      <c r="AN150" s="121"/>
      <c r="AO150" s="121">
        <v>175000</v>
      </c>
      <c r="AP150" s="121">
        <v>0</v>
      </c>
      <c r="AQ150" s="121">
        <v>179666.66666666669</v>
      </c>
      <c r="AR150" s="121"/>
      <c r="AS150" s="121"/>
      <c r="AT150" s="121"/>
      <c r="AU150" s="121">
        <v>167000</v>
      </c>
      <c r="AV150" s="121"/>
      <c r="AW150" s="121"/>
      <c r="AX150" s="121">
        <v>179666.66666666669</v>
      </c>
      <c r="AY150" s="121"/>
      <c r="AZ150" s="121"/>
      <c r="BA150" s="121"/>
      <c r="BB150" s="121">
        <v>175000</v>
      </c>
      <c r="BC150" s="121"/>
      <c r="BD150" s="121"/>
      <c r="BE150" s="121">
        <v>175000</v>
      </c>
      <c r="BF150" s="121"/>
      <c r="BG150" s="121"/>
      <c r="BH150" s="121"/>
      <c r="BI150" s="121">
        <v>167000</v>
      </c>
      <c r="BJ150" s="121"/>
      <c r="BK150" s="121"/>
      <c r="BL150" s="121">
        <v>167000</v>
      </c>
      <c r="BM150" s="121"/>
      <c r="BN150" s="121"/>
      <c r="BO150" s="121"/>
      <c r="BP150" s="121"/>
      <c r="BQ150" s="121"/>
      <c r="BR150" s="121"/>
      <c r="BS150" s="121"/>
      <c r="BT150" s="121"/>
      <c r="BU150" s="88">
        <v>195666.66666666669</v>
      </c>
      <c r="BV150" s="88">
        <v>175000</v>
      </c>
      <c r="BW150" s="88">
        <v>175000</v>
      </c>
      <c r="BX150" s="88">
        <v>187666.66666666669</v>
      </c>
      <c r="BY150" s="88">
        <v>179666.66666666669</v>
      </c>
      <c r="BZ150" s="88">
        <v>179666.66666666669</v>
      </c>
      <c r="CA150" s="121">
        <v>175000</v>
      </c>
      <c r="CB150" s="121"/>
      <c r="CC150" s="88">
        <v>179666.66666666669</v>
      </c>
      <c r="CD150" s="121">
        <v>187666.66666666669</v>
      </c>
      <c r="CE150" s="121"/>
      <c r="CF150" s="88">
        <v>187666.66666666669</v>
      </c>
      <c r="CG150" s="88">
        <v>179666.66666666669</v>
      </c>
      <c r="CH150" s="88">
        <v>175000</v>
      </c>
      <c r="CI150" s="88">
        <v>179666.66666666669</v>
      </c>
      <c r="CJ150" s="169">
        <v>179666.66666666669</v>
      </c>
    </row>
    <row r="151" spans="2:88">
      <c r="B151" s="47">
        <v>12</v>
      </c>
      <c r="C151" s="6" t="s">
        <v>405</v>
      </c>
      <c r="D151" s="150">
        <v>1</v>
      </c>
      <c r="E151" s="88">
        <v>202300</v>
      </c>
      <c r="F151" s="88">
        <v>201100</v>
      </c>
      <c r="G151" s="121">
        <v>195400</v>
      </c>
      <c r="H151" s="121"/>
      <c r="I151" s="121">
        <v>231333.33333333334</v>
      </c>
      <c r="J151" s="121"/>
      <c r="K151" s="121">
        <v>184333.33333333331</v>
      </c>
      <c r="L151" s="121"/>
      <c r="M151" s="121"/>
      <c r="N151" s="121"/>
      <c r="O151" s="121">
        <v>163666.66666666669</v>
      </c>
      <c r="P151" s="121"/>
      <c r="Q151" s="121"/>
      <c r="R151" s="121"/>
      <c r="S151" s="121"/>
      <c r="T151" s="121">
        <v>163666.66666666669</v>
      </c>
      <c r="U151" s="121"/>
      <c r="V151" s="121"/>
      <c r="W151" s="121"/>
      <c r="X151" s="121"/>
      <c r="Y151" s="121"/>
      <c r="Z151" s="121">
        <v>163666.66666666669</v>
      </c>
      <c r="AA151" s="121"/>
      <c r="AB151" s="121"/>
      <c r="AC151" s="121"/>
      <c r="AD151" s="121"/>
      <c r="AE151" s="121"/>
      <c r="AF151" s="121"/>
      <c r="AG151" s="121"/>
      <c r="AH151" s="121"/>
      <c r="AI151" s="121"/>
      <c r="AJ151" s="88">
        <v>195400</v>
      </c>
      <c r="AK151" s="88">
        <v>195400</v>
      </c>
      <c r="AL151" s="88">
        <v>184333.33333333331</v>
      </c>
      <c r="AM151" s="121">
        <v>176333.33333333331</v>
      </c>
      <c r="AN151" s="121"/>
      <c r="AO151" s="121">
        <v>171666.66666666669</v>
      </c>
      <c r="AP151" s="121">
        <v>0</v>
      </c>
      <c r="AQ151" s="121">
        <v>176333.33333333331</v>
      </c>
      <c r="AR151" s="121"/>
      <c r="AS151" s="121"/>
      <c r="AT151" s="121"/>
      <c r="AU151" s="121">
        <v>163666.66666666669</v>
      </c>
      <c r="AV151" s="121"/>
      <c r="AW151" s="121"/>
      <c r="AX151" s="121">
        <v>176333.33333333331</v>
      </c>
      <c r="AY151" s="121"/>
      <c r="AZ151" s="121"/>
      <c r="BA151" s="121"/>
      <c r="BB151" s="121">
        <v>171666.66666666669</v>
      </c>
      <c r="BC151" s="121"/>
      <c r="BD151" s="121"/>
      <c r="BE151" s="121">
        <v>171666.66666666669</v>
      </c>
      <c r="BF151" s="121"/>
      <c r="BG151" s="121"/>
      <c r="BH151" s="121"/>
      <c r="BI151" s="121">
        <v>163666.66666666669</v>
      </c>
      <c r="BJ151" s="121"/>
      <c r="BK151" s="121"/>
      <c r="BL151" s="121">
        <v>163666.66666666669</v>
      </c>
      <c r="BM151" s="121"/>
      <c r="BN151" s="121"/>
      <c r="BO151" s="121"/>
      <c r="BP151" s="121"/>
      <c r="BQ151" s="121"/>
      <c r="BR151" s="121"/>
      <c r="BS151" s="121"/>
      <c r="BT151" s="121"/>
      <c r="BU151" s="88">
        <v>192333.33333333331</v>
      </c>
      <c r="BV151" s="88">
        <v>171666.66666666669</v>
      </c>
      <c r="BW151" s="88">
        <v>171666.66666666669</v>
      </c>
      <c r="BX151" s="88">
        <v>184333.33333333331</v>
      </c>
      <c r="BY151" s="88">
        <v>176333.33333333331</v>
      </c>
      <c r="BZ151" s="88">
        <v>176333.33333333331</v>
      </c>
      <c r="CA151" s="121">
        <v>171666.66666666669</v>
      </c>
      <c r="CB151" s="121"/>
      <c r="CC151" s="88">
        <v>176333.33333333331</v>
      </c>
      <c r="CD151" s="121">
        <v>184333.33333333331</v>
      </c>
      <c r="CE151" s="121"/>
      <c r="CF151" s="88">
        <v>184333.33333333331</v>
      </c>
      <c r="CG151" s="88">
        <v>176333.33333333331</v>
      </c>
      <c r="CH151" s="88">
        <v>171666.66666666669</v>
      </c>
      <c r="CI151" s="88">
        <v>176333.33333333331</v>
      </c>
      <c r="CJ151" s="169">
        <v>176333.33333333331</v>
      </c>
    </row>
    <row r="152" spans="2:88">
      <c r="B152" s="47">
        <v>13</v>
      </c>
      <c r="C152" s="6" t="s">
        <v>406</v>
      </c>
      <c r="D152" s="150">
        <v>1</v>
      </c>
      <c r="E152" s="88">
        <v>78400</v>
      </c>
      <c r="F152" s="88">
        <v>78862.899999999994</v>
      </c>
      <c r="G152" s="121">
        <v>73391.899999999994</v>
      </c>
      <c r="H152" s="121"/>
      <c r="I152" s="121">
        <v>113521.16666666667</v>
      </c>
      <c r="J152" s="121"/>
      <c r="K152" s="121">
        <v>114438.16666666666</v>
      </c>
      <c r="L152" s="121"/>
      <c r="M152" s="121"/>
      <c r="N152" s="121"/>
      <c r="O152" s="121">
        <v>98438.166666666657</v>
      </c>
      <c r="P152" s="121"/>
      <c r="Q152" s="121"/>
      <c r="R152" s="121"/>
      <c r="S152" s="121"/>
      <c r="T152" s="121">
        <v>108333.33333333333</v>
      </c>
      <c r="U152" s="121"/>
      <c r="V152" s="121"/>
      <c r="W152" s="121"/>
      <c r="X152" s="121"/>
      <c r="Y152" s="121"/>
      <c r="Z152" s="121">
        <v>98438.166666666657</v>
      </c>
      <c r="AA152" s="121"/>
      <c r="AB152" s="121"/>
      <c r="AC152" s="121"/>
      <c r="AD152" s="121"/>
      <c r="AE152" s="121"/>
      <c r="AF152" s="121"/>
      <c r="AG152" s="121"/>
      <c r="AH152" s="121"/>
      <c r="AI152" s="121"/>
      <c r="AJ152" s="88">
        <v>79262.899999999994</v>
      </c>
      <c r="AK152" s="88">
        <v>82262.899999999994</v>
      </c>
      <c r="AL152" s="88">
        <v>114438.16666666666</v>
      </c>
      <c r="AM152" s="121">
        <v>107771.5</v>
      </c>
      <c r="AN152" s="121"/>
      <c r="AO152" s="121">
        <v>105104.83333333334</v>
      </c>
      <c r="AP152" s="121">
        <v>0</v>
      </c>
      <c r="AQ152" s="121">
        <v>107771.5</v>
      </c>
      <c r="AR152" s="121"/>
      <c r="AS152" s="121"/>
      <c r="AT152" s="121"/>
      <c r="AU152" s="121">
        <v>98438.166666666657</v>
      </c>
      <c r="AV152" s="121"/>
      <c r="AW152" s="121"/>
      <c r="AX152" s="121">
        <v>107771.5</v>
      </c>
      <c r="AY152" s="121"/>
      <c r="AZ152" s="121"/>
      <c r="BA152" s="121"/>
      <c r="BB152" s="121">
        <v>108209.83333333334</v>
      </c>
      <c r="BC152" s="121"/>
      <c r="BD152" s="121"/>
      <c r="BE152" s="121">
        <v>105104.83333333334</v>
      </c>
      <c r="BF152" s="121"/>
      <c r="BG152" s="121"/>
      <c r="BH152" s="121"/>
      <c r="BI152" s="121">
        <v>102938.16666666666</v>
      </c>
      <c r="BJ152" s="121"/>
      <c r="BK152" s="121"/>
      <c r="BL152" s="121">
        <v>104288.16666666666</v>
      </c>
      <c r="BM152" s="121"/>
      <c r="BN152" s="121"/>
      <c r="BO152" s="121"/>
      <c r="BP152" s="121"/>
      <c r="BQ152" s="121"/>
      <c r="BR152" s="121"/>
      <c r="BS152" s="121"/>
      <c r="BT152" s="121"/>
      <c r="BU152" s="88">
        <v>126288.16666666667</v>
      </c>
      <c r="BV152" s="88">
        <v>105104.83333333334</v>
      </c>
      <c r="BW152" s="88">
        <v>108209.83333333334</v>
      </c>
      <c r="BX152" s="88">
        <v>118938.16666666667</v>
      </c>
      <c r="BY152" s="88">
        <v>107867</v>
      </c>
      <c r="BZ152" s="88">
        <v>107771.5</v>
      </c>
      <c r="CA152" s="121">
        <v>105104.83333333334</v>
      </c>
      <c r="CB152" s="121"/>
      <c r="CC152" s="88">
        <v>107771.5</v>
      </c>
      <c r="CD152" s="121">
        <v>114438.16666666666</v>
      </c>
      <c r="CE152" s="121"/>
      <c r="CF152" s="88">
        <v>119793.16666666667</v>
      </c>
      <c r="CG152" s="88">
        <v>107771.5</v>
      </c>
      <c r="CH152" s="88">
        <v>109784.83333333334</v>
      </c>
      <c r="CI152" s="88">
        <v>112271.5</v>
      </c>
      <c r="CJ152" s="169">
        <v>110111.5</v>
      </c>
    </row>
    <row r="153" spans="2:88">
      <c r="B153" s="47">
        <v>14</v>
      </c>
      <c r="C153" s="6" t="s">
        <v>407</v>
      </c>
      <c r="D153" s="150">
        <v>1</v>
      </c>
      <c r="E153" s="88">
        <v>803875</v>
      </c>
      <c r="F153" s="88">
        <v>845750</v>
      </c>
      <c r="G153" s="121">
        <v>854500</v>
      </c>
      <c r="H153" s="121"/>
      <c r="I153" s="121">
        <v>787500</v>
      </c>
      <c r="J153" s="121"/>
      <c r="K153" s="121">
        <v>793833.33333333326</v>
      </c>
      <c r="L153" s="121"/>
      <c r="M153" s="121"/>
      <c r="N153" s="121"/>
      <c r="O153" s="121">
        <v>727666.66666666674</v>
      </c>
      <c r="P153" s="121"/>
      <c r="Q153" s="121"/>
      <c r="R153" s="121"/>
      <c r="S153" s="121"/>
      <c r="T153" s="121">
        <v>727666.66666666674</v>
      </c>
      <c r="U153" s="121"/>
      <c r="V153" s="121"/>
      <c r="W153" s="121"/>
      <c r="X153" s="121"/>
      <c r="Y153" s="121"/>
      <c r="Z153" s="121">
        <v>727666.66666666674</v>
      </c>
      <c r="AA153" s="121"/>
      <c r="AB153" s="121"/>
      <c r="AC153" s="121"/>
      <c r="AD153" s="121"/>
      <c r="AE153" s="121"/>
      <c r="AF153" s="121"/>
      <c r="AG153" s="121"/>
      <c r="AH153" s="121"/>
      <c r="AI153" s="121"/>
      <c r="AJ153" s="88">
        <v>854500</v>
      </c>
      <c r="AK153" s="88">
        <v>854500</v>
      </c>
      <c r="AL153" s="88">
        <v>793833.33333333326</v>
      </c>
      <c r="AM153" s="121">
        <v>782500</v>
      </c>
      <c r="AN153" s="121"/>
      <c r="AO153" s="121">
        <v>772333.33333333326</v>
      </c>
      <c r="AP153" s="121">
        <v>0</v>
      </c>
      <c r="AQ153" s="121">
        <v>782500</v>
      </c>
      <c r="AR153" s="121"/>
      <c r="AS153" s="121"/>
      <c r="AT153" s="121"/>
      <c r="AU153" s="121">
        <v>727666.66666666674</v>
      </c>
      <c r="AV153" s="121"/>
      <c r="AW153" s="121"/>
      <c r="AX153" s="121">
        <v>782500</v>
      </c>
      <c r="AY153" s="121"/>
      <c r="AZ153" s="121"/>
      <c r="BA153" s="121"/>
      <c r="BB153" s="121">
        <v>772333.33333333326</v>
      </c>
      <c r="BC153" s="121"/>
      <c r="BD153" s="121"/>
      <c r="BE153" s="121">
        <v>772333.33333333326</v>
      </c>
      <c r="BF153" s="121"/>
      <c r="BG153" s="121"/>
      <c r="BH153" s="121"/>
      <c r="BI153" s="121">
        <v>727666.66666666674</v>
      </c>
      <c r="BJ153" s="121"/>
      <c r="BK153" s="121"/>
      <c r="BL153" s="121">
        <v>727666.66666666674</v>
      </c>
      <c r="BM153" s="121"/>
      <c r="BN153" s="121"/>
      <c r="BO153" s="121"/>
      <c r="BP153" s="121"/>
      <c r="BQ153" s="121"/>
      <c r="BR153" s="121"/>
      <c r="BS153" s="121"/>
      <c r="BT153" s="121"/>
      <c r="BU153" s="88">
        <v>805000</v>
      </c>
      <c r="BV153" s="88">
        <v>772333.33333333326</v>
      </c>
      <c r="BW153" s="88">
        <v>772333.33333333326</v>
      </c>
      <c r="BX153" s="88">
        <v>793833.33333333326</v>
      </c>
      <c r="BY153" s="88">
        <v>782500</v>
      </c>
      <c r="BZ153" s="88">
        <v>782500</v>
      </c>
      <c r="CA153" s="121">
        <v>772333.33333333326</v>
      </c>
      <c r="CB153" s="121"/>
      <c r="CC153" s="88">
        <v>782500</v>
      </c>
      <c r="CD153" s="121">
        <v>793833.33333333326</v>
      </c>
      <c r="CE153" s="121"/>
      <c r="CF153" s="88">
        <v>793833.33333333326</v>
      </c>
      <c r="CG153" s="88">
        <v>782500</v>
      </c>
      <c r="CH153" s="88">
        <v>772333.33333333326</v>
      </c>
      <c r="CI153" s="88">
        <v>782500</v>
      </c>
      <c r="CJ153" s="169">
        <v>782500</v>
      </c>
    </row>
    <row r="154" spans="2:88">
      <c r="B154" s="47">
        <v>15</v>
      </c>
      <c r="C154" s="6" t="s">
        <v>408</v>
      </c>
      <c r="D154" s="150">
        <v>1</v>
      </c>
      <c r="E154" s="88">
        <v>2829700</v>
      </c>
      <c r="F154" s="88">
        <v>2823200</v>
      </c>
      <c r="G154" s="121">
        <v>2849600</v>
      </c>
      <c r="H154" s="121"/>
      <c r="I154" s="121">
        <v>2840000</v>
      </c>
      <c r="J154" s="121"/>
      <c r="K154" s="121">
        <v>2729333.333333333</v>
      </c>
      <c r="L154" s="121"/>
      <c r="M154" s="121"/>
      <c r="N154" s="121"/>
      <c r="O154" s="121">
        <v>2465666.666666667</v>
      </c>
      <c r="P154" s="121"/>
      <c r="Q154" s="121"/>
      <c r="R154" s="121"/>
      <c r="S154" s="121"/>
      <c r="T154" s="121">
        <v>2390666.666666667</v>
      </c>
      <c r="U154" s="121"/>
      <c r="V154" s="121"/>
      <c r="W154" s="121"/>
      <c r="X154" s="121"/>
      <c r="Y154" s="121"/>
      <c r="Z154" s="121">
        <v>2540666.666666667</v>
      </c>
      <c r="AA154" s="121"/>
      <c r="AB154" s="121"/>
      <c r="AC154" s="121"/>
      <c r="AD154" s="121"/>
      <c r="AE154" s="121"/>
      <c r="AF154" s="121"/>
      <c r="AG154" s="121"/>
      <c r="AH154" s="121"/>
      <c r="AI154" s="121"/>
      <c r="AJ154" s="88">
        <v>2909000</v>
      </c>
      <c r="AK154" s="88">
        <v>2875000</v>
      </c>
      <c r="AL154" s="88">
        <v>2860666.666666667</v>
      </c>
      <c r="AM154" s="121">
        <v>2716666.666666667</v>
      </c>
      <c r="AN154" s="121"/>
      <c r="AO154" s="121">
        <v>2644666.666666667</v>
      </c>
      <c r="AP154" s="121">
        <v>0</v>
      </c>
      <c r="AQ154" s="121">
        <v>2623333.333333333</v>
      </c>
      <c r="AR154" s="121"/>
      <c r="AS154" s="121"/>
      <c r="AT154" s="121"/>
      <c r="AU154" s="121">
        <v>2424000</v>
      </c>
      <c r="AV154" s="121"/>
      <c r="AW154" s="121"/>
      <c r="AX154" s="121">
        <v>2623333.333333333</v>
      </c>
      <c r="AY154" s="121"/>
      <c r="AZ154" s="121"/>
      <c r="BA154" s="121"/>
      <c r="BB154" s="121">
        <v>2664666.666666667</v>
      </c>
      <c r="BC154" s="121"/>
      <c r="BD154" s="121"/>
      <c r="BE154" s="121">
        <v>2551333.333333333</v>
      </c>
      <c r="BF154" s="121"/>
      <c r="BG154" s="121"/>
      <c r="BH154" s="121"/>
      <c r="BI154" s="121">
        <v>2540666.666666667</v>
      </c>
      <c r="BJ154" s="121"/>
      <c r="BK154" s="121"/>
      <c r="BL154" s="121">
        <v>2557333.333333333</v>
      </c>
      <c r="BM154" s="121"/>
      <c r="BN154" s="121"/>
      <c r="BO154" s="121"/>
      <c r="BP154" s="121"/>
      <c r="BQ154" s="121"/>
      <c r="BR154" s="121"/>
      <c r="BS154" s="121"/>
      <c r="BT154" s="121"/>
      <c r="BU154" s="88">
        <v>3061333.333333333</v>
      </c>
      <c r="BV154" s="88">
        <v>2701333.333333333</v>
      </c>
      <c r="BW154" s="88">
        <v>2701333.333333333</v>
      </c>
      <c r="BX154" s="88">
        <v>2917333.333333333</v>
      </c>
      <c r="BY154" s="88">
        <v>2773333.333333333</v>
      </c>
      <c r="BZ154" s="88">
        <v>2716666.666666667</v>
      </c>
      <c r="CA154" s="121">
        <v>2644666.666666667</v>
      </c>
      <c r="CB154" s="121"/>
      <c r="CC154" s="88">
        <v>2716666.666666667</v>
      </c>
      <c r="CD154" s="121">
        <v>2860666.666666667</v>
      </c>
      <c r="CE154" s="121"/>
      <c r="CF154" s="88">
        <v>2860666.666666667</v>
      </c>
      <c r="CG154" s="88">
        <v>2716666.666666667</v>
      </c>
      <c r="CH154" s="88">
        <v>2668000</v>
      </c>
      <c r="CI154" s="88">
        <v>2740000</v>
      </c>
      <c r="CJ154" s="169">
        <v>2740000</v>
      </c>
    </row>
    <row r="155" spans="2:88">
      <c r="B155" s="47">
        <v>16</v>
      </c>
      <c r="C155" s="6" t="s">
        <v>409</v>
      </c>
      <c r="D155" s="150">
        <v>1</v>
      </c>
      <c r="E155" s="88">
        <v>1028800</v>
      </c>
      <c r="F155" s="88">
        <v>1033300</v>
      </c>
      <c r="G155" s="121">
        <v>1027400</v>
      </c>
      <c r="H155" s="121"/>
      <c r="I155" s="121">
        <v>767500</v>
      </c>
      <c r="J155" s="121"/>
      <c r="K155" s="121">
        <v>945000</v>
      </c>
      <c r="L155" s="121"/>
      <c r="M155" s="121"/>
      <c r="N155" s="121"/>
      <c r="O155" s="121">
        <v>905500</v>
      </c>
      <c r="P155" s="121"/>
      <c r="Q155" s="121"/>
      <c r="R155" s="121"/>
      <c r="S155" s="121"/>
      <c r="T155" s="121">
        <v>905500</v>
      </c>
      <c r="U155" s="121"/>
      <c r="V155" s="121"/>
      <c r="W155" s="121"/>
      <c r="X155" s="121"/>
      <c r="Y155" s="121"/>
      <c r="Z155" s="121">
        <v>905500</v>
      </c>
      <c r="AA155" s="121"/>
      <c r="AB155" s="121"/>
      <c r="AC155" s="121"/>
      <c r="AD155" s="121"/>
      <c r="AE155" s="121"/>
      <c r="AF155" s="121"/>
      <c r="AG155" s="121"/>
      <c r="AH155" s="121"/>
      <c r="AI155" s="121"/>
      <c r="AJ155" s="88">
        <v>965800</v>
      </c>
      <c r="AK155" s="88">
        <v>965800</v>
      </c>
      <c r="AL155" s="88">
        <v>945000</v>
      </c>
      <c r="AM155" s="121">
        <v>929166.66666666663</v>
      </c>
      <c r="AN155" s="121"/>
      <c r="AO155" s="121">
        <v>921333.33333333337</v>
      </c>
      <c r="AP155" s="121">
        <v>0</v>
      </c>
      <c r="AQ155" s="121">
        <v>929166.66666666663</v>
      </c>
      <c r="AR155" s="121"/>
      <c r="AS155" s="121"/>
      <c r="AT155" s="121"/>
      <c r="AU155" s="121">
        <v>905500</v>
      </c>
      <c r="AV155" s="121"/>
      <c r="AW155" s="121"/>
      <c r="AX155" s="121">
        <v>929166.66666666663</v>
      </c>
      <c r="AY155" s="121"/>
      <c r="AZ155" s="121"/>
      <c r="BA155" s="121"/>
      <c r="BB155" s="121">
        <v>921333.33333333337</v>
      </c>
      <c r="BC155" s="121"/>
      <c r="BD155" s="121"/>
      <c r="BE155" s="121">
        <v>921333.33333333337</v>
      </c>
      <c r="BF155" s="121"/>
      <c r="BG155" s="121"/>
      <c r="BH155" s="121"/>
      <c r="BI155" s="121">
        <v>905500</v>
      </c>
      <c r="BJ155" s="121"/>
      <c r="BK155" s="121"/>
      <c r="BL155" s="121">
        <v>905500</v>
      </c>
      <c r="BM155" s="121"/>
      <c r="BN155" s="121"/>
      <c r="BO155" s="121"/>
      <c r="BP155" s="121"/>
      <c r="BQ155" s="121"/>
      <c r="BR155" s="121"/>
      <c r="BS155" s="121"/>
      <c r="BT155" s="121"/>
      <c r="BU155" s="88">
        <v>960666.66666666663</v>
      </c>
      <c r="BV155" s="88">
        <v>921333.33333333337</v>
      </c>
      <c r="BW155" s="88">
        <v>921333.33333333337</v>
      </c>
      <c r="BX155" s="88">
        <v>945000</v>
      </c>
      <c r="BY155" s="88">
        <v>929166.66666666663</v>
      </c>
      <c r="BZ155" s="88">
        <v>929166.66666666663</v>
      </c>
      <c r="CA155" s="121">
        <v>921333.33333333337</v>
      </c>
      <c r="CB155" s="121"/>
      <c r="CC155" s="88">
        <v>929166.66666666663</v>
      </c>
      <c r="CD155" s="121">
        <v>945000</v>
      </c>
      <c r="CE155" s="121"/>
      <c r="CF155" s="88">
        <v>945000</v>
      </c>
      <c r="CG155" s="88">
        <v>929166.66666666663</v>
      </c>
      <c r="CH155" s="88">
        <v>921333.33333333337</v>
      </c>
      <c r="CI155" s="88">
        <v>929166.66666666663</v>
      </c>
      <c r="CJ155" s="169">
        <v>929166.66666666663</v>
      </c>
    </row>
    <row r="156" spans="2:88" ht="13.5" thickBot="1">
      <c r="B156" s="47">
        <v>17</v>
      </c>
      <c r="C156" s="6" t="s">
        <v>410</v>
      </c>
      <c r="D156" s="150">
        <v>1</v>
      </c>
      <c r="E156" s="88">
        <v>1017000</v>
      </c>
      <c r="F156" s="88">
        <v>1094600</v>
      </c>
      <c r="G156" s="121">
        <v>1021200</v>
      </c>
      <c r="H156" s="121"/>
      <c r="I156" s="121">
        <v>996666.66666666674</v>
      </c>
      <c r="J156" s="121"/>
      <c r="K156" s="121">
        <v>1412000</v>
      </c>
      <c r="L156" s="121"/>
      <c r="M156" s="121"/>
      <c r="N156" s="121"/>
      <c r="O156" s="121">
        <v>1195333.3333333335</v>
      </c>
      <c r="P156" s="121"/>
      <c r="Q156" s="121"/>
      <c r="R156" s="121"/>
      <c r="S156" s="121"/>
      <c r="T156" s="121">
        <v>1212000</v>
      </c>
      <c r="U156" s="121"/>
      <c r="V156" s="121"/>
      <c r="W156" s="121"/>
      <c r="X156" s="121"/>
      <c r="Y156" s="121"/>
      <c r="Z156" s="121">
        <v>1228666.6666666665</v>
      </c>
      <c r="AA156" s="121"/>
      <c r="AB156" s="121"/>
      <c r="AC156" s="121"/>
      <c r="AD156" s="121"/>
      <c r="AE156" s="121"/>
      <c r="AF156" s="121"/>
      <c r="AG156" s="121"/>
      <c r="AH156" s="121"/>
      <c r="AI156" s="121"/>
      <c r="AJ156" s="88">
        <v>1132000</v>
      </c>
      <c r="AK156" s="88">
        <v>1189000</v>
      </c>
      <c r="AL156" s="88">
        <v>1458666.6666666665</v>
      </c>
      <c r="AM156" s="121">
        <v>1386666.6666666665</v>
      </c>
      <c r="AN156" s="121"/>
      <c r="AO156" s="121">
        <v>1350666.6666666665</v>
      </c>
      <c r="AP156" s="121">
        <v>0</v>
      </c>
      <c r="AQ156" s="121">
        <v>1340000</v>
      </c>
      <c r="AR156" s="121"/>
      <c r="AS156" s="121"/>
      <c r="AT156" s="121"/>
      <c r="AU156" s="121">
        <v>1175333.3333333335</v>
      </c>
      <c r="AV156" s="121"/>
      <c r="AW156" s="121"/>
      <c r="AX156" s="121">
        <v>1340000</v>
      </c>
      <c r="AY156" s="121"/>
      <c r="AZ156" s="121"/>
      <c r="BA156" s="121"/>
      <c r="BB156" s="121">
        <v>1300666.6666666665</v>
      </c>
      <c r="BC156" s="121"/>
      <c r="BD156" s="121"/>
      <c r="BE156" s="121">
        <v>1304000</v>
      </c>
      <c r="BF156" s="121"/>
      <c r="BG156" s="121"/>
      <c r="BH156" s="121"/>
      <c r="BI156" s="121">
        <v>1172000</v>
      </c>
      <c r="BJ156" s="121"/>
      <c r="BK156" s="121"/>
      <c r="BL156" s="121">
        <v>1146333.3333333335</v>
      </c>
      <c r="BM156" s="121"/>
      <c r="BN156" s="121"/>
      <c r="BO156" s="121"/>
      <c r="BP156" s="121"/>
      <c r="BQ156" s="121"/>
      <c r="BR156" s="121"/>
      <c r="BS156" s="121"/>
      <c r="BT156" s="121"/>
      <c r="BU156" s="88">
        <v>1416000</v>
      </c>
      <c r="BV156" s="88">
        <v>1350666.6666666665</v>
      </c>
      <c r="BW156" s="88">
        <v>1292333.3333333335</v>
      </c>
      <c r="BX156" s="88">
        <v>1400333.3333333335</v>
      </c>
      <c r="BY156" s="88">
        <v>1328333.3333333335</v>
      </c>
      <c r="BZ156" s="88">
        <v>1328333.3333333335</v>
      </c>
      <c r="CA156" s="121">
        <v>1292333.3333333335</v>
      </c>
      <c r="CB156" s="121"/>
      <c r="CC156" s="88">
        <v>1386666.6666666665</v>
      </c>
      <c r="CD156" s="121">
        <v>1458666.6666666665</v>
      </c>
      <c r="CE156" s="121"/>
      <c r="CF156" s="88">
        <v>1238000</v>
      </c>
      <c r="CG156" s="88">
        <v>1220000</v>
      </c>
      <c r="CH156" s="88">
        <v>1211000</v>
      </c>
      <c r="CI156" s="88">
        <v>1220000</v>
      </c>
      <c r="CJ156" s="169">
        <v>1220000</v>
      </c>
    </row>
    <row r="157" spans="2:88">
      <c r="B157" s="153" t="s">
        <v>216</v>
      </c>
      <c r="C157" s="147" t="s">
        <v>411</v>
      </c>
      <c r="D157" s="147" t="s">
        <v>291</v>
      </c>
      <c r="E157" s="86"/>
      <c r="F157" s="86"/>
      <c r="G157" s="173"/>
      <c r="H157" s="174"/>
      <c r="I157" s="173"/>
      <c r="J157" s="174"/>
      <c r="K157" s="173"/>
      <c r="L157" s="175"/>
      <c r="M157" s="175"/>
      <c r="N157" s="174"/>
      <c r="O157" s="173"/>
      <c r="P157" s="175"/>
      <c r="Q157" s="175"/>
      <c r="R157" s="175"/>
      <c r="S157" s="174"/>
      <c r="T157" s="173"/>
      <c r="U157" s="175"/>
      <c r="V157" s="175"/>
      <c r="W157" s="175"/>
      <c r="X157" s="175"/>
      <c r="Y157" s="174"/>
      <c r="Z157" s="173"/>
      <c r="AA157" s="175"/>
      <c r="AB157" s="175"/>
      <c r="AC157" s="175"/>
      <c r="AD157" s="175"/>
      <c r="AE157" s="175"/>
      <c r="AF157" s="175"/>
      <c r="AG157" s="175"/>
      <c r="AH157" s="175"/>
      <c r="AI157" s="174"/>
      <c r="AJ157" s="86"/>
      <c r="AK157" s="86"/>
      <c r="AL157" s="86"/>
      <c r="AM157" s="173"/>
      <c r="AN157" s="174"/>
      <c r="AO157" s="173"/>
      <c r="AP157" s="174"/>
      <c r="AQ157" s="173"/>
      <c r="AR157" s="175"/>
      <c r="AS157" s="175"/>
      <c r="AT157" s="174"/>
      <c r="AU157" s="173"/>
      <c r="AV157" s="175"/>
      <c r="AW157" s="174"/>
      <c r="AX157" s="173"/>
      <c r="AY157" s="175"/>
      <c r="AZ157" s="175"/>
      <c r="BA157" s="174"/>
      <c r="BB157" s="173"/>
      <c r="BC157" s="175"/>
      <c r="BD157" s="174"/>
      <c r="BE157" s="173"/>
      <c r="BF157" s="175"/>
      <c r="BG157" s="175"/>
      <c r="BH157" s="174"/>
      <c r="BI157" s="173"/>
      <c r="BJ157" s="175"/>
      <c r="BK157" s="174"/>
      <c r="BL157" s="173"/>
      <c r="BM157" s="175"/>
      <c r="BN157" s="175"/>
      <c r="BO157" s="175"/>
      <c r="BP157" s="175"/>
      <c r="BQ157" s="175"/>
      <c r="BR157" s="175"/>
      <c r="BS157" s="175"/>
      <c r="BT157" s="174"/>
      <c r="BU157" s="86"/>
      <c r="BV157" s="86"/>
      <c r="BW157" s="86"/>
      <c r="BX157" s="86"/>
      <c r="BY157" s="86"/>
      <c r="BZ157" s="86"/>
      <c r="CA157" s="173"/>
      <c r="CB157" s="174"/>
      <c r="CC157" s="86"/>
      <c r="CD157" s="173"/>
      <c r="CE157" s="174"/>
      <c r="CF157" s="86"/>
      <c r="CG157" s="86"/>
      <c r="CH157" s="86"/>
      <c r="CI157" s="86"/>
      <c r="CJ157" s="92"/>
    </row>
    <row r="158" spans="2:88">
      <c r="B158" s="47">
        <v>1</v>
      </c>
      <c r="C158" s="6" t="s">
        <v>412</v>
      </c>
      <c r="D158" s="150">
        <v>1</v>
      </c>
      <c r="E158" s="88">
        <v>1039600</v>
      </c>
      <c r="F158" s="88">
        <v>1047300</v>
      </c>
      <c r="G158" s="121">
        <v>1059000</v>
      </c>
      <c r="H158" s="121"/>
      <c r="I158" s="121">
        <v>4905333.333333333</v>
      </c>
      <c r="J158" s="121"/>
      <c r="K158" s="121">
        <v>6312000</v>
      </c>
      <c r="L158" s="121"/>
      <c r="M158" s="121"/>
      <c r="N158" s="121"/>
      <c r="O158" s="121">
        <v>6177333.333333333</v>
      </c>
      <c r="P158" s="121"/>
      <c r="Q158" s="121"/>
      <c r="R158" s="121"/>
      <c r="S158" s="121"/>
      <c r="T158" s="121">
        <v>5944000</v>
      </c>
      <c r="U158" s="121"/>
      <c r="V158" s="121"/>
      <c r="W158" s="121"/>
      <c r="X158" s="121"/>
      <c r="Y158" s="121"/>
      <c r="Z158" s="121">
        <v>5977333.333333333</v>
      </c>
      <c r="AA158" s="121"/>
      <c r="AB158" s="121"/>
      <c r="AC158" s="121"/>
      <c r="AD158" s="121"/>
      <c r="AE158" s="121"/>
      <c r="AF158" s="121"/>
      <c r="AG158" s="121"/>
      <c r="AH158" s="121"/>
      <c r="AI158" s="121"/>
      <c r="AJ158" s="88">
        <v>3321000</v>
      </c>
      <c r="AK158" s="88">
        <v>3873000</v>
      </c>
      <c r="AL158" s="88">
        <v>997000</v>
      </c>
      <c r="AM158" s="121">
        <v>967000</v>
      </c>
      <c r="AN158" s="121"/>
      <c r="AO158" s="121">
        <v>946333.33333333337</v>
      </c>
      <c r="AP158" s="121">
        <v>0</v>
      </c>
      <c r="AQ158" s="121">
        <v>912000</v>
      </c>
      <c r="AR158" s="121"/>
      <c r="AS158" s="121"/>
      <c r="AT158" s="121"/>
      <c r="AU158" s="121">
        <v>5181540</v>
      </c>
      <c r="AV158" s="121"/>
      <c r="AW158" s="121"/>
      <c r="AX158" s="121">
        <v>4478666.666666667</v>
      </c>
      <c r="AY158" s="121"/>
      <c r="AZ158" s="121"/>
      <c r="BA158" s="121"/>
      <c r="BB158" s="121">
        <v>5840132.5</v>
      </c>
      <c r="BC158" s="121"/>
      <c r="BD158" s="121"/>
      <c r="BE158" s="121">
        <v>4473500</v>
      </c>
      <c r="BF158" s="121"/>
      <c r="BG158" s="121"/>
      <c r="BH158" s="121"/>
      <c r="BI158" s="121">
        <v>5181540</v>
      </c>
      <c r="BJ158" s="121"/>
      <c r="BK158" s="121"/>
      <c r="BL158" s="121">
        <v>5338500</v>
      </c>
      <c r="BM158" s="121"/>
      <c r="BN158" s="121"/>
      <c r="BO158" s="121"/>
      <c r="BP158" s="121"/>
      <c r="BQ158" s="121"/>
      <c r="BR158" s="121"/>
      <c r="BS158" s="121"/>
      <c r="BT158" s="121"/>
      <c r="BU158" s="88">
        <v>5941465.833333333</v>
      </c>
      <c r="BV158" s="88">
        <v>1684666.6666666667</v>
      </c>
      <c r="BW158" s="88">
        <v>1812500</v>
      </c>
      <c r="BX158" s="88">
        <v>5439833.333333333</v>
      </c>
      <c r="BY158" s="88">
        <v>5738666.666666667</v>
      </c>
      <c r="BZ158" s="88">
        <v>957000</v>
      </c>
      <c r="CA158" s="121">
        <v>4513000</v>
      </c>
      <c r="CB158" s="121"/>
      <c r="CC158" s="88">
        <v>1057000</v>
      </c>
      <c r="CD158" s="121">
        <v>4573666.666666667</v>
      </c>
      <c r="CE158" s="121"/>
      <c r="CF158" s="88">
        <v>1208666.6666666665</v>
      </c>
      <c r="CG158" s="88">
        <v>957000</v>
      </c>
      <c r="CH158" s="88">
        <v>5222206.666666667</v>
      </c>
      <c r="CI158" s="88">
        <v>5860799.166666667</v>
      </c>
      <c r="CJ158" s="169">
        <v>948666.66666666663</v>
      </c>
    </row>
    <row r="159" spans="2:88">
      <c r="B159" s="47">
        <v>2</v>
      </c>
      <c r="C159" s="6" t="s">
        <v>413</v>
      </c>
      <c r="D159" s="150">
        <v>1</v>
      </c>
      <c r="E159" s="88">
        <v>530100</v>
      </c>
      <c r="F159" s="88">
        <v>516200</v>
      </c>
      <c r="G159" s="121">
        <v>508600</v>
      </c>
      <c r="H159" s="121"/>
      <c r="I159" s="121">
        <v>467000</v>
      </c>
      <c r="J159" s="121"/>
      <c r="K159" s="149" t="s">
        <v>625</v>
      </c>
      <c r="L159" s="149"/>
      <c r="M159" s="149"/>
      <c r="N159" s="149"/>
      <c r="O159" s="149" t="s">
        <v>625</v>
      </c>
      <c r="P159" s="149"/>
      <c r="Q159" s="149"/>
      <c r="R159" s="149"/>
      <c r="S159" s="149"/>
      <c r="T159" s="149" t="s">
        <v>625</v>
      </c>
      <c r="U159" s="149"/>
      <c r="V159" s="149"/>
      <c r="W159" s="149"/>
      <c r="X159" s="149"/>
      <c r="Y159" s="149"/>
      <c r="Z159" s="149" t="s">
        <v>625</v>
      </c>
      <c r="AA159" s="149"/>
      <c r="AB159" s="149"/>
      <c r="AC159" s="149"/>
      <c r="AD159" s="149"/>
      <c r="AE159" s="149"/>
      <c r="AF159" s="149"/>
      <c r="AG159" s="149"/>
      <c r="AH159" s="149"/>
      <c r="AI159" s="149"/>
      <c r="AJ159" s="88">
        <v>519500</v>
      </c>
      <c r="AK159" s="88">
        <v>519500</v>
      </c>
      <c r="AL159" s="88">
        <v>516333.33333333331</v>
      </c>
      <c r="AM159" s="121">
        <v>506333.33333333331</v>
      </c>
      <c r="AN159" s="121"/>
      <c r="AO159" s="121">
        <v>501166.66666666669</v>
      </c>
      <c r="AP159" s="121">
        <v>0</v>
      </c>
      <c r="AQ159" s="121">
        <v>506333.33333333331</v>
      </c>
      <c r="AR159" s="121"/>
      <c r="AS159" s="121"/>
      <c r="AT159" s="121"/>
      <c r="AU159" s="121">
        <v>491000</v>
      </c>
      <c r="AV159" s="121"/>
      <c r="AW159" s="121"/>
      <c r="AX159" s="121">
        <v>467000</v>
      </c>
      <c r="AY159" s="121"/>
      <c r="AZ159" s="121"/>
      <c r="BA159" s="121"/>
      <c r="BB159" s="121">
        <v>459250</v>
      </c>
      <c r="BC159" s="121"/>
      <c r="BD159" s="121"/>
      <c r="BE159" s="121">
        <v>459250</v>
      </c>
      <c r="BF159" s="121"/>
      <c r="BG159" s="121"/>
      <c r="BH159" s="121"/>
      <c r="BI159" s="121">
        <v>491000</v>
      </c>
      <c r="BJ159" s="121"/>
      <c r="BK159" s="121"/>
      <c r="BL159" s="121">
        <v>491000</v>
      </c>
      <c r="BM159" s="121"/>
      <c r="BN159" s="121"/>
      <c r="BO159" s="121"/>
      <c r="BP159" s="121"/>
      <c r="BQ159" s="121"/>
      <c r="BR159" s="121"/>
      <c r="BS159" s="121"/>
      <c r="BT159" s="121"/>
      <c r="BU159" s="88">
        <v>526500</v>
      </c>
      <c r="BV159" s="148" t="s">
        <v>625</v>
      </c>
      <c r="BW159" s="148" t="s">
        <v>625</v>
      </c>
      <c r="BX159" s="88">
        <v>516333.33333333331</v>
      </c>
      <c r="BY159" s="148" t="s">
        <v>625</v>
      </c>
      <c r="BZ159" s="88">
        <v>506333.33333333331</v>
      </c>
      <c r="CA159" s="121">
        <v>501166.66666666669</v>
      </c>
      <c r="CB159" s="121"/>
      <c r="CC159" s="88">
        <v>506333.33333333331</v>
      </c>
      <c r="CD159" s="121">
        <v>516333.33333333331</v>
      </c>
      <c r="CE159" s="121"/>
      <c r="CF159" s="88">
        <v>516333.33333333331</v>
      </c>
      <c r="CG159" s="88">
        <v>506333.33333333331</v>
      </c>
      <c r="CH159" s="148" t="s">
        <v>625</v>
      </c>
      <c r="CI159" s="148" t="s">
        <v>625</v>
      </c>
      <c r="CJ159" s="160" t="s">
        <v>625</v>
      </c>
    </row>
    <row r="160" spans="2:88">
      <c r="B160" s="47">
        <v>3</v>
      </c>
      <c r="C160" s="6" t="s">
        <v>414</v>
      </c>
      <c r="D160" s="150">
        <v>1</v>
      </c>
      <c r="E160" s="88">
        <v>459400</v>
      </c>
      <c r="F160" s="88">
        <v>461600</v>
      </c>
      <c r="G160" s="121">
        <v>454500</v>
      </c>
      <c r="H160" s="121"/>
      <c r="I160" s="121">
        <v>421333.33333333331</v>
      </c>
      <c r="J160" s="121"/>
      <c r="K160" s="121">
        <v>464666.66666666669</v>
      </c>
      <c r="L160" s="121"/>
      <c r="M160" s="121"/>
      <c r="N160" s="121"/>
      <c r="O160" s="121">
        <v>414666.66666666669</v>
      </c>
      <c r="P160" s="121"/>
      <c r="Q160" s="121"/>
      <c r="R160" s="121"/>
      <c r="S160" s="121"/>
      <c r="T160" s="121">
        <v>414666.66666666669</v>
      </c>
      <c r="U160" s="121"/>
      <c r="V160" s="121"/>
      <c r="W160" s="121"/>
      <c r="X160" s="121"/>
      <c r="Y160" s="121"/>
      <c r="Z160" s="121">
        <v>414666.66666666669</v>
      </c>
      <c r="AA160" s="121"/>
      <c r="AB160" s="121"/>
      <c r="AC160" s="121"/>
      <c r="AD160" s="121"/>
      <c r="AE160" s="121"/>
      <c r="AF160" s="121"/>
      <c r="AG160" s="121"/>
      <c r="AH160" s="121"/>
      <c r="AI160" s="121"/>
      <c r="AJ160" s="88">
        <v>453000</v>
      </c>
      <c r="AK160" s="88">
        <v>453000</v>
      </c>
      <c r="AL160" s="88">
        <v>464666.66666666669</v>
      </c>
      <c r="AM160" s="121">
        <v>444666.66666666669</v>
      </c>
      <c r="AN160" s="121"/>
      <c r="AO160" s="121">
        <v>434666.66666666669</v>
      </c>
      <c r="AP160" s="121">
        <v>0</v>
      </c>
      <c r="AQ160" s="121">
        <v>444666.66666666669</v>
      </c>
      <c r="AR160" s="121"/>
      <c r="AS160" s="121"/>
      <c r="AT160" s="121"/>
      <c r="AU160" s="121">
        <v>414666.66666666669</v>
      </c>
      <c r="AV160" s="121"/>
      <c r="AW160" s="121"/>
      <c r="AX160" s="121">
        <v>444666.66666666669</v>
      </c>
      <c r="AY160" s="121"/>
      <c r="AZ160" s="121"/>
      <c r="BA160" s="121"/>
      <c r="BB160" s="121">
        <v>434666.66666666669</v>
      </c>
      <c r="BC160" s="121"/>
      <c r="BD160" s="121"/>
      <c r="BE160" s="121">
        <v>434666.66666666669</v>
      </c>
      <c r="BF160" s="121"/>
      <c r="BG160" s="121"/>
      <c r="BH160" s="121"/>
      <c r="BI160" s="121">
        <v>414666.66666666669</v>
      </c>
      <c r="BJ160" s="121"/>
      <c r="BK160" s="121"/>
      <c r="BL160" s="121">
        <v>414666.66666666669</v>
      </c>
      <c r="BM160" s="121"/>
      <c r="BN160" s="121"/>
      <c r="BO160" s="121"/>
      <c r="BP160" s="121"/>
      <c r="BQ160" s="121"/>
      <c r="BR160" s="121"/>
      <c r="BS160" s="121"/>
      <c r="BT160" s="121"/>
      <c r="BU160" s="88">
        <v>484000</v>
      </c>
      <c r="BV160" s="88">
        <v>434666.66666666669</v>
      </c>
      <c r="BW160" s="88">
        <v>434666.66666666669</v>
      </c>
      <c r="BX160" s="88">
        <v>464666.66666666669</v>
      </c>
      <c r="BY160" s="88">
        <v>444666.66666666669</v>
      </c>
      <c r="BZ160" s="88">
        <v>444666.66666666669</v>
      </c>
      <c r="CA160" s="121">
        <v>434666.66666666669</v>
      </c>
      <c r="CB160" s="121"/>
      <c r="CC160" s="88">
        <v>444666.66666666669</v>
      </c>
      <c r="CD160" s="121">
        <v>464666.66666666669</v>
      </c>
      <c r="CE160" s="121"/>
      <c r="CF160" s="88">
        <v>464666.66666666669</v>
      </c>
      <c r="CG160" s="88">
        <v>444666.66666666669</v>
      </c>
      <c r="CH160" s="88">
        <v>434666.66666666669</v>
      </c>
      <c r="CI160" s="88">
        <v>444666.66666666669</v>
      </c>
      <c r="CJ160" s="169">
        <v>444666.66666666669</v>
      </c>
    </row>
    <row r="161" spans="2:88">
      <c r="B161" s="47">
        <v>4</v>
      </c>
      <c r="C161" s="6" t="s">
        <v>415</v>
      </c>
      <c r="D161" s="150">
        <v>1</v>
      </c>
      <c r="E161" s="88">
        <v>762100</v>
      </c>
      <c r="F161" s="88">
        <v>919500</v>
      </c>
      <c r="G161" s="121">
        <v>911900</v>
      </c>
      <c r="H161" s="121"/>
      <c r="I161" s="121">
        <v>1167000</v>
      </c>
      <c r="J161" s="121"/>
      <c r="K161" s="121">
        <v>1077333.3333333335</v>
      </c>
      <c r="L161" s="121"/>
      <c r="M161" s="121"/>
      <c r="N161" s="121"/>
      <c r="O161" s="121">
        <v>1030666.6666666666</v>
      </c>
      <c r="P161" s="121"/>
      <c r="Q161" s="121"/>
      <c r="R161" s="121"/>
      <c r="S161" s="121"/>
      <c r="T161" s="121">
        <v>997333.33333333337</v>
      </c>
      <c r="U161" s="121"/>
      <c r="V161" s="121"/>
      <c r="W161" s="121"/>
      <c r="X161" s="121"/>
      <c r="Y161" s="121"/>
      <c r="Z161" s="121">
        <v>1005666.6666666666</v>
      </c>
      <c r="AA161" s="121"/>
      <c r="AB161" s="121"/>
      <c r="AC161" s="121"/>
      <c r="AD161" s="121"/>
      <c r="AE161" s="121"/>
      <c r="AF161" s="121"/>
      <c r="AG161" s="121"/>
      <c r="AH161" s="121"/>
      <c r="AI161" s="121"/>
      <c r="AJ161" s="88">
        <v>821600</v>
      </c>
      <c r="AK161" s="88">
        <v>981600</v>
      </c>
      <c r="AL161" s="88">
        <v>849000</v>
      </c>
      <c r="AM161" s="121">
        <v>823666.66666666663</v>
      </c>
      <c r="AN161" s="121"/>
      <c r="AO161" s="121">
        <v>811000</v>
      </c>
      <c r="AP161" s="121">
        <v>0</v>
      </c>
      <c r="AQ161" s="121">
        <v>823666.66666666663</v>
      </c>
      <c r="AR161" s="121"/>
      <c r="AS161" s="121"/>
      <c r="AT161" s="121"/>
      <c r="AU161" s="121">
        <v>1497333.3333333333</v>
      </c>
      <c r="AV161" s="121"/>
      <c r="AW161" s="121"/>
      <c r="AX161" s="121">
        <v>1535333.3333333333</v>
      </c>
      <c r="AY161" s="121"/>
      <c r="AZ161" s="121"/>
      <c r="BA161" s="121"/>
      <c r="BB161" s="121">
        <v>1522666.6666666667</v>
      </c>
      <c r="BC161" s="121"/>
      <c r="BD161" s="121"/>
      <c r="BE161" s="121">
        <v>1522666.6666666667</v>
      </c>
      <c r="BF161" s="121"/>
      <c r="BG161" s="121"/>
      <c r="BH161" s="121"/>
      <c r="BI161" s="121">
        <v>1497333.3333333333</v>
      </c>
      <c r="BJ161" s="121"/>
      <c r="BK161" s="121"/>
      <c r="BL161" s="121">
        <v>1497333.3333333333</v>
      </c>
      <c r="BM161" s="121"/>
      <c r="BN161" s="121"/>
      <c r="BO161" s="121"/>
      <c r="BP161" s="121"/>
      <c r="BQ161" s="121"/>
      <c r="BR161" s="121"/>
      <c r="BS161" s="121"/>
      <c r="BT161" s="121"/>
      <c r="BU161" s="88">
        <v>1586000</v>
      </c>
      <c r="BV161" s="88">
        <v>1131000</v>
      </c>
      <c r="BW161" s="88">
        <v>1131000</v>
      </c>
      <c r="BX161" s="88">
        <v>1085666.6666666665</v>
      </c>
      <c r="BY161" s="88">
        <v>1435333.3333333333</v>
      </c>
      <c r="BZ161" s="88">
        <v>1143666.6666666665</v>
      </c>
      <c r="CA161" s="121">
        <v>1522666.6666666667</v>
      </c>
      <c r="CB161" s="121"/>
      <c r="CC161" s="88">
        <v>1418666.6666666667</v>
      </c>
      <c r="CD161" s="121">
        <v>1794000</v>
      </c>
      <c r="CE161" s="121"/>
      <c r="CF161" s="88">
        <v>1677333.3333333333</v>
      </c>
      <c r="CG161" s="88">
        <v>1143666.6666666665</v>
      </c>
      <c r="CH161" s="88">
        <v>1472666.6666666667</v>
      </c>
      <c r="CI161" s="88">
        <v>1652000</v>
      </c>
      <c r="CJ161" s="169">
        <v>927000</v>
      </c>
    </row>
    <row r="162" spans="2:88">
      <c r="B162" s="47">
        <v>5</v>
      </c>
      <c r="C162" s="6" t="s">
        <v>898</v>
      </c>
      <c r="D162" s="150">
        <v>1</v>
      </c>
      <c r="E162" s="88">
        <v>582700</v>
      </c>
      <c r="F162" s="88">
        <v>621800</v>
      </c>
      <c r="G162" s="121">
        <v>591400</v>
      </c>
      <c r="H162" s="121"/>
      <c r="I162" s="121">
        <v>1258000</v>
      </c>
      <c r="J162" s="121"/>
      <c r="K162" s="121">
        <v>632000</v>
      </c>
      <c r="L162" s="121"/>
      <c r="M162" s="121"/>
      <c r="N162" s="121"/>
      <c r="O162" s="121">
        <v>605333.33333333337</v>
      </c>
      <c r="P162" s="121"/>
      <c r="Q162" s="121"/>
      <c r="R162" s="121"/>
      <c r="S162" s="121"/>
      <c r="T162" s="121">
        <v>605333.33333333337</v>
      </c>
      <c r="U162" s="121"/>
      <c r="V162" s="121"/>
      <c r="W162" s="121"/>
      <c r="X162" s="121"/>
      <c r="Y162" s="121"/>
      <c r="Z162" s="121">
        <v>605333.33333333337</v>
      </c>
      <c r="AA162" s="121"/>
      <c r="AB162" s="121"/>
      <c r="AC162" s="121"/>
      <c r="AD162" s="121"/>
      <c r="AE162" s="121"/>
      <c r="AF162" s="121"/>
      <c r="AG162" s="121"/>
      <c r="AH162" s="121"/>
      <c r="AI162" s="121"/>
      <c r="AJ162" s="88">
        <v>626600</v>
      </c>
      <c r="AK162" s="88">
        <v>641600</v>
      </c>
      <c r="AL162" s="88">
        <v>632000</v>
      </c>
      <c r="AM162" s="121">
        <v>621333.33333333337</v>
      </c>
      <c r="AN162" s="121"/>
      <c r="AO162" s="121">
        <v>616000</v>
      </c>
      <c r="AP162" s="121">
        <v>0</v>
      </c>
      <c r="AQ162" s="121">
        <v>621333.33333333337</v>
      </c>
      <c r="AR162" s="121"/>
      <c r="AS162" s="121"/>
      <c r="AT162" s="121"/>
      <c r="AU162" s="121">
        <v>605333.33333333337</v>
      </c>
      <c r="AV162" s="121"/>
      <c r="AW162" s="121"/>
      <c r="AX162" s="121">
        <v>621333.33333333337</v>
      </c>
      <c r="AY162" s="121"/>
      <c r="AZ162" s="121"/>
      <c r="BA162" s="121"/>
      <c r="BB162" s="121">
        <v>616000</v>
      </c>
      <c r="BC162" s="121"/>
      <c r="BD162" s="121"/>
      <c r="BE162" s="121">
        <v>616000</v>
      </c>
      <c r="BF162" s="121"/>
      <c r="BG162" s="121"/>
      <c r="BH162" s="121"/>
      <c r="BI162" s="121">
        <v>605333.33333333337</v>
      </c>
      <c r="BJ162" s="121"/>
      <c r="BK162" s="121"/>
      <c r="BL162" s="121">
        <v>605333.33333333337</v>
      </c>
      <c r="BM162" s="121"/>
      <c r="BN162" s="121"/>
      <c r="BO162" s="121"/>
      <c r="BP162" s="121"/>
      <c r="BQ162" s="121"/>
      <c r="BR162" s="121"/>
      <c r="BS162" s="121"/>
      <c r="BT162" s="121"/>
      <c r="BU162" s="88">
        <v>642666.66666666663</v>
      </c>
      <c r="BV162" s="88">
        <v>616000</v>
      </c>
      <c r="BW162" s="88">
        <v>616000</v>
      </c>
      <c r="BX162" s="88">
        <v>632000</v>
      </c>
      <c r="BY162" s="88">
        <v>621333.33333333337</v>
      </c>
      <c r="BZ162" s="88">
        <v>621333.33333333337</v>
      </c>
      <c r="CA162" s="121">
        <v>616000</v>
      </c>
      <c r="CB162" s="121"/>
      <c r="CC162" s="88">
        <v>621333.33333333337</v>
      </c>
      <c r="CD162" s="121">
        <v>632000</v>
      </c>
      <c r="CE162" s="121"/>
      <c r="CF162" s="88">
        <v>632000</v>
      </c>
      <c r="CG162" s="88">
        <v>621333.33333333337</v>
      </c>
      <c r="CH162" s="88">
        <v>616000</v>
      </c>
      <c r="CI162" s="88">
        <v>621333.33333333337</v>
      </c>
      <c r="CJ162" s="169">
        <v>621333.33333333337</v>
      </c>
    </row>
    <row r="163" spans="2:88">
      <c r="B163" s="47">
        <v>6</v>
      </c>
      <c r="C163" s="6" t="s">
        <v>416</v>
      </c>
      <c r="D163" s="150">
        <v>1</v>
      </c>
      <c r="E163" s="88">
        <v>616800</v>
      </c>
      <c r="F163" s="88">
        <v>590100</v>
      </c>
      <c r="G163" s="121">
        <v>586700</v>
      </c>
      <c r="H163" s="121"/>
      <c r="I163" s="121">
        <v>687000</v>
      </c>
      <c r="J163" s="121"/>
      <c r="K163" s="121">
        <v>628000</v>
      </c>
      <c r="L163" s="121"/>
      <c r="M163" s="121"/>
      <c r="N163" s="121"/>
      <c r="O163" s="121">
        <v>588000</v>
      </c>
      <c r="P163" s="121"/>
      <c r="Q163" s="121"/>
      <c r="R163" s="121"/>
      <c r="S163" s="121"/>
      <c r="T163" s="121">
        <v>588000</v>
      </c>
      <c r="U163" s="121"/>
      <c r="V163" s="121"/>
      <c r="W163" s="121"/>
      <c r="X163" s="121"/>
      <c r="Y163" s="121"/>
      <c r="Z163" s="121">
        <v>588000</v>
      </c>
      <c r="AA163" s="121"/>
      <c r="AB163" s="121"/>
      <c r="AC163" s="121"/>
      <c r="AD163" s="121"/>
      <c r="AE163" s="121"/>
      <c r="AF163" s="121"/>
      <c r="AG163" s="121"/>
      <c r="AH163" s="121"/>
      <c r="AI163" s="121"/>
      <c r="AJ163" s="88">
        <v>597300</v>
      </c>
      <c r="AK163" s="88">
        <v>601800</v>
      </c>
      <c r="AL163" s="88">
        <v>628000</v>
      </c>
      <c r="AM163" s="121">
        <v>612000</v>
      </c>
      <c r="AN163" s="121"/>
      <c r="AO163" s="121">
        <v>604000</v>
      </c>
      <c r="AP163" s="121">
        <v>0</v>
      </c>
      <c r="AQ163" s="121">
        <v>612000</v>
      </c>
      <c r="AR163" s="121"/>
      <c r="AS163" s="121"/>
      <c r="AT163" s="121"/>
      <c r="AU163" s="121">
        <v>588000</v>
      </c>
      <c r="AV163" s="121"/>
      <c r="AW163" s="121"/>
      <c r="AX163" s="121">
        <v>612000</v>
      </c>
      <c r="AY163" s="121"/>
      <c r="AZ163" s="121"/>
      <c r="BA163" s="121"/>
      <c r="BB163" s="121">
        <v>604000</v>
      </c>
      <c r="BC163" s="121"/>
      <c r="BD163" s="121"/>
      <c r="BE163" s="121">
        <v>604000</v>
      </c>
      <c r="BF163" s="121"/>
      <c r="BG163" s="121"/>
      <c r="BH163" s="121"/>
      <c r="BI163" s="121">
        <v>588000</v>
      </c>
      <c r="BJ163" s="121"/>
      <c r="BK163" s="121"/>
      <c r="BL163" s="121">
        <v>588000</v>
      </c>
      <c r="BM163" s="121"/>
      <c r="BN163" s="121"/>
      <c r="BO163" s="121"/>
      <c r="BP163" s="121"/>
      <c r="BQ163" s="121"/>
      <c r="BR163" s="121"/>
      <c r="BS163" s="121"/>
      <c r="BT163" s="121"/>
      <c r="BU163" s="88">
        <v>644666.66666666674</v>
      </c>
      <c r="BV163" s="88">
        <v>604000</v>
      </c>
      <c r="BW163" s="88">
        <v>604000</v>
      </c>
      <c r="BX163" s="88">
        <v>628000</v>
      </c>
      <c r="BY163" s="88">
        <v>612000</v>
      </c>
      <c r="BZ163" s="88">
        <v>612000</v>
      </c>
      <c r="CA163" s="121">
        <v>604000</v>
      </c>
      <c r="CB163" s="121"/>
      <c r="CC163" s="88">
        <v>612000</v>
      </c>
      <c r="CD163" s="121">
        <v>628000</v>
      </c>
      <c r="CE163" s="121"/>
      <c r="CF163" s="88">
        <v>628000</v>
      </c>
      <c r="CG163" s="88">
        <v>612000</v>
      </c>
      <c r="CH163" s="88">
        <v>604000</v>
      </c>
      <c r="CI163" s="88">
        <v>612000</v>
      </c>
      <c r="CJ163" s="169">
        <v>612000</v>
      </c>
    </row>
    <row r="164" spans="2:88">
      <c r="B164" s="47">
        <v>7</v>
      </c>
      <c r="C164" s="6" t="s">
        <v>214</v>
      </c>
      <c r="D164" s="150">
        <v>1</v>
      </c>
      <c r="E164" s="88">
        <v>100200</v>
      </c>
      <c r="F164" s="88">
        <v>106836</v>
      </c>
      <c r="G164" s="121">
        <v>105802</v>
      </c>
      <c r="H164" s="121"/>
      <c r="I164" s="121">
        <v>118789.16666666667</v>
      </c>
      <c r="J164" s="121"/>
      <c r="K164" s="121">
        <v>124000</v>
      </c>
      <c r="L164" s="121"/>
      <c r="M164" s="121"/>
      <c r="N164" s="121"/>
      <c r="O164" s="121">
        <v>116000</v>
      </c>
      <c r="P164" s="121"/>
      <c r="Q164" s="121"/>
      <c r="R164" s="121"/>
      <c r="S164" s="121"/>
      <c r="T164" s="121">
        <v>116333.33333333333</v>
      </c>
      <c r="U164" s="121"/>
      <c r="V164" s="121"/>
      <c r="W164" s="121"/>
      <c r="X164" s="121"/>
      <c r="Y164" s="121"/>
      <c r="Z164" s="121">
        <v>118333.33333333333</v>
      </c>
      <c r="AA164" s="121"/>
      <c r="AB164" s="121"/>
      <c r="AC164" s="121"/>
      <c r="AD164" s="121"/>
      <c r="AE164" s="121"/>
      <c r="AF164" s="121"/>
      <c r="AG164" s="121"/>
      <c r="AH164" s="121"/>
      <c r="AI164" s="121"/>
      <c r="AJ164" s="88">
        <v>102619</v>
      </c>
      <c r="AK164" s="88">
        <v>113800</v>
      </c>
      <c r="AL164" s="88">
        <v>146060</v>
      </c>
      <c r="AM164" s="121">
        <v>139393.33333333331</v>
      </c>
      <c r="AN164" s="121"/>
      <c r="AO164" s="121">
        <v>136726.66666666669</v>
      </c>
      <c r="AP164" s="121">
        <v>0</v>
      </c>
      <c r="AQ164" s="121">
        <v>139393.33333333331</v>
      </c>
      <c r="AR164" s="121"/>
      <c r="AS164" s="121"/>
      <c r="AT164" s="121"/>
      <c r="AU164" s="121">
        <v>148870</v>
      </c>
      <c r="AV164" s="121"/>
      <c r="AW164" s="121"/>
      <c r="AX164" s="121">
        <v>139393.33333333331</v>
      </c>
      <c r="AY164" s="121"/>
      <c r="AZ164" s="121"/>
      <c r="BA164" s="121"/>
      <c r="BB164" s="121">
        <v>137626.66666666669</v>
      </c>
      <c r="BC164" s="121"/>
      <c r="BD164" s="121"/>
      <c r="BE164" s="121">
        <v>136726.66666666669</v>
      </c>
      <c r="BF164" s="121"/>
      <c r="BG164" s="121"/>
      <c r="BH164" s="121"/>
      <c r="BI164" s="121">
        <v>127000</v>
      </c>
      <c r="BJ164" s="121"/>
      <c r="BK164" s="121"/>
      <c r="BL164" s="121">
        <v>125000</v>
      </c>
      <c r="BM164" s="121"/>
      <c r="BN164" s="121"/>
      <c r="BO164" s="121"/>
      <c r="BP164" s="121"/>
      <c r="BQ164" s="121"/>
      <c r="BR164" s="121"/>
      <c r="BS164" s="121"/>
      <c r="BT164" s="121"/>
      <c r="BU164" s="88">
        <v>145666.66666666669</v>
      </c>
      <c r="BV164" s="88">
        <v>130333.33333333333</v>
      </c>
      <c r="BW164" s="88">
        <v>130333.33333333333</v>
      </c>
      <c r="BX164" s="88">
        <v>139666.66666666669</v>
      </c>
      <c r="BY164" s="88">
        <v>133000</v>
      </c>
      <c r="BZ164" s="88">
        <v>133000</v>
      </c>
      <c r="CA164" s="121">
        <v>130333.33333333333</v>
      </c>
      <c r="CB164" s="121"/>
      <c r="CC164" s="88">
        <v>133000</v>
      </c>
      <c r="CD164" s="121">
        <v>139666.66666666669</v>
      </c>
      <c r="CE164" s="121"/>
      <c r="CF164" s="88">
        <v>139666.66666666669</v>
      </c>
      <c r="CG164" s="88">
        <v>133000</v>
      </c>
      <c r="CH164" s="88">
        <v>130333.33333333333</v>
      </c>
      <c r="CI164" s="88">
        <v>131000</v>
      </c>
      <c r="CJ164" s="169">
        <v>131698.33333333331</v>
      </c>
    </row>
    <row r="165" spans="2:88">
      <c r="B165" s="47">
        <v>8</v>
      </c>
      <c r="C165" s="6" t="s">
        <v>417</v>
      </c>
      <c r="D165" s="150">
        <v>1</v>
      </c>
      <c r="E165" s="88">
        <v>48600</v>
      </c>
      <c r="F165" s="88">
        <v>52600</v>
      </c>
      <c r="G165" s="121">
        <v>49400</v>
      </c>
      <c r="H165" s="121"/>
      <c r="I165" s="121">
        <v>79000</v>
      </c>
      <c r="J165" s="121"/>
      <c r="K165" s="121">
        <v>75666.666666666657</v>
      </c>
      <c r="L165" s="121"/>
      <c r="M165" s="121"/>
      <c r="N165" s="121"/>
      <c r="O165" s="121">
        <v>71666.666666666657</v>
      </c>
      <c r="P165" s="121"/>
      <c r="Q165" s="121"/>
      <c r="R165" s="121"/>
      <c r="S165" s="121"/>
      <c r="T165" s="121">
        <v>71666.666666666657</v>
      </c>
      <c r="U165" s="121"/>
      <c r="V165" s="121"/>
      <c r="W165" s="121"/>
      <c r="X165" s="121"/>
      <c r="Y165" s="121"/>
      <c r="Z165" s="121">
        <v>71666.666666666657</v>
      </c>
      <c r="AA165" s="121"/>
      <c r="AB165" s="121"/>
      <c r="AC165" s="121"/>
      <c r="AD165" s="121"/>
      <c r="AE165" s="121"/>
      <c r="AF165" s="121"/>
      <c r="AG165" s="121"/>
      <c r="AH165" s="121"/>
      <c r="AI165" s="121"/>
      <c r="AJ165" s="88">
        <v>53000</v>
      </c>
      <c r="AK165" s="88">
        <v>54800</v>
      </c>
      <c r="AL165" s="88">
        <v>75666.666666666657</v>
      </c>
      <c r="AM165" s="121">
        <v>74000</v>
      </c>
      <c r="AN165" s="121"/>
      <c r="AO165" s="121">
        <v>73333.333333333343</v>
      </c>
      <c r="AP165" s="121">
        <v>0</v>
      </c>
      <c r="AQ165" s="121">
        <v>74000</v>
      </c>
      <c r="AR165" s="121"/>
      <c r="AS165" s="121"/>
      <c r="AT165" s="121"/>
      <c r="AU165" s="121">
        <v>71666.666666666657</v>
      </c>
      <c r="AV165" s="121"/>
      <c r="AW165" s="121"/>
      <c r="AX165" s="121">
        <v>74000</v>
      </c>
      <c r="AY165" s="121"/>
      <c r="AZ165" s="121"/>
      <c r="BA165" s="121"/>
      <c r="BB165" s="121">
        <v>73333.333333333343</v>
      </c>
      <c r="BC165" s="121"/>
      <c r="BD165" s="121"/>
      <c r="BE165" s="121">
        <v>73333.333333333343</v>
      </c>
      <c r="BF165" s="121"/>
      <c r="BG165" s="121"/>
      <c r="BH165" s="121"/>
      <c r="BI165" s="121">
        <v>71666.666666666657</v>
      </c>
      <c r="BJ165" s="121"/>
      <c r="BK165" s="121"/>
      <c r="BL165" s="121">
        <v>71666.666666666657</v>
      </c>
      <c r="BM165" s="121"/>
      <c r="BN165" s="121"/>
      <c r="BO165" s="121"/>
      <c r="BP165" s="121"/>
      <c r="BQ165" s="121"/>
      <c r="BR165" s="121"/>
      <c r="BS165" s="121"/>
      <c r="BT165" s="121"/>
      <c r="BU165" s="88">
        <v>77166.666666666657</v>
      </c>
      <c r="BV165" s="88">
        <v>73333.333333333343</v>
      </c>
      <c r="BW165" s="88">
        <v>73333.333333333343</v>
      </c>
      <c r="BX165" s="88">
        <v>75666.666666666657</v>
      </c>
      <c r="BY165" s="88">
        <v>74000</v>
      </c>
      <c r="BZ165" s="88">
        <v>74000</v>
      </c>
      <c r="CA165" s="121">
        <v>73333.333333333343</v>
      </c>
      <c r="CB165" s="121"/>
      <c r="CC165" s="88">
        <v>74000</v>
      </c>
      <c r="CD165" s="121">
        <v>75666.666666666657</v>
      </c>
      <c r="CE165" s="121"/>
      <c r="CF165" s="88">
        <v>75666.666666666657</v>
      </c>
      <c r="CG165" s="88">
        <v>74000</v>
      </c>
      <c r="CH165" s="88">
        <v>73333.333333333343</v>
      </c>
      <c r="CI165" s="88">
        <v>74000</v>
      </c>
      <c r="CJ165" s="169">
        <v>74000</v>
      </c>
    </row>
    <row r="166" spans="2:88">
      <c r="B166" s="47">
        <v>9</v>
      </c>
      <c r="C166" s="6" t="s">
        <v>418</v>
      </c>
      <c r="D166" s="150">
        <v>1</v>
      </c>
      <c r="E166" s="88">
        <v>281300</v>
      </c>
      <c r="F166" s="88">
        <v>309500</v>
      </c>
      <c r="G166" s="121">
        <v>279500</v>
      </c>
      <c r="H166" s="121"/>
      <c r="I166" s="121">
        <v>323666.66666666663</v>
      </c>
      <c r="J166" s="121"/>
      <c r="K166" s="121">
        <v>351333.33333333337</v>
      </c>
      <c r="L166" s="121"/>
      <c r="M166" s="121"/>
      <c r="N166" s="121"/>
      <c r="O166" s="121">
        <v>311333.33333333337</v>
      </c>
      <c r="P166" s="121"/>
      <c r="Q166" s="121"/>
      <c r="R166" s="121"/>
      <c r="S166" s="121"/>
      <c r="T166" s="121">
        <v>311333.33333333337</v>
      </c>
      <c r="U166" s="121"/>
      <c r="V166" s="121"/>
      <c r="W166" s="121"/>
      <c r="X166" s="121"/>
      <c r="Y166" s="121"/>
      <c r="Z166" s="121">
        <v>311333.33333333337</v>
      </c>
      <c r="AA166" s="121"/>
      <c r="AB166" s="121"/>
      <c r="AC166" s="121"/>
      <c r="AD166" s="121"/>
      <c r="AE166" s="121"/>
      <c r="AF166" s="121"/>
      <c r="AG166" s="121"/>
      <c r="AH166" s="121"/>
      <c r="AI166" s="121"/>
      <c r="AJ166" s="88">
        <v>310700</v>
      </c>
      <c r="AK166" s="88">
        <v>323900</v>
      </c>
      <c r="AL166" s="88">
        <v>351333.33333333337</v>
      </c>
      <c r="AM166" s="121">
        <v>335333.33333333337</v>
      </c>
      <c r="AN166" s="121"/>
      <c r="AO166" s="121">
        <v>327333.33333333337</v>
      </c>
      <c r="AP166" s="121">
        <v>0</v>
      </c>
      <c r="AQ166" s="121">
        <v>335333.33333333337</v>
      </c>
      <c r="AR166" s="121"/>
      <c r="AS166" s="121"/>
      <c r="AT166" s="121"/>
      <c r="AU166" s="121">
        <v>311333.33333333337</v>
      </c>
      <c r="AV166" s="121"/>
      <c r="AW166" s="121"/>
      <c r="AX166" s="121">
        <v>335333.33333333337</v>
      </c>
      <c r="AY166" s="121"/>
      <c r="AZ166" s="121"/>
      <c r="BA166" s="121"/>
      <c r="BB166" s="121">
        <v>327333.33333333337</v>
      </c>
      <c r="BC166" s="121"/>
      <c r="BD166" s="121"/>
      <c r="BE166" s="121">
        <v>327333.33333333337</v>
      </c>
      <c r="BF166" s="121"/>
      <c r="BG166" s="121"/>
      <c r="BH166" s="121"/>
      <c r="BI166" s="121">
        <v>311333.33333333337</v>
      </c>
      <c r="BJ166" s="121"/>
      <c r="BK166" s="121"/>
      <c r="BL166" s="121">
        <v>311333.33333333337</v>
      </c>
      <c r="BM166" s="121"/>
      <c r="BN166" s="121"/>
      <c r="BO166" s="121"/>
      <c r="BP166" s="121"/>
      <c r="BQ166" s="121"/>
      <c r="BR166" s="121"/>
      <c r="BS166" s="121"/>
      <c r="BT166" s="121"/>
      <c r="BU166" s="88">
        <v>368000</v>
      </c>
      <c r="BV166" s="88">
        <v>327333.33333333337</v>
      </c>
      <c r="BW166" s="88">
        <v>327333.33333333337</v>
      </c>
      <c r="BX166" s="88">
        <v>351333.33333333337</v>
      </c>
      <c r="BY166" s="88">
        <v>335333.33333333337</v>
      </c>
      <c r="BZ166" s="88">
        <v>335333.33333333337</v>
      </c>
      <c r="CA166" s="121">
        <v>327333.33333333337</v>
      </c>
      <c r="CB166" s="121"/>
      <c r="CC166" s="88">
        <v>335333.33333333337</v>
      </c>
      <c r="CD166" s="121">
        <v>351333.33333333337</v>
      </c>
      <c r="CE166" s="121"/>
      <c r="CF166" s="88">
        <v>351333.33333333337</v>
      </c>
      <c r="CG166" s="88">
        <v>335333.33333333337</v>
      </c>
      <c r="CH166" s="88">
        <v>327333.33333333337</v>
      </c>
      <c r="CI166" s="88">
        <v>335333.33333333337</v>
      </c>
      <c r="CJ166" s="169">
        <v>335333.33333333337</v>
      </c>
    </row>
    <row r="167" spans="2:88">
      <c r="B167" s="47">
        <v>10</v>
      </c>
      <c r="C167" s="6" t="s">
        <v>899</v>
      </c>
      <c r="D167" s="150">
        <v>1</v>
      </c>
      <c r="E167" s="88">
        <v>1406400</v>
      </c>
      <c r="F167" s="88">
        <v>1364600</v>
      </c>
      <c r="G167" s="121">
        <v>1335600</v>
      </c>
      <c r="H167" s="121"/>
      <c r="I167" s="121">
        <v>1058500</v>
      </c>
      <c r="J167" s="121"/>
      <c r="K167" s="121">
        <v>1260000</v>
      </c>
      <c r="L167" s="121"/>
      <c r="M167" s="121"/>
      <c r="N167" s="121"/>
      <c r="O167" s="121">
        <v>1114000</v>
      </c>
      <c r="P167" s="121"/>
      <c r="Q167" s="121"/>
      <c r="R167" s="121"/>
      <c r="S167" s="121"/>
      <c r="T167" s="121">
        <v>1047333.3333333334</v>
      </c>
      <c r="U167" s="121"/>
      <c r="V167" s="121"/>
      <c r="W167" s="121"/>
      <c r="X167" s="121"/>
      <c r="Y167" s="121"/>
      <c r="Z167" s="121">
        <v>1114000</v>
      </c>
      <c r="AA167" s="121"/>
      <c r="AB167" s="121"/>
      <c r="AC167" s="121"/>
      <c r="AD167" s="121"/>
      <c r="AE167" s="121"/>
      <c r="AF167" s="121"/>
      <c r="AG167" s="121"/>
      <c r="AH167" s="121"/>
      <c r="AI167" s="121"/>
      <c r="AJ167" s="88">
        <v>1297200</v>
      </c>
      <c r="AK167" s="88">
        <v>1297200</v>
      </c>
      <c r="AL167" s="88">
        <v>1260000</v>
      </c>
      <c r="AM167" s="121">
        <v>1202000</v>
      </c>
      <c r="AN167" s="121"/>
      <c r="AO167" s="121">
        <v>1172666.6666666665</v>
      </c>
      <c r="AP167" s="121">
        <v>0</v>
      </c>
      <c r="AQ167" s="121">
        <v>1202000</v>
      </c>
      <c r="AR167" s="121"/>
      <c r="AS167" s="121"/>
      <c r="AT167" s="121"/>
      <c r="AU167" s="121">
        <v>1114000</v>
      </c>
      <c r="AV167" s="121"/>
      <c r="AW167" s="121"/>
      <c r="AX167" s="121">
        <v>1202000</v>
      </c>
      <c r="AY167" s="121"/>
      <c r="AZ167" s="121"/>
      <c r="BA167" s="121"/>
      <c r="BB167" s="121">
        <v>1172666.6666666665</v>
      </c>
      <c r="BC167" s="121"/>
      <c r="BD167" s="121"/>
      <c r="BE167" s="121">
        <v>1172666.6666666665</v>
      </c>
      <c r="BF167" s="121"/>
      <c r="BG167" s="121"/>
      <c r="BH167" s="121"/>
      <c r="BI167" s="121">
        <v>1114000</v>
      </c>
      <c r="BJ167" s="121"/>
      <c r="BK167" s="121"/>
      <c r="BL167" s="121">
        <v>1114000</v>
      </c>
      <c r="BM167" s="121"/>
      <c r="BN167" s="121"/>
      <c r="BO167" s="121"/>
      <c r="BP167" s="121"/>
      <c r="BQ167" s="121"/>
      <c r="BR167" s="121"/>
      <c r="BS167" s="121"/>
      <c r="BT167" s="121"/>
      <c r="BU167" s="88">
        <v>1318666.6666666665</v>
      </c>
      <c r="BV167" s="88">
        <v>1172666.6666666665</v>
      </c>
      <c r="BW167" s="88">
        <v>1172666.6666666665</v>
      </c>
      <c r="BX167" s="88">
        <v>1260000</v>
      </c>
      <c r="BY167" s="88">
        <v>1202000</v>
      </c>
      <c r="BZ167" s="88">
        <v>1202000</v>
      </c>
      <c r="CA167" s="121">
        <v>1172666.6666666665</v>
      </c>
      <c r="CB167" s="121"/>
      <c r="CC167" s="88">
        <v>1202000</v>
      </c>
      <c r="CD167" s="121">
        <v>1260000</v>
      </c>
      <c r="CE167" s="121"/>
      <c r="CF167" s="88">
        <v>1260000</v>
      </c>
      <c r="CG167" s="88">
        <v>1202000</v>
      </c>
      <c r="CH167" s="88">
        <v>1172666.6666666665</v>
      </c>
      <c r="CI167" s="88">
        <v>1202000</v>
      </c>
      <c r="CJ167" s="169">
        <v>1202000</v>
      </c>
    </row>
    <row r="168" spans="2:88" ht="13.5" thickBot="1">
      <c r="B168" s="47">
        <v>11</v>
      </c>
      <c r="C168" s="6" t="s">
        <v>419</v>
      </c>
      <c r="D168" s="150">
        <v>1</v>
      </c>
      <c r="E168" s="88">
        <v>60600</v>
      </c>
      <c r="F168" s="88">
        <v>64600</v>
      </c>
      <c r="G168" s="121">
        <v>61400</v>
      </c>
      <c r="H168" s="121"/>
      <c r="I168" s="121">
        <v>115500</v>
      </c>
      <c r="J168" s="121"/>
      <c r="K168" s="121">
        <v>117666.66666666667</v>
      </c>
      <c r="L168" s="121"/>
      <c r="M168" s="121"/>
      <c r="N168" s="121"/>
      <c r="O168" s="121">
        <v>101666.66666666666</v>
      </c>
      <c r="P168" s="121"/>
      <c r="Q168" s="121"/>
      <c r="R168" s="121"/>
      <c r="S168" s="121"/>
      <c r="T168" s="121">
        <v>101666.66666666666</v>
      </c>
      <c r="U168" s="121"/>
      <c r="V168" s="121"/>
      <c r="W168" s="121"/>
      <c r="X168" s="121"/>
      <c r="Y168" s="121"/>
      <c r="Z168" s="121">
        <v>101666.66666666666</v>
      </c>
      <c r="AA168" s="121"/>
      <c r="AB168" s="121"/>
      <c r="AC168" s="121"/>
      <c r="AD168" s="121"/>
      <c r="AE168" s="121"/>
      <c r="AF168" s="121"/>
      <c r="AG168" s="121"/>
      <c r="AH168" s="121"/>
      <c r="AI168" s="121"/>
      <c r="AJ168" s="88">
        <v>65000</v>
      </c>
      <c r="AK168" s="88">
        <v>66800</v>
      </c>
      <c r="AL168" s="88">
        <v>117666.66666666667</v>
      </c>
      <c r="AM168" s="121">
        <v>111000</v>
      </c>
      <c r="AN168" s="121"/>
      <c r="AO168" s="121">
        <v>108333.33333333334</v>
      </c>
      <c r="AP168" s="121">
        <v>0</v>
      </c>
      <c r="AQ168" s="121">
        <v>111000</v>
      </c>
      <c r="AR168" s="121"/>
      <c r="AS168" s="121"/>
      <c r="AT168" s="121"/>
      <c r="AU168" s="121">
        <v>101666.66666666666</v>
      </c>
      <c r="AV168" s="121"/>
      <c r="AW168" s="121"/>
      <c r="AX168" s="121">
        <v>111000</v>
      </c>
      <c r="AY168" s="121"/>
      <c r="AZ168" s="121"/>
      <c r="BA168" s="121"/>
      <c r="BB168" s="121">
        <v>108333.33333333334</v>
      </c>
      <c r="BC168" s="121"/>
      <c r="BD168" s="121"/>
      <c r="BE168" s="121">
        <v>108333.33333333334</v>
      </c>
      <c r="BF168" s="121"/>
      <c r="BG168" s="121"/>
      <c r="BH168" s="121"/>
      <c r="BI168" s="121">
        <v>101666.66666666666</v>
      </c>
      <c r="BJ168" s="121"/>
      <c r="BK168" s="121"/>
      <c r="BL168" s="121">
        <v>101666.66666666666</v>
      </c>
      <c r="BM168" s="121"/>
      <c r="BN168" s="121"/>
      <c r="BO168" s="121"/>
      <c r="BP168" s="121"/>
      <c r="BQ168" s="121"/>
      <c r="BR168" s="121"/>
      <c r="BS168" s="121"/>
      <c r="BT168" s="121"/>
      <c r="BU168" s="88">
        <v>122166.66666666667</v>
      </c>
      <c r="BV168" s="88">
        <v>108333.33333333334</v>
      </c>
      <c r="BW168" s="88">
        <v>108333.33333333334</v>
      </c>
      <c r="BX168" s="88">
        <v>117666.66666666667</v>
      </c>
      <c r="BY168" s="88">
        <v>111000</v>
      </c>
      <c r="BZ168" s="88">
        <v>111000</v>
      </c>
      <c r="CA168" s="121">
        <v>108333.33333333334</v>
      </c>
      <c r="CB168" s="121"/>
      <c r="CC168" s="88">
        <v>111000</v>
      </c>
      <c r="CD168" s="121">
        <v>117666.66666666667</v>
      </c>
      <c r="CE168" s="121"/>
      <c r="CF168" s="88">
        <v>117666.66666666667</v>
      </c>
      <c r="CG168" s="88">
        <v>111000</v>
      </c>
      <c r="CH168" s="88">
        <v>108333.33333333334</v>
      </c>
      <c r="CI168" s="88">
        <v>111000</v>
      </c>
      <c r="CJ168" s="169">
        <v>111000</v>
      </c>
    </row>
    <row r="169" spans="2:88">
      <c r="B169" s="153" t="s">
        <v>216</v>
      </c>
      <c r="C169" s="147" t="s">
        <v>420</v>
      </c>
      <c r="D169" s="147" t="s">
        <v>291</v>
      </c>
      <c r="E169" s="86"/>
      <c r="F169" s="86"/>
      <c r="G169" s="173"/>
      <c r="H169" s="174"/>
      <c r="I169" s="173"/>
      <c r="J169" s="174"/>
      <c r="K169" s="173"/>
      <c r="L169" s="175"/>
      <c r="M169" s="175"/>
      <c r="N169" s="174"/>
      <c r="O169" s="173"/>
      <c r="P169" s="175"/>
      <c r="Q169" s="175"/>
      <c r="R169" s="175"/>
      <c r="S169" s="174"/>
      <c r="T169" s="173"/>
      <c r="U169" s="175"/>
      <c r="V169" s="175"/>
      <c r="W169" s="175"/>
      <c r="X169" s="175"/>
      <c r="Y169" s="174"/>
      <c r="Z169" s="173"/>
      <c r="AA169" s="175"/>
      <c r="AB169" s="175"/>
      <c r="AC169" s="175"/>
      <c r="AD169" s="175"/>
      <c r="AE169" s="175"/>
      <c r="AF169" s="175"/>
      <c r="AG169" s="175"/>
      <c r="AH169" s="175"/>
      <c r="AI169" s="174"/>
      <c r="AJ169" s="86"/>
      <c r="AK169" s="86"/>
      <c r="AL169" s="86"/>
      <c r="AM169" s="173"/>
      <c r="AN169" s="174"/>
      <c r="AO169" s="173"/>
      <c r="AP169" s="174"/>
      <c r="AQ169" s="173"/>
      <c r="AR169" s="175"/>
      <c r="AS169" s="175"/>
      <c r="AT169" s="174"/>
      <c r="AU169" s="173"/>
      <c r="AV169" s="175"/>
      <c r="AW169" s="174"/>
      <c r="AX169" s="173"/>
      <c r="AY169" s="175"/>
      <c r="AZ169" s="175"/>
      <c r="BA169" s="174"/>
      <c r="BB169" s="173"/>
      <c r="BC169" s="175"/>
      <c r="BD169" s="174"/>
      <c r="BE169" s="173"/>
      <c r="BF169" s="175"/>
      <c r="BG169" s="175"/>
      <c r="BH169" s="174"/>
      <c r="BI169" s="173"/>
      <c r="BJ169" s="175"/>
      <c r="BK169" s="174"/>
      <c r="BL169" s="173"/>
      <c r="BM169" s="175"/>
      <c r="BN169" s="175"/>
      <c r="BO169" s="175"/>
      <c r="BP169" s="175"/>
      <c r="BQ169" s="175"/>
      <c r="BR169" s="175"/>
      <c r="BS169" s="175"/>
      <c r="BT169" s="174"/>
      <c r="BU169" s="86"/>
      <c r="BV169" s="86"/>
      <c r="BW169" s="86"/>
      <c r="BX169" s="86"/>
      <c r="BY169" s="86"/>
      <c r="BZ169" s="86"/>
      <c r="CA169" s="173"/>
      <c r="CB169" s="174"/>
      <c r="CC169" s="86"/>
      <c r="CD169" s="173"/>
      <c r="CE169" s="174"/>
      <c r="CF169" s="86"/>
      <c r="CG169" s="86"/>
      <c r="CH169" s="86"/>
      <c r="CI169" s="86"/>
      <c r="CJ169" s="92"/>
    </row>
    <row r="170" spans="2:88">
      <c r="B170" s="47">
        <v>1</v>
      </c>
      <c r="C170" s="6" t="s">
        <v>421</v>
      </c>
      <c r="D170" s="150">
        <v>1</v>
      </c>
      <c r="E170" s="88">
        <v>311000</v>
      </c>
      <c r="F170" s="88">
        <v>306315.90000000002</v>
      </c>
      <c r="G170" s="121">
        <v>310723.625</v>
      </c>
      <c r="H170" s="121"/>
      <c r="I170" s="121">
        <v>338000</v>
      </c>
      <c r="J170" s="121"/>
      <c r="K170" s="149" t="s">
        <v>625</v>
      </c>
      <c r="L170" s="149"/>
      <c r="M170" s="149"/>
      <c r="N170" s="149"/>
      <c r="O170" s="121">
        <v>293016.25</v>
      </c>
      <c r="P170" s="121"/>
      <c r="Q170" s="121"/>
      <c r="R170" s="121"/>
      <c r="S170" s="121"/>
      <c r="T170" s="149" t="s">
        <v>625</v>
      </c>
      <c r="U170" s="149"/>
      <c r="V170" s="149"/>
      <c r="W170" s="149"/>
      <c r="X170" s="149"/>
      <c r="Y170" s="149"/>
      <c r="Z170" s="149" t="s">
        <v>625</v>
      </c>
      <c r="AA170" s="149"/>
      <c r="AB170" s="149"/>
      <c r="AC170" s="149"/>
      <c r="AD170" s="149"/>
      <c r="AE170" s="149"/>
      <c r="AF170" s="149"/>
      <c r="AG170" s="149"/>
      <c r="AH170" s="149"/>
      <c r="AI170" s="149"/>
      <c r="AJ170" s="88">
        <v>318285.375</v>
      </c>
      <c r="AK170" s="88">
        <v>297690</v>
      </c>
      <c r="AL170" s="88">
        <v>333784.25</v>
      </c>
      <c r="AM170" s="121">
        <v>333735.5</v>
      </c>
      <c r="AN170" s="121"/>
      <c r="AO170" s="121">
        <v>323828.5</v>
      </c>
      <c r="AP170" s="121">
        <v>0</v>
      </c>
      <c r="AQ170" s="121">
        <v>333735.5</v>
      </c>
      <c r="AR170" s="121"/>
      <c r="AS170" s="121"/>
      <c r="AT170" s="121"/>
      <c r="AU170" s="121">
        <v>297112.33333333337</v>
      </c>
      <c r="AV170" s="121"/>
      <c r="AW170" s="121"/>
      <c r="AX170" s="121">
        <v>333735.5</v>
      </c>
      <c r="AY170" s="121"/>
      <c r="AZ170" s="121"/>
      <c r="BA170" s="121"/>
      <c r="BB170" s="121">
        <v>339003.5</v>
      </c>
      <c r="BC170" s="121"/>
      <c r="BD170" s="121"/>
      <c r="BE170" s="121">
        <v>323828.5</v>
      </c>
      <c r="BF170" s="121"/>
      <c r="BG170" s="121"/>
      <c r="BH170" s="121"/>
      <c r="BI170" s="121">
        <v>309084</v>
      </c>
      <c r="BJ170" s="121"/>
      <c r="BK170" s="121"/>
      <c r="BL170" s="121">
        <v>327244.5</v>
      </c>
      <c r="BM170" s="121"/>
      <c r="BN170" s="121"/>
      <c r="BO170" s="121"/>
      <c r="BP170" s="121"/>
      <c r="BQ170" s="121"/>
      <c r="BR170" s="121"/>
      <c r="BS170" s="121"/>
      <c r="BT170" s="121"/>
      <c r="BU170" s="88">
        <v>333849</v>
      </c>
      <c r="BV170" s="88">
        <v>300396.5</v>
      </c>
      <c r="BW170" s="148" t="s">
        <v>625</v>
      </c>
      <c r="BX170" s="148" t="s">
        <v>625</v>
      </c>
      <c r="BY170" s="148" t="s">
        <v>625</v>
      </c>
      <c r="BZ170" s="88">
        <v>303229.83333333337</v>
      </c>
      <c r="CA170" s="149" t="s">
        <v>625</v>
      </c>
      <c r="CB170" s="149"/>
      <c r="CC170" s="148" t="s">
        <v>625</v>
      </c>
      <c r="CD170" s="149" t="s">
        <v>625</v>
      </c>
      <c r="CE170" s="149"/>
      <c r="CF170" s="148" t="s">
        <v>625</v>
      </c>
      <c r="CG170" s="148" t="s">
        <v>625</v>
      </c>
      <c r="CH170" s="148" t="s">
        <v>625</v>
      </c>
      <c r="CI170" s="148" t="s">
        <v>625</v>
      </c>
      <c r="CJ170" s="169">
        <v>315014.66666666663</v>
      </c>
    </row>
    <row r="171" spans="2:88">
      <c r="B171" s="47">
        <v>2</v>
      </c>
      <c r="C171" s="6" t="s">
        <v>147</v>
      </c>
      <c r="D171" s="150">
        <v>1</v>
      </c>
      <c r="E171" s="88">
        <v>88800</v>
      </c>
      <c r="F171" s="88">
        <v>113900</v>
      </c>
      <c r="G171" s="121">
        <v>90300</v>
      </c>
      <c r="H171" s="121"/>
      <c r="I171" s="121">
        <v>122000</v>
      </c>
      <c r="J171" s="121"/>
      <c r="K171" s="149" t="s">
        <v>625</v>
      </c>
      <c r="L171" s="149"/>
      <c r="M171" s="149"/>
      <c r="N171" s="149"/>
      <c r="O171" s="149" t="s">
        <v>625</v>
      </c>
      <c r="P171" s="149"/>
      <c r="Q171" s="149"/>
      <c r="R171" s="149"/>
      <c r="S171" s="149"/>
      <c r="T171" s="149" t="s">
        <v>625</v>
      </c>
      <c r="U171" s="149"/>
      <c r="V171" s="149"/>
      <c r="W171" s="149"/>
      <c r="X171" s="149"/>
      <c r="Y171" s="149"/>
      <c r="Z171" s="149" t="s">
        <v>625</v>
      </c>
      <c r="AA171" s="149"/>
      <c r="AB171" s="149"/>
      <c r="AC171" s="149"/>
      <c r="AD171" s="149"/>
      <c r="AE171" s="149"/>
      <c r="AF171" s="149"/>
      <c r="AG171" s="149"/>
      <c r="AH171" s="149"/>
      <c r="AI171" s="149"/>
      <c r="AJ171" s="88">
        <v>99625</v>
      </c>
      <c r="AK171" s="88">
        <v>101125</v>
      </c>
      <c r="AL171" s="88">
        <v>99000</v>
      </c>
      <c r="AM171" s="121">
        <v>153000</v>
      </c>
      <c r="AN171" s="121"/>
      <c r="AO171" s="121">
        <v>148333.33333333331</v>
      </c>
      <c r="AP171" s="121">
        <v>0</v>
      </c>
      <c r="AQ171" s="121">
        <v>153000</v>
      </c>
      <c r="AR171" s="121"/>
      <c r="AS171" s="121"/>
      <c r="AT171" s="121"/>
      <c r="AU171" s="149" t="s">
        <v>625</v>
      </c>
      <c r="AV171" s="149"/>
      <c r="AW171" s="149"/>
      <c r="AX171" s="149" t="s">
        <v>625</v>
      </c>
      <c r="AY171" s="149"/>
      <c r="AZ171" s="149"/>
      <c r="BA171" s="149"/>
      <c r="BB171" s="149" t="s">
        <v>625</v>
      </c>
      <c r="BC171" s="149"/>
      <c r="BD171" s="149"/>
      <c r="BE171" s="149" t="s">
        <v>625</v>
      </c>
      <c r="BF171" s="149"/>
      <c r="BG171" s="149"/>
      <c r="BH171" s="149"/>
      <c r="BI171" s="121">
        <v>282250</v>
      </c>
      <c r="BJ171" s="121"/>
      <c r="BK171" s="121"/>
      <c r="BL171" s="121">
        <v>117250</v>
      </c>
      <c r="BM171" s="121"/>
      <c r="BN171" s="121"/>
      <c r="BO171" s="121"/>
      <c r="BP171" s="121"/>
      <c r="BQ171" s="121"/>
      <c r="BR171" s="121"/>
      <c r="BS171" s="121"/>
      <c r="BT171" s="121"/>
      <c r="BU171" s="88">
        <v>149500</v>
      </c>
      <c r="BV171" s="88">
        <v>148333.33333333331</v>
      </c>
      <c r="BW171" s="88">
        <v>148333.33333333331</v>
      </c>
      <c r="BX171" s="88">
        <v>140500</v>
      </c>
      <c r="BY171" s="88">
        <v>131500</v>
      </c>
      <c r="BZ171" s="88">
        <v>153000</v>
      </c>
      <c r="CA171" s="121">
        <v>148333.33333333331</v>
      </c>
      <c r="CB171" s="121"/>
      <c r="CC171" s="88">
        <v>153000</v>
      </c>
      <c r="CD171" s="121">
        <v>140500</v>
      </c>
      <c r="CE171" s="121"/>
      <c r="CF171" s="88">
        <v>161000</v>
      </c>
      <c r="CG171" s="88">
        <v>153000</v>
      </c>
      <c r="CH171" s="88">
        <v>148333.33333333331</v>
      </c>
      <c r="CI171" s="88">
        <v>131500</v>
      </c>
      <c r="CJ171" s="169">
        <v>153000</v>
      </c>
    </row>
    <row r="172" spans="2:88">
      <c r="B172" s="47">
        <v>3</v>
      </c>
      <c r="C172" s="89" t="s">
        <v>422</v>
      </c>
      <c r="D172" s="90">
        <v>1</v>
      </c>
      <c r="E172" s="88">
        <v>38000</v>
      </c>
      <c r="F172" s="88">
        <v>41500</v>
      </c>
      <c r="G172" s="121">
        <v>38100</v>
      </c>
      <c r="H172" s="121"/>
      <c r="I172" s="121">
        <v>52666.666666666672</v>
      </c>
      <c r="J172" s="121"/>
      <c r="K172" s="121">
        <v>57666.666666666672</v>
      </c>
      <c r="L172" s="121"/>
      <c r="M172" s="121"/>
      <c r="N172" s="121"/>
      <c r="O172" s="121">
        <v>49666.666666666672</v>
      </c>
      <c r="P172" s="121"/>
      <c r="Q172" s="121"/>
      <c r="R172" s="121"/>
      <c r="S172" s="121"/>
      <c r="T172" s="121">
        <v>49666.666666666672</v>
      </c>
      <c r="U172" s="121"/>
      <c r="V172" s="121"/>
      <c r="W172" s="121"/>
      <c r="X172" s="121"/>
      <c r="Y172" s="121"/>
      <c r="Z172" s="121">
        <v>49666.666666666672</v>
      </c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88">
        <v>41700</v>
      </c>
      <c r="AK172" s="88">
        <v>43500</v>
      </c>
      <c r="AL172" s="88">
        <v>57666.666666666672</v>
      </c>
      <c r="AM172" s="121">
        <v>54333.333333333328</v>
      </c>
      <c r="AN172" s="121"/>
      <c r="AO172" s="121">
        <v>53000</v>
      </c>
      <c r="AP172" s="121">
        <v>0</v>
      </c>
      <c r="AQ172" s="121">
        <v>54333.333333333328</v>
      </c>
      <c r="AR172" s="121"/>
      <c r="AS172" s="121"/>
      <c r="AT172" s="121"/>
      <c r="AU172" s="121">
        <v>49666.666666666672</v>
      </c>
      <c r="AV172" s="121"/>
      <c r="AW172" s="121"/>
      <c r="AX172" s="121">
        <v>54333.333333333328</v>
      </c>
      <c r="AY172" s="121"/>
      <c r="AZ172" s="121"/>
      <c r="BA172" s="121"/>
      <c r="BB172" s="121">
        <v>53000</v>
      </c>
      <c r="BC172" s="121"/>
      <c r="BD172" s="121"/>
      <c r="BE172" s="121">
        <v>53000</v>
      </c>
      <c r="BF172" s="121"/>
      <c r="BG172" s="121"/>
      <c r="BH172" s="121"/>
      <c r="BI172" s="121">
        <v>49666.666666666672</v>
      </c>
      <c r="BJ172" s="121"/>
      <c r="BK172" s="121"/>
      <c r="BL172" s="121">
        <v>49666.666666666672</v>
      </c>
      <c r="BM172" s="121"/>
      <c r="BN172" s="121"/>
      <c r="BO172" s="121"/>
      <c r="BP172" s="121"/>
      <c r="BQ172" s="121"/>
      <c r="BR172" s="121"/>
      <c r="BS172" s="121"/>
      <c r="BT172" s="121"/>
      <c r="BU172" s="88">
        <v>61000</v>
      </c>
      <c r="BV172" s="88">
        <v>53000</v>
      </c>
      <c r="BW172" s="88">
        <v>53000</v>
      </c>
      <c r="BX172" s="88">
        <v>57666.666666666672</v>
      </c>
      <c r="BY172" s="88">
        <v>54750</v>
      </c>
      <c r="BZ172" s="88">
        <v>54333.333333333328</v>
      </c>
      <c r="CA172" s="121">
        <v>53000</v>
      </c>
      <c r="CB172" s="121"/>
      <c r="CC172" s="88">
        <v>54333.333333333328</v>
      </c>
      <c r="CD172" s="121">
        <v>57666.666666666672</v>
      </c>
      <c r="CE172" s="121"/>
      <c r="CF172" s="88">
        <v>57666.666666666672</v>
      </c>
      <c r="CG172" s="88">
        <v>54333.333333333328</v>
      </c>
      <c r="CH172" s="148" t="s">
        <v>625</v>
      </c>
      <c r="CI172" s="148" t="s">
        <v>625</v>
      </c>
      <c r="CJ172" s="169">
        <v>71000</v>
      </c>
    </row>
    <row r="173" spans="2:88">
      <c r="B173" s="47">
        <v>4</v>
      </c>
      <c r="C173" s="89" t="s">
        <v>423</v>
      </c>
      <c r="D173" s="90">
        <v>1</v>
      </c>
      <c r="E173" s="88">
        <v>434800</v>
      </c>
      <c r="F173" s="88">
        <v>457000</v>
      </c>
      <c r="G173" s="121">
        <v>441600</v>
      </c>
      <c r="H173" s="121"/>
      <c r="I173" s="121">
        <v>390250</v>
      </c>
      <c r="J173" s="121"/>
      <c r="K173" s="121">
        <v>411333.33333333337</v>
      </c>
      <c r="L173" s="121"/>
      <c r="M173" s="121"/>
      <c r="N173" s="121"/>
      <c r="O173" s="121">
        <v>361333.33333333337</v>
      </c>
      <c r="P173" s="121"/>
      <c r="Q173" s="121"/>
      <c r="R173" s="121"/>
      <c r="S173" s="121"/>
      <c r="T173" s="121">
        <v>361333.33333333337</v>
      </c>
      <c r="U173" s="121"/>
      <c r="V173" s="121"/>
      <c r="W173" s="121"/>
      <c r="X173" s="121"/>
      <c r="Y173" s="121"/>
      <c r="Z173" s="121">
        <v>361333.33333333337</v>
      </c>
      <c r="AA173" s="121"/>
      <c r="AB173" s="121"/>
      <c r="AC173" s="121"/>
      <c r="AD173" s="121"/>
      <c r="AE173" s="121"/>
      <c r="AF173" s="121"/>
      <c r="AG173" s="121"/>
      <c r="AH173" s="121"/>
      <c r="AI173" s="121"/>
      <c r="AJ173" s="88">
        <v>472375</v>
      </c>
      <c r="AK173" s="88">
        <v>472375</v>
      </c>
      <c r="AL173" s="88">
        <v>411333.33333333337</v>
      </c>
      <c r="AM173" s="121">
        <v>391333.33333333337</v>
      </c>
      <c r="AN173" s="121"/>
      <c r="AO173" s="121">
        <v>381333.33333333337</v>
      </c>
      <c r="AP173" s="121">
        <v>0</v>
      </c>
      <c r="AQ173" s="121">
        <v>391333.33333333337</v>
      </c>
      <c r="AR173" s="121"/>
      <c r="AS173" s="121"/>
      <c r="AT173" s="121"/>
      <c r="AU173" s="121">
        <v>361333.33333333337</v>
      </c>
      <c r="AV173" s="121"/>
      <c r="AW173" s="121"/>
      <c r="AX173" s="121">
        <v>390250</v>
      </c>
      <c r="AY173" s="121"/>
      <c r="AZ173" s="121"/>
      <c r="BA173" s="121"/>
      <c r="BB173" s="121">
        <v>379000</v>
      </c>
      <c r="BC173" s="121"/>
      <c r="BD173" s="121"/>
      <c r="BE173" s="121">
        <v>379000</v>
      </c>
      <c r="BF173" s="121"/>
      <c r="BG173" s="121"/>
      <c r="BH173" s="121"/>
      <c r="BI173" s="121">
        <v>361333.33333333337</v>
      </c>
      <c r="BJ173" s="121"/>
      <c r="BK173" s="121"/>
      <c r="BL173" s="121">
        <v>361333.33333333337</v>
      </c>
      <c r="BM173" s="121"/>
      <c r="BN173" s="121"/>
      <c r="BO173" s="121"/>
      <c r="BP173" s="121"/>
      <c r="BQ173" s="121"/>
      <c r="BR173" s="121"/>
      <c r="BS173" s="121"/>
      <c r="BT173" s="121"/>
      <c r="BU173" s="88">
        <v>430666.66666666663</v>
      </c>
      <c r="BV173" s="88">
        <v>381333.33333333337</v>
      </c>
      <c r="BW173" s="88">
        <v>381333.33333333337</v>
      </c>
      <c r="BX173" s="88">
        <v>411333.33333333337</v>
      </c>
      <c r="BY173" s="88">
        <v>391333.33333333337</v>
      </c>
      <c r="BZ173" s="88">
        <v>391333.33333333337</v>
      </c>
      <c r="CA173" s="121">
        <v>381333.33333333337</v>
      </c>
      <c r="CB173" s="121"/>
      <c r="CC173" s="88">
        <v>391333.33333333337</v>
      </c>
      <c r="CD173" s="121">
        <v>411333.33333333337</v>
      </c>
      <c r="CE173" s="121"/>
      <c r="CF173" s="88">
        <v>411333.33333333337</v>
      </c>
      <c r="CG173" s="88">
        <v>391333.33333333337</v>
      </c>
      <c r="CH173" s="88">
        <v>381333.33333333337</v>
      </c>
      <c r="CI173" s="88">
        <v>391333.33333333337</v>
      </c>
      <c r="CJ173" s="169">
        <v>391333.33333333337</v>
      </c>
    </row>
    <row r="174" spans="2:88">
      <c r="B174" s="47">
        <v>5</v>
      </c>
      <c r="C174" s="89" t="s">
        <v>424</v>
      </c>
      <c r="D174" s="90">
        <v>1</v>
      </c>
      <c r="E174" s="88">
        <v>511900</v>
      </c>
      <c r="F174" s="88">
        <v>569500</v>
      </c>
      <c r="G174" s="121">
        <v>508800</v>
      </c>
      <c r="H174" s="121"/>
      <c r="I174" s="121">
        <v>572250</v>
      </c>
      <c r="J174" s="121"/>
      <c r="K174" s="121">
        <v>628333.33333333326</v>
      </c>
      <c r="L174" s="121"/>
      <c r="M174" s="121"/>
      <c r="N174" s="121"/>
      <c r="O174" s="121">
        <v>549666.66666666674</v>
      </c>
      <c r="P174" s="121"/>
      <c r="Q174" s="121"/>
      <c r="R174" s="121"/>
      <c r="S174" s="121"/>
      <c r="T174" s="121">
        <v>549666.66666666674</v>
      </c>
      <c r="U174" s="121"/>
      <c r="V174" s="121"/>
      <c r="W174" s="121"/>
      <c r="X174" s="121"/>
      <c r="Y174" s="121"/>
      <c r="Z174" s="121">
        <v>549666.66666666674</v>
      </c>
      <c r="AA174" s="121"/>
      <c r="AB174" s="121"/>
      <c r="AC174" s="121"/>
      <c r="AD174" s="121"/>
      <c r="AE174" s="121"/>
      <c r="AF174" s="121"/>
      <c r="AG174" s="121"/>
      <c r="AH174" s="121"/>
      <c r="AI174" s="121"/>
      <c r="AJ174" s="88">
        <v>572400</v>
      </c>
      <c r="AK174" s="88">
        <v>588400</v>
      </c>
      <c r="AL174" s="88">
        <v>628333.33333333326</v>
      </c>
      <c r="AM174" s="121">
        <v>597000</v>
      </c>
      <c r="AN174" s="121"/>
      <c r="AO174" s="121">
        <v>581000</v>
      </c>
      <c r="AP174" s="121">
        <v>0</v>
      </c>
      <c r="AQ174" s="121">
        <v>597000</v>
      </c>
      <c r="AR174" s="121"/>
      <c r="AS174" s="121"/>
      <c r="AT174" s="121"/>
      <c r="AU174" s="121">
        <v>549666.66666666674</v>
      </c>
      <c r="AV174" s="121"/>
      <c r="AW174" s="121"/>
      <c r="AX174" s="121">
        <v>597000</v>
      </c>
      <c r="AY174" s="121"/>
      <c r="AZ174" s="121"/>
      <c r="BA174" s="121"/>
      <c r="BB174" s="121">
        <v>581000</v>
      </c>
      <c r="BC174" s="121"/>
      <c r="BD174" s="121"/>
      <c r="BE174" s="121">
        <v>581000</v>
      </c>
      <c r="BF174" s="121"/>
      <c r="BG174" s="121"/>
      <c r="BH174" s="121"/>
      <c r="BI174" s="121">
        <v>549666.66666666674</v>
      </c>
      <c r="BJ174" s="121"/>
      <c r="BK174" s="121"/>
      <c r="BL174" s="121">
        <v>549666.66666666674</v>
      </c>
      <c r="BM174" s="121"/>
      <c r="BN174" s="121"/>
      <c r="BO174" s="121"/>
      <c r="BP174" s="121"/>
      <c r="BQ174" s="121"/>
      <c r="BR174" s="121"/>
      <c r="BS174" s="121"/>
      <c r="BT174" s="121"/>
      <c r="BU174" s="88">
        <v>659666.66666666674</v>
      </c>
      <c r="BV174" s="88">
        <v>581000</v>
      </c>
      <c r="BW174" s="88">
        <v>581000</v>
      </c>
      <c r="BX174" s="88">
        <v>628333.33333333326</v>
      </c>
      <c r="BY174" s="88">
        <v>597000</v>
      </c>
      <c r="BZ174" s="88">
        <v>597000</v>
      </c>
      <c r="CA174" s="121">
        <v>581000</v>
      </c>
      <c r="CB174" s="121"/>
      <c r="CC174" s="88">
        <v>597000</v>
      </c>
      <c r="CD174" s="121">
        <v>628333.33333333326</v>
      </c>
      <c r="CE174" s="121"/>
      <c r="CF174" s="88">
        <v>628333.33333333326</v>
      </c>
      <c r="CG174" s="88">
        <v>597000</v>
      </c>
      <c r="CH174" s="88">
        <v>581000</v>
      </c>
      <c r="CI174" s="88">
        <v>597000</v>
      </c>
      <c r="CJ174" s="169">
        <v>597000</v>
      </c>
    </row>
    <row r="175" spans="2:88" ht="13.5" thickBot="1">
      <c r="B175" s="47">
        <v>6</v>
      </c>
      <c r="C175" s="89" t="s">
        <v>889</v>
      </c>
      <c r="D175" s="90">
        <v>1</v>
      </c>
      <c r="E175" s="88">
        <v>210250</v>
      </c>
      <c r="F175" s="88">
        <v>230166.66666666669</v>
      </c>
      <c r="G175" s="121">
        <v>225750</v>
      </c>
      <c r="H175" s="121"/>
      <c r="I175" s="121">
        <v>227166.66666666669</v>
      </c>
      <c r="J175" s="121"/>
      <c r="K175" s="121">
        <v>236166.66666666669</v>
      </c>
      <c r="L175" s="121"/>
      <c r="M175" s="121"/>
      <c r="N175" s="121"/>
      <c r="O175" s="121">
        <v>219666.66666666669</v>
      </c>
      <c r="P175" s="121"/>
      <c r="Q175" s="121"/>
      <c r="R175" s="121"/>
      <c r="S175" s="121"/>
      <c r="T175" s="121">
        <v>219666.66666666669</v>
      </c>
      <c r="U175" s="121"/>
      <c r="V175" s="121"/>
      <c r="W175" s="121"/>
      <c r="X175" s="121"/>
      <c r="Y175" s="121"/>
      <c r="Z175" s="121">
        <v>219666.66666666669</v>
      </c>
      <c r="AA175" s="121"/>
      <c r="AB175" s="121"/>
      <c r="AC175" s="121"/>
      <c r="AD175" s="121"/>
      <c r="AE175" s="121"/>
      <c r="AF175" s="121"/>
      <c r="AG175" s="121"/>
      <c r="AH175" s="121"/>
      <c r="AI175" s="121"/>
      <c r="AJ175" s="88">
        <v>232166.66666666669</v>
      </c>
      <c r="AK175" s="88">
        <v>232166.66666666669</v>
      </c>
      <c r="AL175" s="88">
        <v>231750</v>
      </c>
      <c r="AM175" s="121">
        <v>225750</v>
      </c>
      <c r="AN175" s="121"/>
      <c r="AO175" s="121">
        <v>222750</v>
      </c>
      <c r="AP175" s="121">
        <v>0</v>
      </c>
      <c r="AQ175" s="121">
        <v>225750</v>
      </c>
      <c r="AR175" s="121"/>
      <c r="AS175" s="121"/>
      <c r="AT175" s="121"/>
      <c r="AU175" s="121">
        <v>219666.66666666669</v>
      </c>
      <c r="AV175" s="121"/>
      <c r="AW175" s="121"/>
      <c r="AX175" s="121">
        <v>232166.66666666669</v>
      </c>
      <c r="AY175" s="121"/>
      <c r="AZ175" s="121"/>
      <c r="BA175" s="121"/>
      <c r="BB175" s="121">
        <v>230166.66666666669</v>
      </c>
      <c r="BC175" s="121"/>
      <c r="BD175" s="121"/>
      <c r="BE175" s="121">
        <v>230166.66666666669</v>
      </c>
      <c r="BF175" s="121"/>
      <c r="BG175" s="121"/>
      <c r="BH175" s="121"/>
      <c r="BI175" s="121">
        <v>219666.66666666669</v>
      </c>
      <c r="BJ175" s="121"/>
      <c r="BK175" s="121"/>
      <c r="BL175" s="121">
        <v>219666.66666666669</v>
      </c>
      <c r="BM175" s="121"/>
      <c r="BN175" s="121"/>
      <c r="BO175" s="121"/>
      <c r="BP175" s="121"/>
      <c r="BQ175" s="121"/>
      <c r="BR175" s="121"/>
      <c r="BS175" s="121"/>
      <c r="BT175" s="121"/>
      <c r="BU175" s="88">
        <v>240333.33333333331</v>
      </c>
      <c r="BV175" s="88">
        <v>222750</v>
      </c>
      <c r="BW175" s="88">
        <v>222750</v>
      </c>
      <c r="BX175" s="88">
        <v>236166.66666666669</v>
      </c>
      <c r="BY175" s="88">
        <v>232166.66666666669</v>
      </c>
      <c r="BZ175" s="88">
        <v>225750</v>
      </c>
      <c r="CA175" s="121">
        <v>230166.66666666669</v>
      </c>
      <c r="CB175" s="121"/>
      <c r="CC175" s="88">
        <v>225750</v>
      </c>
      <c r="CD175" s="121">
        <v>236166.66666666669</v>
      </c>
      <c r="CE175" s="121"/>
      <c r="CF175" s="88">
        <v>231750</v>
      </c>
      <c r="CG175" s="88">
        <v>232166.66666666669</v>
      </c>
      <c r="CH175" s="88">
        <v>222750</v>
      </c>
      <c r="CI175" s="88">
        <v>232166.66666666669</v>
      </c>
      <c r="CJ175" s="169">
        <v>225750</v>
      </c>
    </row>
    <row r="176" spans="2:88">
      <c r="B176" s="153" t="s">
        <v>216</v>
      </c>
      <c r="C176" s="147" t="s">
        <v>17</v>
      </c>
      <c r="D176" s="147" t="s">
        <v>291</v>
      </c>
      <c r="E176" s="86"/>
      <c r="F176" s="86"/>
      <c r="G176" s="173"/>
      <c r="H176" s="174"/>
      <c r="I176" s="173"/>
      <c r="J176" s="174"/>
      <c r="K176" s="173"/>
      <c r="L176" s="175"/>
      <c r="M176" s="175"/>
      <c r="N176" s="174"/>
      <c r="O176" s="173"/>
      <c r="P176" s="175"/>
      <c r="Q176" s="175"/>
      <c r="R176" s="175"/>
      <c r="S176" s="174"/>
      <c r="T176" s="173"/>
      <c r="U176" s="175"/>
      <c r="V176" s="175"/>
      <c r="W176" s="175"/>
      <c r="X176" s="175"/>
      <c r="Y176" s="174"/>
      <c r="Z176" s="173"/>
      <c r="AA176" s="175"/>
      <c r="AB176" s="175"/>
      <c r="AC176" s="175"/>
      <c r="AD176" s="175"/>
      <c r="AE176" s="175"/>
      <c r="AF176" s="175"/>
      <c r="AG176" s="175"/>
      <c r="AH176" s="175"/>
      <c r="AI176" s="174"/>
      <c r="AJ176" s="86"/>
      <c r="AK176" s="86"/>
      <c r="AL176" s="86"/>
      <c r="AM176" s="173"/>
      <c r="AN176" s="174"/>
      <c r="AO176" s="173"/>
      <c r="AP176" s="174"/>
      <c r="AQ176" s="173"/>
      <c r="AR176" s="175"/>
      <c r="AS176" s="175"/>
      <c r="AT176" s="174"/>
      <c r="AU176" s="173"/>
      <c r="AV176" s="175"/>
      <c r="AW176" s="174"/>
      <c r="AX176" s="173"/>
      <c r="AY176" s="175"/>
      <c r="AZ176" s="175"/>
      <c r="BA176" s="174"/>
      <c r="BB176" s="173"/>
      <c r="BC176" s="175"/>
      <c r="BD176" s="174"/>
      <c r="BE176" s="173"/>
      <c r="BF176" s="175"/>
      <c r="BG176" s="175"/>
      <c r="BH176" s="174"/>
      <c r="BI176" s="173"/>
      <c r="BJ176" s="175"/>
      <c r="BK176" s="174"/>
      <c r="BL176" s="173"/>
      <c r="BM176" s="175"/>
      <c r="BN176" s="175"/>
      <c r="BO176" s="175"/>
      <c r="BP176" s="175"/>
      <c r="BQ176" s="175"/>
      <c r="BR176" s="175"/>
      <c r="BS176" s="175"/>
      <c r="BT176" s="174"/>
      <c r="BU176" s="86"/>
      <c r="BV176" s="86"/>
      <c r="BW176" s="86"/>
      <c r="BX176" s="86"/>
      <c r="BY176" s="86"/>
      <c r="BZ176" s="86"/>
      <c r="CA176" s="173"/>
      <c r="CB176" s="174"/>
      <c r="CC176" s="86"/>
      <c r="CD176" s="173"/>
      <c r="CE176" s="174"/>
      <c r="CF176" s="86"/>
      <c r="CG176" s="86"/>
      <c r="CH176" s="86"/>
      <c r="CI176" s="86"/>
      <c r="CJ176" s="92"/>
    </row>
    <row r="177" spans="2:88">
      <c r="B177" s="47">
        <v>1</v>
      </c>
      <c r="C177" s="6" t="s">
        <v>425</v>
      </c>
      <c r="D177" s="150">
        <v>1</v>
      </c>
      <c r="E177" s="88">
        <v>581100</v>
      </c>
      <c r="F177" s="88">
        <v>532521.6</v>
      </c>
      <c r="G177" s="121">
        <v>519386.6</v>
      </c>
      <c r="H177" s="121"/>
      <c r="I177" s="121">
        <v>599153.33333333326</v>
      </c>
      <c r="J177" s="121"/>
      <c r="K177" s="121">
        <v>564652</v>
      </c>
      <c r="L177" s="121"/>
      <c r="M177" s="121"/>
      <c r="N177" s="121"/>
      <c r="O177" s="121">
        <v>541184</v>
      </c>
      <c r="P177" s="121"/>
      <c r="Q177" s="121"/>
      <c r="R177" s="121"/>
      <c r="S177" s="121"/>
      <c r="T177" s="121">
        <v>597166.66666666674</v>
      </c>
      <c r="U177" s="121"/>
      <c r="V177" s="121"/>
      <c r="W177" s="121"/>
      <c r="X177" s="121"/>
      <c r="Y177" s="121"/>
      <c r="Z177" s="121">
        <v>541184</v>
      </c>
      <c r="AA177" s="121"/>
      <c r="AB177" s="121"/>
      <c r="AC177" s="121"/>
      <c r="AD177" s="121"/>
      <c r="AE177" s="121"/>
      <c r="AF177" s="121"/>
      <c r="AG177" s="121"/>
      <c r="AH177" s="121"/>
      <c r="AI177" s="121"/>
      <c r="AJ177" s="88">
        <v>483701.4</v>
      </c>
      <c r="AK177" s="88">
        <v>477647.8</v>
      </c>
      <c r="AL177" s="88">
        <v>564652</v>
      </c>
      <c r="AM177" s="121">
        <v>544485.33333333326</v>
      </c>
      <c r="AN177" s="121"/>
      <c r="AO177" s="121">
        <v>534318.66666666674</v>
      </c>
      <c r="AP177" s="121">
        <v>0</v>
      </c>
      <c r="AQ177" s="121">
        <v>544485.33333333326</v>
      </c>
      <c r="AR177" s="121"/>
      <c r="AS177" s="121"/>
      <c r="AT177" s="121"/>
      <c r="AU177" s="121">
        <v>543219.33333333326</v>
      </c>
      <c r="AV177" s="121"/>
      <c r="AW177" s="121"/>
      <c r="AX177" s="121">
        <v>544485.33333333326</v>
      </c>
      <c r="AY177" s="121"/>
      <c r="AZ177" s="121"/>
      <c r="BA177" s="121"/>
      <c r="BB177" s="121">
        <v>598252</v>
      </c>
      <c r="BC177" s="121"/>
      <c r="BD177" s="121"/>
      <c r="BE177" s="121">
        <v>534318.66666666674</v>
      </c>
      <c r="BF177" s="121"/>
      <c r="BG177" s="121"/>
      <c r="BH177" s="121"/>
      <c r="BI177" s="121">
        <v>596730.66666666674</v>
      </c>
      <c r="BJ177" s="121"/>
      <c r="BK177" s="121"/>
      <c r="BL177" s="121">
        <v>625249.33333333326</v>
      </c>
      <c r="BM177" s="121"/>
      <c r="BN177" s="121"/>
      <c r="BO177" s="121"/>
      <c r="BP177" s="121"/>
      <c r="BQ177" s="121"/>
      <c r="BR177" s="121"/>
      <c r="BS177" s="121"/>
      <c r="BT177" s="121"/>
      <c r="BU177" s="88">
        <v>696082.66666666674</v>
      </c>
      <c r="BV177" s="88">
        <v>534318.66666666674</v>
      </c>
      <c r="BW177" s="88">
        <v>599257.33333333326</v>
      </c>
      <c r="BX177" s="88">
        <v>659549.33333333326</v>
      </c>
      <c r="BY177" s="88">
        <v>584542.66666666674</v>
      </c>
      <c r="BZ177" s="88">
        <v>544485.33333333326</v>
      </c>
      <c r="CA177" s="121">
        <v>534318.66666666674</v>
      </c>
      <c r="CB177" s="121"/>
      <c r="CC177" s="88">
        <v>544485.33333333326</v>
      </c>
      <c r="CD177" s="121">
        <v>564652</v>
      </c>
      <c r="CE177" s="121"/>
      <c r="CF177" s="88">
        <v>669089.33333333326</v>
      </c>
      <c r="CG177" s="88">
        <v>544485.33333333326</v>
      </c>
      <c r="CH177" s="88">
        <v>618697.33333333326</v>
      </c>
      <c r="CI177" s="88">
        <v>639382.66666666674</v>
      </c>
      <c r="CJ177" s="169">
        <v>599778.66666666674</v>
      </c>
    </row>
    <row r="178" spans="2:88">
      <c r="B178" s="47">
        <v>2</v>
      </c>
      <c r="C178" s="6" t="s">
        <v>426</v>
      </c>
      <c r="D178" s="150">
        <v>1</v>
      </c>
      <c r="E178" s="88">
        <v>235800</v>
      </c>
      <c r="F178" s="88">
        <v>227000</v>
      </c>
      <c r="G178" s="121">
        <v>223600</v>
      </c>
      <c r="H178" s="121"/>
      <c r="I178" s="121">
        <v>166166.66666666669</v>
      </c>
      <c r="J178" s="121"/>
      <c r="K178" s="121">
        <v>200166.66666666666</v>
      </c>
      <c r="L178" s="121"/>
      <c r="M178" s="121"/>
      <c r="N178" s="121"/>
      <c r="O178" s="121">
        <v>182166.66666666666</v>
      </c>
      <c r="P178" s="121"/>
      <c r="Q178" s="121"/>
      <c r="R178" s="121"/>
      <c r="S178" s="121"/>
      <c r="T178" s="121">
        <v>182166.66666666666</v>
      </c>
      <c r="U178" s="121"/>
      <c r="V178" s="121"/>
      <c r="W178" s="121"/>
      <c r="X178" s="121"/>
      <c r="Y178" s="121"/>
      <c r="Z178" s="121">
        <v>182166.66666666666</v>
      </c>
      <c r="AA178" s="121"/>
      <c r="AB178" s="121"/>
      <c r="AC178" s="121"/>
      <c r="AD178" s="121"/>
      <c r="AE178" s="121"/>
      <c r="AF178" s="121"/>
      <c r="AG178" s="121"/>
      <c r="AH178" s="121"/>
      <c r="AI178" s="121"/>
      <c r="AJ178" s="88">
        <v>235800</v>
      </c>
      <c r="AK178" s="88">
        <v>235800</v>
      </c>
      <c r="AL178" s="88">
        <v>200166.66666666666</v>
      </c>
      <c r="AM178" s="121">
        <v>192833.33333333334</v>
      </c>
      <c r="AN178" s="121"/>
      <c r="AO178" s="121">
        <v>189500</v>
      </c>
      <c r="AP178" s="121">
        <v>0</v>
      </c>
      <c r="AQ178" s="121">
        <v>192833.33333333334</v>
      </c>
      <c r="AR178" s="121"/>
      <c r="AS178" s="121"/>
      <c r="AT178" s="121"/>
      <c r="AU178" s="121">
        <v>182166.66666666666</v>
      </c>
      <c r="AV178" s="121"/>
      <c r="AW178" s="121"/>
      <c r="AX178" s="121">
        <v>192833.33333333334</v>
      </c>
      <c r="AY178" s="121"/>
      <c r="AZ178" s="121"/>
      <c r="BA178" s="121"/>
      <c r="BB178" s="121">
        <v>189500</v>
      </c>
      <c r="BC178" s="121"/>
      <c r="BD178" s="121"/>
      <c r="BE178" s="121">
        <v>189500</v>
      </c>
      <c r="BF178" s="121"/>
      <c r="BG178" s="121"/>
      <c r="BH178" s="121"/>
      <c r="BI178" s="121">
        <v>182166.66666666666</v>
      </c>
      <c r="BJ178" s="121"/>
      <c r="BK178" s="121"/>
      <c r="BL178" s="121">
        <v>182166.66666666666</v>
      </c>
      <c r="BM178" s="121"/>
      <c r="BN178" s="121"/>
      <c r="BO178" s="121"/>
      <c r="BP178" s="121"/>
      <c r="BQ178" s="121"/>
      <c r="BR178" s="121"/>
      <c r="BS178" s="121"/>
      <c r="BT178" s="121"/>
      <c r="BU178" s="88">
        <v>207500</v>
      </c>
      <c r="BV178" s="88">
        <v>189500</v>
      </c>
      <c r="BW178" s="88">
        <v>189500</v>
      </c>
      <c r="BX178" s="88">
        <v>200166.66666666666</v>
      </c>
      <c r="BY178" s="88">
        <v>192833.33333333334</v>
      </c>
      <c r="BZ178" s="88">
        <v>192833.33333333334</v>
      </c>
      <c r="CA178" s="121">
        <v>189500</v>
      </c>
      <c r="CB178" s="121"/>
      <c r="CC178" s="88">
        <v>192833.33333333334</v>
      </c>
      <c r="CD178" s="121">
        <v>200166.66666666666</v>
      </c>
      <c r="CE178" s="121"/>
      <c r="CF178" s="88">
        <v>200166.66666666666</v>
      </c>
      <c r="CG178" s="88">
        <v>192833.33333333334</v>
      </c>
      <c r="CH178" s="88">
        <v>189500</v>
      </c>
      <c r="CI178" s="88">
        <v>192833.33333333334</v>
      </c>
      <c r="CJ178" s="169">
        <v>192833.33333333334</v>
      </c>
    </row>
    <row r="179" spans="2:88">
      <c r="B179" s="47">
        <v>3</v>
      </c>
      <c r="C179" s="6" t="s">
        <v>427</v>
      </c>
      <c r="D179" s="150">
        <v>1</v>
      </c>
      <c r="E179" s="88">
        <v>239300</v>
      </c>
      <c r="F179" s="88">
        <v>230500</v>
      </c>
      <c r="G179" s="121">
        <v>227100</v>
      </c>
      <c r="H179" s="121"/>
      <c r="I179" s="121">
        <v>172000</v>
      </c>
      <c r="J179" s="121"/>
      <c r="K179" s="121">
        <v>206000</v>
      </c>
      <c r="L179" s="121"/>
      <c r="M179" s="121"/>
      <c r="N179" s="121"/>
      <c r="O179" s="121">
        <v>188000</v>
      </c>
      <c r="P179" s="121"/>
      <c r="Q179" s="121"/>
      <c r="R179" s="121"/>
      <c r="S179" s="121"/>
      <c r="T179" s="121">
        <v>188000</v>
      </c>
      <c r="U179" s="121"/>
      <c r="V179" s="121"/>
      <c r="W179" s="121"/>
      <c r="X179" s="121"/>
      <c r="Y179" s="121"/>
      <c r="Z179" s="121">
        <v>188000</v>
      </c>
      <c r="AA179" s="121"/>
      <c r="AB179" s="121"/>
      <c r="AC179" s="121"/>
      <c r="AD179" s="121"/>
      <c r="AE179" s="121"/>
      <c r="AF179" s="121"/>
      <c r="AG179" s="121"/>
      <c r="AH179" s="121"/>
      <c r="AI179" s="121"/>
      <c r="AJ179" s="88">
        <v>239300</v>
      </c>
      <c r="AK179" s="88">
        <v>239300</v>
      </c>
      <c r="AL179" s="88">
        <v>206000</v>
      </c>
      <c r="AM179" s="121">
        <v>198666.66666666666</v>
      </c>
      <c r="AN179" s="121"/>
      <c r="AO179" s="121">
        <v>195333.33333333334</v>
      </c>
      <c r="AP179" s="121">
        <v>0</v>
      </c>
      <c r="AQ179" s="121">
        <v>198666.66666666666</v>
      </c>
      <c r="AR179" s="121"/>
      <c r="AS179" s="121"/>
      <c r="AT179" s="121"/>
      <c r="AU179" s="121">
        <v>188000</v>
      </c>
      <c r="AV179" s="121"/>
      <c r="AW179" s="121"/>
      <c r="AX179" s="121">
        <v>198666.66666666666</v>
      </c>
      <c r="AY179" s="121"/>
      <c r="AZ179" s="121"/>
      <c r="BA179" s="121"/>
      <c r="BB179" s="121">
        <v>195333.33333333334</v>
      </c>
      <c r="BC179" s="121"/>
      <c r="BD179" s="121"/>
      <c r="BE179" s="121">
        <v>195333.33333333334</v>
      </c>
      <c r="BF179" s="121"/>
      <c r="BG179" s="121"/>
      <c r="BH179" s="121"/>
      <c r="BI179" s="121">
        <v>188000</v>
      </c>
      <c r="BJ179" s="121"/>
      <c r="BK179" s="121"/>
      <c r="BL179" s="121">
        <v>188000</v>
      </c>
      <c r="BM179" s="121"/>
      <c r="BN179" s="121"/>
      <c r="BO179" s="121"/>
      <c r="BP179" s="121"/>
      <c r="BQ179" s="121"/>
      <c r="BR179" s="121"/>
      <c r="BS179" s="121"/>
      <c r="BT179" s="121"/>
      <c r="BU179" s="88">
        <v>213333.33333333334</v>
      </c>
      <c r="BV179" s="88">
        <v>195333.33333333334</v>
      </c>
      <c r="BW179" s="88">
        <v>195333.33333333334</v>
      </c>
      <c r="BX179" s="88">
        <v>206000</v>
      </c>
      <c r="BY179" s="88">
        <v>198666.66666666666</v>
      </c>
      <c r="BZ179" s="88">
        <v>198666.66666666666</v>
      </c>
      <c r="CA179" s="121">
        <v>195333.33333333334</v>
      </c>
      <c r="CB179" s="121"/>
      <c r="CC179" s="88">
        <v>198666.66666666666</v>
      </c>
      <c r="CD179" s="121">
        <v>206000</v>
      </c>
      <c r="CE179" s="121"/>
      <c r="CF179" s="88">
        <v>206000</v>
      </c>
      <c r="CG179" s="88">
        <v>198666.66666666666</v>
      </c>
      <c r="CH179" s="88">
        <v>195333.33333333334</v>
      </c>
      <c r="CI179" s="88">
        <v>198666.66666666666</v>
      </c>
      <c r="CJ179" s="169">
        <v>198666.66666666666</v>
      </c>
    </row>
    <row r="180" spans="2:88">
      <c r="B180" s="47">
        <v>4</v>
      </c>
      <c r="C180" s="6" t="s">
        <v>428</v>
      </c>
      <c r="D180" s="150">
        <v>1</v>
      </c>
      <c r="E180" s="88">
        <v>124400</v>
      </c>
      <c r="F180" s="88">
        <v>127200</v>
      </c>
      <c r="G180" s="121">
        <v>126900</v>
      </c>
      <c r="H180" s="121"/>
      <c r="I180" s="121">
        <v>157000</v>
      </c>
      <c r="J180" s="121"/>
      <c r="K180" s="121">
        <v>129333.33333333333</v>
      </c>
      <c r="L180" s="121"/>
      <c r="M180" s="121"/>
      <c r="N180" s="121"/>
      <c r="O180" s="121">
        <v>111333.33333333334</v>
      </c>
      <c r="P180" s="121"/>
      <c r="Q180" s="121"/>
      <c r="R180" s="121"/>
      <c r="S180" s="121"/>
      <c r="T180" s="121">
        <v>111333.33333333334</v>
      </c>
      <c r="U180" s="121"/>
      <c r="V180" s="121"/>
      <c r="W180" s="121"/>
      <c r="X180" s="121"/>
      <c r="Y180" s="121"/>
      <c r="Z180" s="121">
        <v>111333.33333333334</v>
      </c>
      <c r="AA180" s="121"/>
      <c r="AB180" s="121"/>
      <c r="AC180" s="121"/>
      <c r="AD180" s="121"/>
      <c r="AE180" s="121"/>
      <c r="AF180" s="121"/>
      <c r="AG180" s="121"/>
      <c r="AH180" s="121"/>
      <c r="AI180" s="121"/>
      <c r="AJ180" s="88">
        <v>127800</v>
      </c>
      <c r="AK180" s="88">
        <v>127800</v>
      </c>
      <c r="AL180" s="88">
        <v>129333.33333333333</v>
      </c>
      <c r="AM180" s="121">
        <v>122000</v>
      </c>
      <c r="AN180" s="121"/>
      <c r="AO180" s="121">
        <v>118666.66666666667</v>
      </c>
      <c r="AP180" s="121">
        <v>0</v>
      </c>
      <c r="AQ180" s="121">
        <v>122000</v>
      </c>
      <c r="AR180" s="121"/>
      <c r="AS180" s="121"/>
      <c r="AT180" s="121"/>
      <c r="AU180" s="121">
        <v>111333.33333333334</v>
      </c>
      <c r="AV180" s="121"/>
      <c r="AW180" s="121"/>
      <c r="AX180" s="121">
        <v>122000</v>
      </c>
      <c r="AY180" s="121"/>
      <c r="AZ180" s="121"/>
      <c r="BA180" s="121"/>
      <c r="BB180" s="121">
        <v>118666.66666666667</v>
      </c>
      <c r="BC180" s="121"/>
      <c r="BD180" s="121"/>
      <c r="BE180" s="121">
        <v>118666.66666666667</v>
      </c>
      <c r="BF180" s="121"/>
      <c r="BG180" s="121"/>
      <c r="BH180" s="121"/>
      <c r="BI180" s="121">
        <v>111333.33333333334</v>
      </c>
      <c r="BJ180" s="121"/>
      <c r="BK180" s="121"/>
      <c r="BL180" s="121">
        <v>111333.33333333334</v>
      </c>
      <c r="BM180" s="121"/>
      <c r="BN180" s="121"/>
      <c r="BO180" s="121"/>
      <c r="BP180" s="121"/>
      <c r="BQ180" s="121"/>
      <c r="BR180" s="121"/>
      <c r="BS180" s="121"/>
      <c r="BT180" s="121"/>
      <c r="BU180" s="88">
        <v>131666.66666666669</v>
      </c>
      <c r="BV180" s="88">
        <v>118666.66666666667</v>
      </c>
      <c r="BW180" s="88">
        <v>118666.66666666667</v>
      </c>
      <c r="BX180" s="88">
        <v>129333.33333333333</v>
      </c>
      <c r="BY180" s="88">
        <v>122000</v>
      </c>
      <c r="BZ180" s="88">
        <v>122000</v>
      </c>
      <c r="CA180" s="121">
        <v>118666.66666666667</v>
      </c>
      <c r="CB180" s="121"/>
      <c r="CC180" s="88">
        <v>122000</v>
      </c>
      <c r="CD180" s="121">
        <v>129333.33333333333</v>
      </c>
      <c r="CE180" s="121"/>
      <c r="CF180" s="88">
        <v>129333.33333333333</v>
      </c>
      <c r="CG180" s="88">
        <v>122000</v>
      </c>
      <c r="CH180" s="88">
        <v>118666.66666666667</v>
      </c>
      <c r="CI180" s="88">
        <v>122000</v>
      </c>
      <c r="CJ180" s="169">
        <v>122000</v>
      </c>
    </row>
    <row r="181" spans="2:88">
      <c r="B181" s="47">
        <v>5</v>
      </c>
      <c r="C181" s="6" t="s">
        <v>890</v>
      </c>
      <c r="D181" s="150">
        <v>1</v>
      </c>
      <c r="E181" s="88">
        <v>219882.1</v>
      </c>
      <c r="F181" s="88">
        <v>228982.1</v>
      </c>
      <c r="G181" s="121">
        <v>229596.1</v>
      </c>
      <c r="H181" s="121"/>
      <c r="I181" s="121">
        <v>220277.5</v>
      </c>
      <c r="J181" s="121"/>
      <c r="K181" s="121">
        <v>227094</v>
      </c>
      <c r="L181" s="121"/>
      <c r="M181" s="121"/>
      <c r="N181" s="121"/>
      <c r="O181" s="121">
        <v>200427.33333333334</v>
      </c>
      <c r="P181" s="121"/>
      <c r="Q181" s="121"/>
      <c r="R181" s="121"/>
      <c r="S181" s="121"/>
      <c r="T181" s="121">
        <v>200470.16666666666</v>
      </c>
      <c r="U181" s="121"/>
      <c r="V181" s="121"/>
      <c r="W181" s="121"/>
      <c r="X181" s="121"/>
      <c r="Y181" s="121"/>
      <c r="Z181" s="121">
        <v>200427.33333333334</v>
      </c>
      <c r="AA181" s="121"/>
      <c r="AB181" s="121"/>
      <c r="AC181" s="121"/>
      <c r="AD181" s="121"/>
      <c r="AE181" s="121"/>
      <c r="AF181" s="121"/>
      <c r="AG181" s="121"/>
      <c r="AH181" s="121"/>
      <c r="AI181" s="121"/>
      <c r="AJ181" s="88">
        <v>221690.1</v>
      </c>
      <c r="AK181" s="88">
        <v>221356.4</v>
      </c>
      <c r="AL181" s="88">
        <v>227094</v>
      </c>
      <c r="AM181" s="121">
        <v>216427.33333333334</v>
      </c>
      <c r="AN181" s="121"/>
      <c r="AO181" s="121">
        <v>211094</v>
      </c>
      <c r="AP181" s="121">
        <v>0</v>
      </c>
      <c r="AQ181" s="121">
        <v>216427.33333333334</v>
      </c>
      <c r="AR181" s="121"/>
      <c r="AS181" s="121"/>
      <c r="AT181" s="121"/>
      <c r="AU181" s="121">
        <v>200513</v>
      </c>
      <c r="AV181" s="121"/>
      <c r="AW181" s="121"/>
      <c r="AX181" s="121">
        <v>216427.33333333334</v>
      </c>
      <c r="AY181" s="121"/>
      <c r="AZ181" s="121"/>
      <c r="BA181" s="121"/>
      <c r="BB181" s="121">
        <v>220500</v>
      </c>
      <c r="BC181" s="121"/>
      <c r="BD181" s="121"/>
      <c r="BE181" s="121">
        <v>211094</v>
      </c>
      <c r="BF181" s="121"/>
      <c r="BG181" s="121"/>
      <c r="BH181" s="121"/>
      <c r="BI181" s="121">
        <v>214420.16666666666</v>
      </c>
      <c r="BJ181" s="121"/>
      <c r="BK181" s="121"/>
      <c r="BL181" s="121">
        <v>219073.5</v>
      </c>
      <c r="BM181" s="121"/>
      <c r="BN181" s="121"/>
      <c r="BO181" s="121"/>
      <c r="BP181" s="121"/>
      <c r="BQ181" s="121"/>
      <c r="BR181" s="121"/>
      <c r="BS181" s="121"/>
      <c r="BT181" s="121"/>
      <c r="BU181" s="88">
        <v>256406.83333333334</v>
      </c>
      <c r="BV181" s="88">
        <v>211094</v>
      </c>
      <c r="BW181" s="88">
        <v>220541.83333333334</v>
      </c>
      <c r="BX181" s="88">
        <v>241600.16666666666</v>
      </c>
      <c r="BY181" s="88">
        <v>218939</v>
      </c>
      <c r="BZ181" s="88">
        <v>216427.33333333334</v>
      </c>
      <c r="CA181" s="121">
        <v>211094</v>
      </c>
      <c r="CB181" s="121"/>
      <c r="CC181" s="88">
        <v>216427.33333333334</v>
      </c>
      <c r="CD181" s="121">
        <v>227094</v>
      </c>
      <c r="CE181" s="121"/>
      <c r="CF181" s="88">
        <v>244255.16666666666</v>
      </c>
      <c r="CG181" s="88">
        <v>216427.33333333334</v>
      </c>
      <c r="CH181" s="88">
        <v>225671.83333333334</v>
      </c>
      <c r="CI181" s="88">
        <v>230933.5</v>
      </c>
      <c r="CJ181" s="169">
        <v>223673.33333333334</v>
      </c>
    </row>
    <row r="182" spans="2:88">
      <c r="B182" s="47">
        <v>6</v>
      </c>
      <c r="C182" s="6" t="s">
        <v>161</v>
      </c>
      <c r="D182" s="150">
        <v>1</v>
      </c>
      <c r="E182" s="88">
        <v>229279.2</v>
      </c>
      <c r="F182" s="88">
        <v>242379.2</v>
      </c>
      <c r="G182" s="121">
        <v>236636.6</v>
      </c>
      <c r="H182" s="121"/>
      <c r="I182" s="121">
        <v>274554.83333333337</v>
      </c>
      <c r="J182" s="121"/>
      <c r="K182" s="121">
        <v>272966.66666666663</v>
      </c>
      <c r="L182" s="121"/>
      <c r="M182" s="121"/>
      <c r="N182" s="121"/>
      <c r="O182" s="121">
        <v>238966.66666666666</v>
      </c>
      <c r="P182" s="121"/>
      <c r="Q182" s="121"/>
      <c r="R182" s="121"/>
      <c r="S182" s="121"/>
      <c r="T182" s="121">
        <v>239965.33333333334</v>
      </c>
      <c r="U182" s="121"/>
      <c r="V182" s="121"/>
      <c r="W182" s="121"/>
      <c r="X182" s="121"/>
      <c r="Y182" s="121"/>
      <c r="Z182" s="121">
        <v>238966.66666666666</v>
      </c>
      <c r="AA182" s="121"/>
      <c r="AB182" s="121"/>
      <c r="AC182" s="121"/>
      <c r="AD182" s="121"/>
      <c r="AE182" s="121"/>
      <c r="AF182" s="121"/>
      <c r="AG182" s="121"/>
      <c r="AH182" s="121"/>
      <c r="AI182" s="121"/>
      <c r="AJ182" s="88">
        <v>186580</v>
      </c>
      <c r="AK182" s="88">
        <v>186580.3</v>
      </c>
      <c r="AL182" s="88">
        <v>272966.66666666663</v>
      </c>
      <c r="AM182" s="121">
        <v>258966.66666666666</v>
      </c>
      <c r="AN182" s="121"/>
      <c r="AO182" s="121">
        <v>252300</v>
      </c>
      <c r="AP182" s="121">
        <v>0</v>
      </c>
      <c r="AQ182" s="121">
        <v>258966.66666666666</v>
      </c>
      <c r="AR182" s="121"/>
      <c r="AS182" s="121"/>
      <c r="AT182" s="121"/>
      <c r="AU182" s="121">
        <v>239965.33333333334</v>
      </c>
      <c r="AV182" s="121"/>
      <c r="AW182" s="121"/>
      <c r="AX182" s="121">
        <v>258966.66666666666</v>
      </c>
      <c r="AY182" s="121"/>
      <c r="AZ182" s="121"/>
      <c r="BA182" s="121"/>
      <c r="BB182" s="121">
        <v>267960.5</v>
      </c>
      <c r="BC182" s="121"/>
      <c r="BD182" s="121"/>
      <c r="BE182" s="121">
        <v>252300</v>
      </c>
      <c r="BF182" s="121"/>
      <c r="BG182" s="121"/>
      <c r="BH182" s="121"/>
      <c r="BI182" s="121">
        <v>263230.33333333337</v>
      </c>
      <c r="BJ182" s="121"/>
      <c r="BK182" s="121"/>
      <c r="BL182" s="121">
        <v>269364</v>
      </c>
      <c r="BM182" s="121"/>
      <c r="BN182" s="121"/>
      <c r="BO182" s="121"/>
      <c r="BP182" s="121"/>
      <c r="BQ182" s="121"/>
      <c r="BR182" s="121"/>
      <c r="BS182" s="121"/>
      <c r="BT182" s="121"/>
      <c r="BU182" s="88">
        <v>316585.5</v>
      </c>
      <c r="BV182" s="88">
        <v>252300</v>
      </c>
      <c r="BW182" s="88">
        <v>268035</v>
      </c>
      <c r="BX182" s="88">
        <v>297230.33333333337</v>
      </c>
      <c r="BY182" s="88">
        <v>262124.83333333334</v>
      </c>
      <c r="BZ182" s="88">
        <v>258966.66666666666</v>
      </c>
      <c r="CA182" s="121">
        <v>252300</v>
      </c>
      <c r="CB182" s="121"/>
      <c r="CC182" s="88">
        <v>258966.66666666666</v>
      </c>
      <c r="CD182" s="121">
        <v>272966.66666666663</v>
      </c>
      <c r="CE182" s="121"/>
      <c r="CF182" s="88">
        <v>223830.66666666669</v>
      </c>
      <c r="CG182" s="88">
        <v>216332.83333333331</v>
      </c>
      <c r="CH182" s="88">
        <v>209666.33333333331</v>
      </c>
      <c r="CI182" s="88">
        <v>216333.16666666669</v>
      </c>
      <c r="CJ182" s="169">
        <v>216333.33333333331</v>
      </c>
    </row>
    <row r="183" spans="2:88">
      <c r="B183" s="47">
        <v>7</v>
      </c>
      <c r="C183" s="6" t="s">
        <v>429</v>
      </c>
      <c r="D183" s="150">
        <v>1</v>
      </c>
      <c r="E183" s="88">
        <v>236492</v>
      </c>
      <c r="F183" s="88">
        <v>239092</v>
      </c>
      <c r="G183" s="121">
        <v>240354</v>
      </c>
      <c r="H183" s="121"/>
      <c r="I183" s="121">
        <v>316214.33333333337</v>
      </c>
      <c r="J183" s="121"/>
      <c r="K183" s="121">
        <v>207833.33333333331</v>
      </c>
      <c r="L183" s="121"/>
      <c r="M183" s="121"/>
      <c r="N183" s="121"/>
      <c r="O183" s="121">
        <v>198666.66666666669</v>
      </c>
      <c r="P183" s="121"/>
      <c r="Q183" s="121"/>
      <c r="R183" s="121"/>
      <c r="S183" s="121"/>
      <c r="T183" s="121">
        <v>207833.33333333331</v>
      </c>
      <c r="U183" s="121"/>
      <c r="V183" s="121"/>
      <c r="W183" s="121"/>
      <c r="X183" s="121"/>
      <c r="Y183" s="121"/>
      <c r="Z183" s="121">
        <v>209500</v>
      </c>
      <c r="AA183" s="121"/>
      <c r="AB183" s="121"/>
      <c r="AC183" s="121"/>
      <c r="AD183" s="121"/>
      <c r="AE183" s="121"/>
      <c r="AF183" s="121"/>
      <c r="AG183" s="121"/>
      <c r="AH183" s="121"/>
      <c r="AI183" s="121"/>
      <c r="AJ183" s="88">
        <v>203800</v>
      </c>
      <c r="AK183" s="88">
        <v>203800</v>
      </c>
      <c r="AL183" s="88">
        <v>216500</v>
      </c>
      <c r="AM183" s="121">
        <v>212500</v>
      </c>
      <c r="AN183" s="121"/>
      <c r="AO183" s="121">
        <v>210500</v>
      </c>
      <c r="AP183" s="121">
        <v>0</v>
      </c>
      <c r="AQ183" s="121">
        <v>203833.33333333331</v>
      </c>
      <c r="AR183" s="121"/>
      <c r="AS183" s="121"/>
      <c r="AT183" s="121"/>
      <c r="AU183" s="121">
        <v>206500</v>
      </c>
      <c r="AV183" s="121"/>
      <c r="AW183" s="121"/>
      <c r="AX183" s="121">
        <v>203833.33333333331</v>
      </c>
      <c r="AY183" s="121"/>
      <c r="AZ183" s="121"/>
      <c r="BA183" s="121"/>
      <c r="BB183" s="121">
        <v>285384</v>
      </c>
      <c r="BC183" s="121"/>
      <c r="BD183" s="121"/>
      <c r="BE183" s="121">
        <v>201833.33333333331</v>
      </c>
      <c r="BF183" s="121"/>
      <c r="BG183" s="121"/>
      <c r="BH183" s="121"/>
      <c r="BI183" s="121">
        <v>293140</v>
      </c>
      <c r="BJ183" s="121"/>
      <c r="BK183" s="121"/>
      <c r="BL183" s="121">
        <v>304292.5</v>
      </c>
      <c r="BM183" s="121"/>
      <c r="BN183" s="121"/>
      <c r="BO183" s="121"/>
      <c r="BP183" s="121"/>
      <c r="BQ183" s="121"/>
      <c r="BR183" s="121"/>
      <c r="BS183" s="121"/>
      <c r="BT183" s="121"/>
      <c r="BU183" s="88">
        <v>318459.16666666663</v>
      </c>
      <c r="BV183" s="88">
        <v>210500</v>
      </c>
      <c r="BW183" s="88">
        <v>194000</v>
      </c>
      <c r="BX183" s="88">
        <v>204500</v>
      </c>
      <c r="BY183" s="88">
        <v>198833.33333333331</v>
      </c>
      <c r="BZ183" s="88">
        <v>212500</v>
      </c>
      <c r="CA183" s="121">
        <v>210500</v>
      </c>
      <c r="CB183" s="121"/>
      <c r="CC183" s="88">
        <v>212500</v>
      </c>
      <c r="CD183" s="121">
        <v>216500</v>
      </c>
      <c r="CE183" s="121"/>
      <c r="CF183" s="88">
        <v>201166.66666666669</v>
      </c>
      <c r="CG183" s="88">
        <v>212500</v>
      </c>
      <c r="CH183" s="88">
        <v>195166.66666666669</v>
      </c>
      <c r="CI183" s="88">
        <v>197166.66666666669</v>
      </c>
      <c r="CJ183" s="169">
        <v>197166.66666666669</v>
      </c>
    </row>
    <row r="184" spans="2:88">
      <c r="B184" s="47">
        <v>8</v>
      </c>
      <c r="C184" s="6" t="s">
        <v>891</v>
      </c>
      <c r="D184" s="150">
        <v>1</v>
      </c>
      <c r="E184" s="88">
        <v>141304.29999999999</v>
      </c>
      <c r="F184" s="88">
        <v>144804.29999999999</v>
      </c>
      <c r="G184" s="121">
        <v>146445.29999999999</v>
      </c>
      <c r="H184" s="121"/>
      <c r="I184" s="121">
        <v>171751.16666666669</v>
      </c>
      <c r="J184" s="121"/>
      <c r="K184" s="121">
        <v>157109.5</v>
      </c>
      <c r="L184" s="121"/>
      <c r="M184" s="121"/>
      <c r="N184" s="121"/>
      <c r="O184" s="121">
        <v>131333.33333333331</v>
      </c>
      <c r="P184" s="121"/>
      <c r="Q184" s="121"/>
      <c r="R184" s="121"/>
      <c r="S184" s="121"/>
      <c r="T184" s="121">
        <v>129666.66666666667</v>
      </c>
      <c r="U184" s="121"/>
      <c r="V184" s="121"/>
      <c r="W184" s="121"/>
      <c r="X184" s="121"/>
      <c r="Y184" s="121"/>
      <c r="Z184" s="121">
        <v>139109.5</v>
      </c>
      <c r="AA184" s="121"/>
      <c r="AB184" s="121"/>
      <c r="AC184" s="121"/>
      <c r="AD184" s="121"/>
      <c r="AE184" s="121"/>
      <c r="AF184" s="121"/>
      <c r="AG184" s="121"/>
      <c r="AH184" s="121"/>
      <c r="AI184" s="121"/>
      <c r="AJ184" s="88">
        <v>143366.5</v>
      </c>
      <c r="AK184" s="88">
        <v>142865.70000000001</v>
      </c>
      <c r="AL184" s="88">
        <v>157109.5</v>
      </c>
      <c r="AM184" s="121">
        <v>137833.33333333331</v>
      </c>
      <c r="AN184" s="121"/>
      <c r="AO184" s="121">
        <v>134500</v>
      </c>
      <c r="AP184" s="121">
        <v>0</v>
      </c>
      <c r="AQ184" s="121">
        <v>149776.16666666669</v>
      </c>
      <c r="AR184" s="121"/>
      <c r="AS184" s="121"/>
      <c r="AT184" s="121"/>
      <c r="AU184" s="121">
        <v>139232.66666666669</v>
      </c>
      <c r="AV184" s="121"/>
      <c r="AW184" s="121"/>
      <c r="AX184" s="121">
        <v>149776.16666666669</v>
      </c>
      <c r="AY184" s="121"/>
      <c r="AZ184" s="121"/>
      <c r="BA184" s="121"/>
      <c r="BB184" s="121">
        <v>156116.66666666669</v>
      </c>
      <c r="BC184" s="121"/>
      <c r="BD184" s="121"/>
      <c r="BE184" s="121">
        <v>146442.83333333331</v>
      </c>
      <c r="BF184" s="121"/>
      <c r="BG184" s="121"/>
      <c r="BH184" s="121"/>
      <c r="BI184" s="121">
        <v>153483.83333333331</v>
      </c>
      <c r="BJ184" s="121"/>
      <c r="BK184" s="121"/>
      <c r="BL184" s="121">
        <v>158484.16666666669</v>
      </c>
      <c r="BM184" s="121"/>
      <c r="BN184" s="121"/>
      <c r="BO184" s="121"/>
      <c r="BP184" s="121"/>
      <c r="BQ184" s="121"/>
      <c r="BR184" s="121"/>
      <c r="BS184" s="121"/>
      <c r="BT184" s="121"/>
      <c r="BU184" s="88">
        <v>183817.5</v>
      </c>
      <c r="BV184" s="88">
        <v>146442.83333333331</v>
      </c>
      <c r="BW184" s="88">
        <v>156182.16666666669</v>
      </c>
      <c r="BX184" s="88">
        <v>172254.16666666669</v>
      </c>
      <c r="BY184" s="88">
        <v>152432.16666666669</v>
      </c>
      <c r="BZ184" s="88">
        <v>149776.16666666669</v>
      </c>
      <c r="CA184" s="121">
        <v>134500</v>
      </c>
      <c r="CB184" s="121"/>
      <c r="CC184" s="88">
        <v>149776.16666666669</v>
      </c>
      <c r="CD184" s="121">
        <v>145166.66666666669</v>
      </c>
      <c r="CE184" s="121"/>
      <c r="CF184" s="88">
        <v>136000</v>
      </c>
      <c r="CG184" s="88">
        <v>149776.16666666669</v>
      </c>
      <c r="CH184" s="88">
        <v>125333.33333333333</v>
      </c>
      <c r="CI184" s="88">
        <v>128666.66666666667</v>
      </c>
      <c r="CJ184" s="169">
        <v>128666.66666666667</v>
      </c>
    </row>
    <row r="185" spans="2:88">
      <c r="B185" s="47">
        <v>9</v>
      </c>
      <c r="C185" s="6" t="s">
        <v>892</v>
      </c>
      <c r="D185" s="150">
        <v>1</v>
      </c>
      <c r="E185" s="88">
        <v>966100</v>
      </c>
      <c r="F185" s="88">
        <v>1078100</v>
      </c>
      <c r="G185" s="121">
        <v>1241400</v>
      </c>
      <c r="H185" s="121"/>
      <c r="I185" s="121">
        <v>1013000</v>
      </c>
      <c r="J185" s="121"/>
      <c r="K185" s="149" t="s">
        <v>625</v>
      </c>
      <c r="L185" s="149"/>
      <c r="M185" s="149"/>
      <c r="N185" s="149"/>
      <c r="O185" s="149" t="s">
        <v>625</v>
      </c>
      <c r="P185" s="149"/>
      <c r="Q185" s="149"/>
      <c r="R185" s="149"/>
      <c r="S185" s="149"/>
      <c r="T185" s="149" t="s">
        <v>625</v>
      </c>
      <c r="U185" s="149"/>
      <c r="V185" s="149"/>
      <c r="W185" s="149"/>
      <c r="X185" s="149"/>
      <c r="Y185" s="149"/>
      <c r="Z185" s="149" t="s">
        <v>625</v>
      </c>
      <c r="AA185" s="149"/>
      <c r="AB185" s="149"/>
      <c r="AC185" s="149"/>
      <c r="AD185" s="149"/>
      <c r="AE185" s="149"/>
      <c r="AF185" s="149"/>
      <c r="AG185" s="149"/>
      <c r="AH185" s="149"/>
      <c r="AI185" s="149"/>
      <c r="AJ185" s="88">
        <v>929800</v>
      </c>
      <c r="AK185" s="88">
        <v>929800</v>
      </c>
      <c r="AL185" s="88">
        <v>892333.33333333326</v>
      </c>
      <c r="AM185" s="121">
        <v>875500</v>
      </c>
      <c r="AN185" s="121"/>
      <c r="AO185" s="121">
        <v>867000</v>
      </c>
      <c r="AP185" s="121">
        <v>0</v>
      </c>
      <c r="AQ185" s="121">
        <v>875500</v>
      </c>
      <c r="AR185" s="121"/>
      <c r="AS185" s="121"/>
      <c r="AT185" s="121"/>
      <c r="AU185" s="149" t="s">
        <v>625</v>
      </c>
      <c r="AV185" s="149"/>
      <c r="AW185" s="149"/>
      <c r="AX185" s="149" t="s">
        <v>625</v>
      </c>
      <c r="AY185" s="149"/>
      <c r="AZ185" s="149"/>
      <c r="BA185" s="149"/>
      <c r="BB185" s="149" t="s">
        <v>625</v>
      </c>
      <c r="BC185" s="149"/>
      <c r="BD185" s="149"/>
      <c r="BE185" s="149" t="s">
        <v>625</v>
      </c>
      <c r="BF185" s="149"/>
      <c r="BG185" s="149"/>
      <c r="BH185" s="149"/>
      <c r="BI185" s="121">
        <v>850166.66666666674</v>
      </c>
      <c r="BJ185" s="121"/>
      <c r="BK185" s="121"/>
      <c r="BL185" s="121">
        <v>850166.66666666674</v>
      </c>
      <c r="BM185" s="121"/>
      <c r="BN185" s="121"/>
      <c r="BO185" s="121"/>
      <c r="BP185" s="121"/>
      <c r="BQ185" s="121"/>
      <c r="BR185" s="121"/>
      <c r="BS185" s="121"/>
      <c r="BT185" s="121"/>
      <c r="BU185" s="88">
        <v>909166.66666666663</v>
      </c>
      <c r="BV185" s="88">
        <v>867000</v>
      </c>
      <c r="BW185" s="88">
        <v>867000</v>
      </c>
      <c r="BX185" s="88">
        <v>892333.33333333326</v>
      </c>
      <c r="BY185" s="148" t="s">
        <v>625</v>
      </c>
      <c r="BZ185" s="148" t="s">
        <v>625</v>
      </c>
      <c r="CA185" s="149" t="s">
        <v>625</v>
      </c>
      <c r="CB185" s="149"/>
      <c r="CC185" s="148" t="s">
        <v>625</v>
      </c>
      <c r="CD185" s="149" t="s">
        <v>625</v>
      </c>
      <c r="CE185" s="149"/>
      <c r="CF185" s="148" t="s">
        <v>625</v>
      </c>
      <c r="CG185" s="88">
        <v>875500</v>
      </c>
      <c r="CH185" s="148" t="s">
        <v>625</v>
      </c>
      <c r="CI185" s="148" t="s">
        <v>625</v>
      </c>
      <c r="CJ185" s="169">
        <v>875500</v>
      </c>
    </row>
    <row r="186" spans="2:88">
      <c r="B186" s="47">
        <v>10</v>
      </c>
      <c r="C186" s="6" t="s">
        <v>893</v>
      </c>
      <c r="D186" s="150">
        <v>1</v>
      </c>
      <c r="E186" s="88">
        <v>539600</v>
      </c>
      <c r="F186" s="88">
        <v>544700</v>
      </c>
      <c r="G186" s="121">
        <v>538700</v>
      </c>
      <c r="H186" s="121"/>
      <c r="I186" s="121">
        <v>311250</v>
      </c>
      <c r="J186" s="121"/>
      <c r="K186" s="121">
        <v>507666.66666666669</v>
      </c>
      <c r="L186" s="121"/>
      <c r="M186" s="121"/>
      <c r="N186" s="121"/>
      <c r="O186" s="121">
        <v>490666.66666666669</v>
      </c>
      <c r="P186" s="121"/>
      <c r="Q186" s="121"/>
      <c r="R186" s="121"/>
      <c r="S186" s="121"/>
      <c r="T186" s="121">
        <v>490666.66666666669</v>
      </c>
      <c r="U186" s="121"/>
      <c r="V186" s="121"/>
      <c r="W186" s="121"/>
      <c r="X186" s="121"/>
      <c r="Y186" s="121"/>
      <c r="Z186" s="121">
        <v>490666.66666666669</v>
      </c>
      <c r="AA186" s="121"/>
      <c r="AB186" s="121"/>
      <c r="AC186" s="121"/>
      <c r="AD186" s="121"/>
      <c r="AE186" s="121"/>
      <c r="AF186" s="121"/>
      <c r="AG186" s="121"/>
      <c r="AH186" s="121"/>
      <c r="AI186" s="121"/>
      <c r="AJ186" s="88">
        <v>500300</v>
      </c>
      <c r="AK186" s="88">
        <v>500300</v>
      </c>
      <c r="AL186" s="88">
        <v>507666.66666666669</v>
      </c>
      <c r="AM186" s="121">
        <v>500833.33333333331</v>
      </c>
      <c r="AN186" s="121"/>
      <c r="AO186" s="121">
        <v>497500</v>
      </c>
      <c r="AP186" s="121">
        <v>0</v>
      </c>
      <c r="AQ186" s="121">
        <v>500833.33333333331</v>
      </c>
      <c r="AR186" s="121"/>
      <c r="AS186" s="121"/>
      <c r="AT186" s="121"/>
      <c r="AU186" s="121">
        <v>490666.66666666669</v>
      </c>
      <c r="AV186" s="121"/>
      <c r="AW186" s="121"/>
      <c r="AX186" s="121">
        <v>500833.33333333331</v>
      </c>
      <c r="AY186" s="121"/>
      <c r="AZ186" s="121"/>
      <c r="BA186" s="121"/>
      <c r="BB186" s="121">
        <v>497500</v>
      </c>
      <c r="BC186" s="121"/>
      <c r="BD186" s="121"/>
      <c r="BE186" s="121">
        <v>497500</v>
      </c>
      <c r="BF186" s="121"/>
      <c r="BG186" s="121"/>
      <c r="BH186" s="121"/>
      <c r="BI186" s="121">
        <v>490666.66666666669</v>
      </c>
      <c r="BJ186" s="121"/>
      <c r="BK186" s="121"/>
      <c r="BL186" s="121">
        <v>490666.66666666669</v>
      </c>
      <c r="BM186" s="121"/>
      <c r="BN186" s="121"/>
      <c r="BO186" s="121"/>
      <c r="BP186" s="121"/>
      <c r="BQ186" s="121"/>
      <c r="BR186" s="121"/>
      <c r="BS186" s="121"/>
      <c r="BT186" s="121"/>
      <c r="BU186" s="88">
        <v>514333.33333333331</v>
      </c>
      <c r="BV186" s="88">
        <v>497500</v>
      </c>
      <c r="BW186" s="88">
        <v>497500</v>
      </c>
      <c r="BX186" s="88">
        <v>507666.66666666669</v>
      </c>
      <c r="BY186" s="88">
        <v>500833.33333333331</v>
      </c>
      <c r="BZ186" s="88">
        <v>500833.33333333331</v>
      </c>
      <c r="CA186" s="121">
        <v>497500</v>
      </c>
      <c r="CB186" s="121"/>
      <c r="CC186" s="88">
        <v>500833.33333333331</v>
      </c>
      <c r="CD186" s="121">
        <v>507666.66666666669</v>
      </c>
      <c r="CE186" s="121"/>
      <c r="CF186" s="88">
        <v>507666.66666666669</v>
      </c>
      <c r="CG186" s="88">
        <v>500833.33333333331</v>
      </c>
      <c r="CH186" s="88">
        <v>497500</v>
      </c>
      <c r="CI186" s="88">
        <v>500833.33333333331</v>
      </c>
      <c r="CJ186" s="169">
        <v>500833.33333333331</v>
      </c>
    </row>
    <row r="187" spans="2:88">
      <c r="B187" s="47">
        <v>11</v>
      </c>
      <c r="C187" s="6" t="s">
        <v>430</v>
      </c>
      <c r="D187" s="150">
        <v>1</v>
      </c>
      <c r="E187" s="88">
        <v>165300</v>
      </c>
      <c r="F187" s="88">
        <v>172600</v>
      </c>
      <c r="G187" s="121">
        <v>157300</v>
      </c>
      <c r="H187" s="121"/>
      <c r="I187" s="121">
        <v>226500</v>
      </c>
      <c r="J187" s="121"/>
      <c r="K187" s="121">
        <v>201333.33333333331</v>
      </c>
      <c r="L187" s="121"/>
      <c r="M187" s="121"/>
      <c r="N187" s="121"/>
      <c r="O187" s="121">
        <v>184000</v>
      </c>
      <c r="P187" s="121"/>
      <c r="Q187" s="121"/>
      <c r="R187" s="121"/>
      <c r="S187" s="121"/>
      <c r="T187" s="121">
        <v>184000</v>
      </c>
      <c r="U187" s="121"/>
      <c r="V187" s="121"/>
      <c r="W187" s="121"/>
      <c r="X187" s="121"/>
      <c r="Y187" s="121"/>
      <c r="Z187" s="121">
        <v>184000</v>
      </c>
      <c r="AA187" s="121"/>
      <c r="AB187" s="121"/>
      <c r="AC187" s="121"/>
      <c r="AD187" s="121"/>
      <c r="AE187" s="121"/>
      <c r="AF187" s="121"/>
      <c r="AG187" s="121"/>
      <c r="AH187" s="121"/>
      <c r="AI187" s="121"/>
      <c r="AJ187" s="88">
        <v>132700</v>
      </c>
      <c r="AK187" s="88">
        <v>132700</v>
      </c>
      <c r="AL187" s="88">
        <v>201333.33333333331</v>
      </c>
      <c r="AM187" s="121">
        <v>198166.66666666669</v>
      </c>
      <c r="AN187" s="121"/>
      <c r="AO187" s="121">
        <v>196666.66666666669</v>
      </c>
      <c r="AP187" s="121">
        <v>0</v>
      </c>
      <c r="AQ187" s="121">
        <v>198166.66666666669</v>
      </c>
      <c r="AR187" s="121"/>
      <c r="AS187" s="121"/>
      <c r="AT187" s="121"/>
      <c r="AU187" s="121">
        <v>184000</v>
      </c>
      <c r="AV187" s="121"/>
      <c r="AW187" s="121"/>
      <c r="AX187" s="121">
        <v>198166.66666666669</v>
      </c>
      <c r="AY187" s="121"/>
      <c r="AZ187" s="121"/>
      <c r="BA187" s="121"/>
      <c r="BB187" s="121">
        <v>196666.66666666669</v>
      </c>
      <c r="BC187" s="121"/>
      <c r="BD187" s="121"/>
      <c r="BE187" s="121">
        <v>196666.66666666669</v>
      </c>
      <c r="BF187" s="121"/>
      <c r="BG187" s="121"/>
      <c r="BH187" s="121"/>
      <c r="BI187" s="121">
        <v>184000</v>
      </c>
      <c r="BJ187" s="121"/>
      <c r="BK187" s="121"/>
      <c r="BL187" s="121">
        <v>184000</v>
      </c>
      <c r="BM187" s="121"/>
      <c r="BN187" s="121"/>
      <c r="BO187" s="121"/>
      <c r="BP187" s="121"/>
      <c r="BQ187" s="121"/>
      <c r="BR187" s="121"/>
      <c r="BS187" s="121"/>
      <c r="BT187" s="121"/>
      <c r="BU187" s="88">
        <v>204500</v>
      </c>
      <c r="BV187" s="88">
        <v>196666.66666666669</v>
      </c>
      <c r="BW187" s="88">
        <v>196666.66666666669</v>
      </c>
      <c r="BX187" s="88">
        <v>201333.33333333331</v>
      </c>
      <c r="BY187" s="88">
        <v>198166.66666666669</v>
      </c>
      <c r="BZ187" s="88">
        <v>198166.66666666669</v>
      </c>
      <c r="CA187" s="121">
        <v>196666.66666666669</v>
      </c>
      <c r="CB187" s="121"/>
      <c r="CC187" s="88">
        <v>198166.66666666669</v>
      </c>
      <c r="CD187" s="121">
        <v>201333.33333333331</v>
      </c>
      <c r="CE187" s="121"/>
      <c r="CF187" s="88">
        <v>201333.33333333331</v>
      </c>
      <c r="CG187" s="88">
        <v>198166.66666666669</v>
      </c>
      <c r="CH187" s="88">
        <v>196666.66666666669</v>
      </c>
      <c r="CI187" s="88">
        <v>198166.66666666669</v>
      </c>
      <c r="CJ187" s="169">
        <v>198166.66666666669</v>
      </c>
    </row>
    <row r="188" spans="2:88">
      <c r="B188" s="47">
        <v>12</v>
      </c>
      <c r="C188" s="6" t="s">
        <v>431</v>
      </c>
      <c r="D188" s="150">
        <v>1</v>
      </c>
      <c r="E188" s="88">
        <v>192600</v>
      </c>
      <c r="F188" s="88">
        <v>195000</v>
      </c>
      <c r="G188" s="121">
        <v>193700</v>
      </c>
      <c r="H188" s="121"/>
      <c r="I188" s="121">
        <v>233333.33333333334</v>
      </c>
      <c r="J188" s="121"/>
      <c r="K188" s="121">
        <v>213666.66666666666</v>
      </c>
      <c r="L188" s="121"/>
      <c r="M188" s="121"/>
      <c r="N188" s="121"/>
      <c r="O188" s="121">
        <v>191666.66666666666</v>
      </c>
      <c r="P188" s="121"/>
      <c r="Q188" s="121"/>
      <c r="R188" s="121"/>
      <c r="S188" s="121"/>
      <c r="T188" s="121">
        <v>191666.66666666666</v>
      </c>
      <c r="U188" s="121"/>
      <c r="V188" s="121"/>
      <c r="W188" s="121"/>
      <c r="X188" s="121"/>
      <c r="Y188" s="121"/>
      <c r="Z188" s="121">
        <v>191666.66666666666</v>
      </c>
      <c r="AA188" s="121"/>
      <c r="AB188" s="121"/>
      <c r="AC188" s="121"/>
      <c r="AD188" s="121"/>
      <c r="AE188" s="121"/>
      <c r="AF188" s="121"/>
      <c r="AG188" s="121"/>
      <c r="AH188" s="121"/>
      <c r="AI188" s="121"/>
      <c r="AJ188" s="88">
        <v>195500</v>
      </c>
      <c r="AK188" s="88">
        <v>195500</v>
      </c>
      <c r="AL188" s="88">
        <v>213666.66666666666</v>
      </c>
      <c r="AM188" s="121">
        <v>205000</v>
      </c>
      <c r="AN188" s="121"/>
      <c r="AO188" s="121">
        <v>200333.33333333334</v>
      </c>
      <c r="AP188" s="121">
        <v>0</v>
      </c>
      <c r="AQ188" s="121">
        <v>205000</v>
      </c>
      <c r="AR188" s="121"/>
      <c r="AS188" s="121"/>
      <c r="AT188" s="121"/>
      <c r="AU188" s="121">
        <v>191666.66666666666</v>
      </c>
      <c r="AV188" s="121"/>
      <c r="AW188" s="121"/>
      <c r="AX188" s="121">
        <v>205000</v>
      </c>
      <c r="AY188" s="121"/>
      <c r="AZ188" s="121"/>
      <c r="BA188" s="121"/>
      <c r="BB188" s="121">
        <v>200333.33333333334</v>
      </c>
      <c r="BC188" s="121"/>
      <c r="BD188" s="121"/>
      <c r="BE188" s="121">
        <v>200333.33333333334</v>
      </c>
      <c r="BF188" s="121"/>
      <c r="BG188" s="121"/>
      <c r="BH188" s="121"/>
      <c r="BI188" s="121">
        <v>191666.66666666666</v>
      </c>
      <c r="BJ188" s="121"/>
      <c r="BK188" s="121"/>
      <c r="BL188" s="121">
        <v>191666.66666666666</v>
      </c>
      <c r="BM188" s="121"/>
      <c r="BN188" s="121"/>
      <c r="BO188" s="121"/>
      <c r="BP188" s="121"/>
      <c r="BQ188" s="121"/>
      <c r="BR188" s="121"/>
      <c r="BS188" s="121"/>
      <c r="BT188" s="121"/>
      <c r="BU188" s="88">
        <v>223000</v>
      </c>
      <c r="BV188" s="88">
        <v>200333.33333333334</v>
      </c>
      <c r="BW188" s="88">
        <v>200333.33333333334</v>
      </c>
      <c r="BX188" s="88">
        <v>213666.66666666666</v>
      </c>
      <c r="BY188" s="88">
        <v>205000</v>
      </c>
      <c r="BZ188" s="88">
        <v>205000</v>
      </c>
      <c r="CA188" s="121">
        <v>200333.33333333334</v>
      </c>
      <c r="CB188" s="121"/>
      <c r="CC188" s="88">
        <v>205000</v>
      </c>
      <c r="CD188" s="121">
        <v>213666.66666666666</v>
      </c>
      <c r="CE188" s="121"/>
      <c r="CF188" s="88">
        <v>213666.66666666666</v>
      </c>
      <c r="CG188" s="88">
        <v>205000</v>
      </c>
      <c r="CH188" s="88">
        <v>200333.33333333334</v>
      </c>
      <c r="CI188" s="88">
        <v>205000</v>
      </c>
      <c r="CJ188" s="169">
        <v>205000</v>
      </c>
    </row>
    <row r="189" spans="2:88">
      <c r="B189" s="47">
        <v>13</v>
      </c>
      <c r="C189" s="89" t="s">
        <v>894</v>
      </c>
      <c r="D189" s="90">
        <v>1</v>
      </c>
      <c r="E189" s="88">
        <v>1256500</v>
      </c>
      <c r="F189" s="88">
        <v>1239709.6000000001</v>
      </c>
      <c r="G189" s="121">
        <v>1204613.6000000001</v>
      </c>
      <c r="H189" s="121"/>
      <c r="I189" s="121">
        <v>1240048.6666666665</v>
      </c>
      <c r="J189" s="121"/>
      <c r="K189" s="121">
        <v>1188986.6666666665</v>
      </c>
      <c r="L189" s="121"/>
      <c r="M189" s="121"/>
      <c r="N189" s="121"/>
      <c r="O189" s="121">
        <v>1151336</v>
      </c>
      <c r="P189" s="121"/>
      <c r="Q189" s="121"/>
      <c r="R189" s="121"/>
      <c r="S189" s="121"/>
      <c r="T189" s="121">
        <v>1205333.3333333335</v>
      </c>
      <c r="U189" s="121"/>
      <c r="V189" s="121"/>
      <c r="W189" s="121"/>
      <c r="X189" s="121"/>
      <c r="Y189" s="121"/>
      <c r="Z189" s="121">
        <v>1151336</v>
      </c>
      <c r="AA189" s="121"/>
      <c r="AB189" s="121"/>
      <c r="AC189" s="121"/>
      <c r="AD189" s="121"/>
      <c r="AE189" s="121"/>
      <c r="AF189" s="121"/>
      <c r="AG189" s="121"/>
      <c r="AH189" s="121"/>
      <c r="AI189" s="121"/>
      <c r="AJ189" s="88">
        <v>1192238</v>
      </c>
      <c r="AK189" s="88">
        <v>1172394</v>
      </c>
      <c r="AL189" s="88">
        <v>1188986.6666666665</v>
      </c>
      <c r="AM189" s="121">
        <v>1285833.3333333335</v>
      </c>
      <c r="AN189" s="121"/>
      <c r="AO189" s="121">
        <v>1252666.6666666665</v>
      </c>
      <c r="AP189" s="121">
        <v>0</v>
      </c>
      <c r="AQ189" s="121">
        <v>1168820</v>
      </c>
      <c r="AR189" s="121"/>
      <c r="AS189" s="121"/>
      <c r="AT189" s="121"/>
      <c r="AU189" s="121">
        <v>1167106.5</v>
      </c>
      <c r="AV189" s="121"/>
      <c r="AW189" s="121"/>
      <c r="AX189" s="121">
        <v>1168820</v>
      </c>
      <c r="AY189" s="121"/>
      <c r="AZ189" s="121"/>
      <c r="BA189" s="121"/>
      <c r="BB189" s="121">
        <v>1250317.3333333335</v>
      </c>
      <c r="BC189" s="121"/>
      <c r="BD189" s="121"/>
      <c r="BE189" s="121">
        <v>1158653.3333333335</v>
      </c>
      <c r="BF189" s="121"/>
      <c r="BG189" s="121"/>
      <c r="BH189" s="121"/>
      <c r="BI189" s="121">
        <v>1178516</v>
      </c>
      <c r="BJ189" s="121"/>
      <c r="BK189" s="121"/>
      <c r="BL189" s="121">
        <v>1196745</v>
      </c>
      <c r="BM189" s="121"/>
      <c r="BN189" s="121"/>
      <c r="BO189" s="121"/>
      <c r="BP189" s="121"/>
      <c r="BQ189" s="121"/>
      <c r="BR189" s="121"/>
      <c r="BS189" s="121"/>
      <c r="BT189" s="121"/>
      <c r="BU189" s="88">
        <v>1425313.3333333335</v>
      </c>
      <c r="BV189" s="88">
        <v>1158653.3333333335</v>
      </c>
      <c r="BW189" s="88">
        <v>1250317.6666666665</v>
      </c>
      <c r="BX189" s="88">
        <v>1373300</v>
      </c>
      <c r="BY189" s="88">
        <v>1219261.3333333335</v>
      </c>
      <c r="BZ189" s="88">
        <v>1168820</v>
      </c>
      <c r="CA189" s="121">
        <v>1252666.6666666665</v>
      </c>
      <c r="CB189" s="121"/>
      <c r="CC189" s="88">
        <v>1168820</v>
      </c>
      <c r="CD189" s="121">
        <v>1306000</v>
      </c>
      <c r="CE189" s="121"/>
      <c r="CF189" s="88">
        <v>1392560</v>
      </c>
      <c r="CG189" s="88">
        <v>1168820</v>
      </c>
      <c r="CH189" s="88">
        <v>1260127.6666666665</v>
      </c>
      <c r="CI189" s="88">
        <v>1310158.3333333335</v>
      </c>
      <c r="CJ189" s="169">
        <v>1259516</v>
      </c>
    </row>
    <row r="190" spans="2:88">
      <c r="B190" s="47">
        <v>14</v>
      </c>
      <c r="C190" s="89" t="s">
        <v>432</v>
      </c>
      <c r="D190" s="90">
        <v>1</v>
      </c>
      <c r="E190" s="88">
        <v>667100</v>
      </c>
      <c r="F190" s="88">
        <v>678100</v>
      </c>
      <c r="G190" s="121">
        <v>678100</v>
      </c>
      <c r="H190" s="121"/>
      <c r="I190" s="121">
        <v>695000</v>
      </c>
      <c r="J190" s="121"/>
      <c r="K190" s="121">
        <v>647333.33333333326</v>
      </c>
      <c r="L190" s="121"/>
      <c r="M190" s="121"/>
      <c r="N190" s="121"/>
      <c r="O190" s="121">
        <v>579333.33333333326</v>
      </c>
      <c r="P190" s="121"/>
      <c r="Q190" s="121"/>
      <c r="R190" s="121"/>
      <c r="S190" s="121"/>
      <c r="T190" s="121">
        <v>579333.33333333326</v>
      </c>
      <c r="U190" s="121"/>
      <c r="V190" s="121"/>
      <c r="W190" s="121"/>
      <c r="X190" s="121"/>
      <c r="Y190" s="121"/>
      <c r="Z190" s="121">
        <v>579333.33333333326</v>
      </c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88">
        <v>673900</v>
      </c>
      <c r="AK190" s="88">
        <v>673900</v>
      </c>
      <c r="AL190" s="88">
        <v>647333.33333333326</v>
      </c>
      <c r="AM190" s="121">
        <v>620000</v>
      </c>
      <c r="AN190" s="121"/>
      <c r="AO190" s="121">
        <v>606666.66666666674</v>
      </c>
      <c r="AP190" s="121">
        <v>0</v>
      </c>
      <c r="AQ190" s="121">
        <v>620000</v>
      </c>
      <c r="AR190" s="121"/>
      <c r="AS190" s="121"/>
      <c r="AT190" s="121"/>
      <c r="AU190" s="121">
        <v>579333.33333333326</v>
      </c>
      <c r="AV190" s="121"/>
      <c r="AW190" s="121"/>
      <c r="AX190" s="121">
        <v>620000</v>
      </c>
      <c r="AY190" s="121"/>
      <c r="AZ190" s="121"/>
      <c r="BA190" s="121"/>
      <c r="BB190" s="121">
        <v>606666.66666666674</v>
      </c>
      <c r="BC190" s="121"/>
      <c r="BD190" s="121"/>
      <c r="BE190" s="121">
        <v>606666.66666666674</v>
      </c>
      <c r="BF190" s="121"/>
      <c r="BG190" s="121"/>
      <c r="BH190" s="121"/>
      <c r="BI190" s="121">
        <v>579333.33333333326</v>
      </c>
      <c r="BJ190" s="121"/>
      <c r="BK190" s="121"/>
      <c r="BL190" s="121">
        <v>579333.33333333326</v>
      </c>
      <c r="BM190" s="121"/>
      <c r="BN190" s="121"/>
      <c r="BO190" s="121"/>
      <c r="BP190" s="121"/>
      <c r="BQ190" s="121"/>
      <c r="BR190" s="121"/>
      <c r="BS190" s="121"/>
      <c r="BT190" s="121"/>
      <c r="BU190" s="88">
        <v>674000</v>
      </c>
      <c r="BV190" s="88">
        <v>606666.66666666674</v>
      </c>
      <c r="BW190" s="88">
        <v>606666.66666666674</v>
      </c>
      <c r="BX190" s="88">
        <v>647333.33333333326</v>
      </c>
      <c r="BY190" s="88">
        <v>620000</v>
      </c>
      <c r="BZ190" s="88">
        <v>620000</v>
      </c>
      <c r="CA190" s="121">
        <v>606666.66666666674</v>
      </c>
      <c r="CB190" s="121"/>
      <c r="CC190" s="88">
        <v>620000</v>
      </c>
      <c r="CD190" s="121">
        <v>647333.33333333326</v>
      </c>
      <c r="CE190" s="121"/>
      <c r="CF190" s="88">
        <v>647333.33333333326</v>
      </c>
      <c r="CG190" s="88">
        <v>620000</v>
      </c>
      <c r="CH190" s="88">
        <v>606666.66666666674</v>
      </c>
      <c r="CI190" s="88">
        <v>620000</v>
      </c>
      <c r="CJ190" s="169">
        <v>620000</v>
      </c>
    </row>
    <row r="191" spans="2:88">
      <c r="B191" s="47">
        <v>15</v>
      </c>
      <c r="C191" s="89" t="s">
        <v>433</v>
      </c>
      <c r="D191" s="90">
        <v>1</v>
      </c>
      <c r="E191" s="88">
        <v>258300</v>
      </c>
      <c r="F191" s="88">
        <v>271500</v>
      </c>
      <c r="G191" s="121">
        <v>260100</v>
      </c>
      <c r="H191" s="121"/>
      <c r="I191" s="121">
        <v>244666.66666666666</v>
      </c>
      <c r="J191" s="121"/>
      <c r="K191" s="121">
        <v>278666.66666666663</v>
      </c>
      <c r="L191" s="121"/>
      <c r="M191" s="121"/>
      <c r="N191" s="121"/>
      <c r="O191" s="121">
        <v>252000</v>
      </c>
      <c r="P191" s="121"/>
      <c r="Q191" s="121"/>
      <c r="R191" s="121"/>
      <c r="S191" s="121"/>
      <c r="T191" s="121">
        <v>252000</v>
      </c>
      <c r="U191" s="121"/>
      <c r="V191" s="121"/>
      <c r="W191" s="121"/>
      <c r="X191" s="121"/>
      <c r="Y191" s="121"/>
      <c r="Z191" s="121">
        <v>252000</v>
      </c>
      <c r="AA191" s="121"/>
      <c r="AB191" s="121"/>
      <c r="AC191" s="121"/>
      <c r="AD191" s="121"/>
      <c r="AE191" s="121"/>
      <c r="AF191" s="121"/>
      <c r="AG191" s="121"/>
      <c r="AH191" s="121"/>
      <c r="AI191" s="121"/>
      <c r="AJ191" s="88">
        <v>414900</v>
      </c>
      <c r="AK191" s="88">
        <v>414900</v>
      </c>
      <c r="AL191" s="88">
        <v>278666.66666666663</v>
      </c>
      <c r="AM191" s="121">
        <v>268000</v>
      </c>
      <c r="AN191" s="121"/>
      <c r="AO191" s="121">
        <v>262666.66666666663</v>
      </c>
      <c r="AP191" s="121">
        <v>0</v>
      </c>
      <c r="AQ191" s="121">
        <v>268000</v>
      </c>
      <c r="AR191" s="121"/>
      <c r="AS191" s="121"/>
      <c r="AT191" s="121"/>
      <c r="AU191" s="121">
        <v>252000</v>
      </c>
      <c r="AV191" s="121"/>
      <c r="AW191" s="121"/>
      <c r="AX191" s="121">
        <v>268000</v>
      </c>
      <c r="AY191" s="121"/>
      <c r="AZ191" s="121"/>
      <c r="BA191" s="121"/>
      <c r="BB191" s="121">
        <v>262666.66666666663</v>
      </c>
      <c r="BC191" s="121"/>
      <c r="BD191" s="121"/>
      <c r="BE191" s="121">
        <v>262666.66666666663</v>
      </c>
      <c r="BF191" s="121"/>
      <c r="BG191" s="121"/>
      <c r="BH191" s="121"/>
      <c r="BI191" s="121">
        <v>252000</v>
      </c>
      <c r="BJ191" s="121"/>
      <c r="BK191" s="121"/>
      <c r="BL191" s="121">
        <v>252000</v>
      </c>
      <c r="BM191" s="121"/>
      <c r="BN191" s="121"/>
      <c r="BO191" s="121"/>
      <c r="BP191" s="121"/>
      <c r="BQ191" s="121"/>
      <c r="BR191" s="121"/>
      <c r="BS191" s="121"/>
      <c r="BT191" s="121"/>
      <c r="BU191" s="88">
        <v>289333.33333333337</v>
      </c>
      <c r="BV191" s="88">
        <v>262666.66666666663</v>
      </c>
      <c r="BW191" s="88">
        <v>262666.66666666663</v>
      </c>
      <c r="BX191" s="88">
        <v>278666.66666666663</v>
      </c>
      <c r="BY191" s="88">
        <v>268000</v>
      </c>
      <c r="BZ191" s="88">
        <v>268000</v>
      </c>
      <c r="CA191" s="121">
        <v>262666.66666666663</v>
      </c>
      <c r="CB191" s="121"/>
      <c r="CC191" s="88">
        <v>268000</v>
      </c>
      <c r="CD191" s="121">
        <v>278666.66666666663</v>
      </c>
      <c r="CE191" s="121"/>
      <c r="CF191" s="88">
        <v>278666.66666666663</v>
      </c>
      <c r="CG191" s="88">
        <v>268000</v>
      </c>
      <c r="CH191" s="88">
        <v>262666.66666666663</v>
      </c>
      <c r="CI191" s="88">
        <v>268000</v>
      </c>
      <c r="CJ191" s="169">
        <v>268000</v>
      </c>
    </row>
    <row r="192" spans="2:88">
      <c r="B192" s="47">
        <v>16</v>
      </c>
      <c r="C192" s="89" t="s">
        <v>434</v>
      </c>
      <c r="D192" s="90">
        <v>1</v>
      </c>
      <c r="E192" s="88">
        <v>52300</v>
      </c>
      <c r="F192" s="88">
        <v>55900</v>
      </c>
      <c r="G192" s="121">
        <v>56500</v>
      </c>
      <c r="H192" s="121"/>
      <c r="I192" s="121">
        <v>51333.333333333328</v>
      </c>
      <c r="J192" s="121"/>
      <c r="K192" s="121">
        <v>55000</v>
      </c>
      <c r="L192" s="121"/>
      <c r="M192" s="121"/>
      <c r="N192" s="121"/>
      <c r="O192" s="121">
        <v>48000</v>
      </c>
      <c r="P192" s="121"/>
      <c r="Q192" s="121"/>
      <c r="R192" s="121"/>
      <c r="S192" s="121"/>
      <c r="T192" s="121">
        <v>48000</v>
      </c>
      <c r="U192" s="121"/>
      <c r="V192" s="121"/>
      <c r="W192" s="121"/>
      <c r="X192" s="121"/>
      <c r="Y192" s="121"/>
      <c r="Z192" s="121">
        <v>48000</v>
      </c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88">
        <v>56500</v>
      </c>
      <c r="AK192" s="88">
        <v>56500</v>
      </c>
      <c r="AL192" s="88">
        <v>55000</v>
      </c>
      <c r="AM192" s="121">
        <v>52666.666666666672</v>
      </c>
      <c r="AN192" s="121"/>
      <c r="AO192" s="121">
        <v>51333.333333333328</v>
      </c>
      <c r="AP192" s="121">
        <v>0</v>
      </c>
      <c r="AQ192" s="121">
        <v>52666.666666666672</v>
      </c>
      <c r="AR192" s="121"/>
      <c r="AS192" s="121"/>
      <c r="AT192" s="121"/>
      <c r="AU192" s="121">
        <v>48000</v>
      </c>
      <c r="AV192" s="121"/>
      <c r="AW192" s="121"/>
      <c r="AX192" s="121">
        <v>52666.666666666672</v>
      </c>
      <c r="AY192" s="121"/>
      <c r="AZ192" s="121"/>
      <c r="BA192" s="121"/>
      <c r="BB192" s="121">
        <v>51333.333333333328</v>
      </c>
      <c r="BC192" s="121"/>
      <c r="BD192" s="121"/>
      <c r="BE192" s="121">
        <v>51333.333333333328</v>
      </c>
      <c r="BF192" s="121"/>
      <c r="BG192" s="121"/>
      <c r="BH192" s="121"/>
      <c r="BI192" s="121">
        <v>48000</v>
      </c>
      <c r="BJ192" s="121"/>
      <c r="BK192" s="121"/>
      <c r="BL192" s="121">
        <v>48000</v>
      </c>
      <c r="BM192" s="121"/>
      <c r="BN192" s="121"/>
      <c r="BO192" s="121"/>
      <c r="BP192" s="121"/>
      <c r="BQ192" s="121"/>
      <c r="BR192" s="121"/>
      <c r="BS192" s="121"/>
      <c r="BT192" s="121"/>
      <c r="BU192" s="88">
        <v>55833.333333333328</v>
      </c>
      <c r="BV192" s="88">
        <v>51333.333333333328</v>
      </c>
      <c r="BW192" s="88">
        <v>51333.333333333328</v>
      </c>
      <c r="BX192" s="88">
        <v>55000</v>
      </c>
      <c r="BY192" s="88">
        <v>52666.666666666672</v>
      </c>
      <c r="BZ192" s="88">
        <v>52666.666666666672</v>
      </c>
      <c r="CA192" s="121">
        <v>51333.333333333328</v>
      </c>
      <c r="CB192" s="121"/>
      <c r="CC192" s="88">
        <v>52666.666666666672</v>
      </c>
      <c r="CD192" s="121">
        <v>55000</v>
      </c>
      <c r="CE192" s="121"/>
      <c r="CF192" s="88">
        <v>55000</v>
      </c>
      <c r="CG192" s="88">
        <v>52666.666666666672</v>
      </c>
      <c r="CH192" s="88">
        <v>51333.333333333328</v>
      </c>
      <c r="CI192" s="88">
        <v>52666.666666666672</v>
      </c>
      <c r="CJ192" s="169">
        <v>52666.666666666672</v>
      </c>
    </row>
    <row r="193" spans="2:88">
      <c r="B193" s="47">
        <v>17</v>
      </c>
      <c r="C193" s="89" t="s">
        <v>435</v>
      </c>
      <c r="D193" s="90">
        <v>1</v>
      </c>
      <c r="E193" s="88">
        <v>476700</v>
      </c>
      <c r="F193" s="88">
        <v>504000</v>
      </c>
      <c r="G193" s="121">
        <v>501700</v>
      </c>
      <c r="H193" s="121"/>
      <c r="I193" s="121">
        <v>530333.33333333326</v>
      </c>
      <c r="J193" s="121"/>
      <c r="K193" s="121">
        <v>496666.66666666663</v>
      </c>
      <c r="L193" s="121"/>
      <c r="M193" s="121"/>
      <c r="N193" s="121"/>
      <c r="O193" s="121">
        <v>438000</v>
      </c>
      <c r="P193" s="121"/>
      <c r="Q193" s="121"/>
      <c r="R193" s="121"/>
      <c r="S193" s="121"/>
      <c r="T193" s="121">
        <v>438000</v>
      </c>
      <c r="U193" s="121"/>
      <c r="V193" s="121"/>
      <c r="W193" s="121"/>
      <c r="X193" s="121"/>
      <c r="Y193" s="121"/>
      <c r="Z193" s="121">
        <v>438000</v>
      </c>
      <c r="AA193" s="121"/>
      <c r="AB193" s="121"/>
      <c r="AC193" s="121"/>
      <c r="AD193" s="121"/>
      <c r="AE193" s="121"/>
      <c r="AF193" s="121"/>
      <c r="AG193" s="121"/>
      <c r="AH193" s="121"/>
      <c r="AI193" s="121"/>
      <c r="AJ193" s="88">
        <v>491100</v>
      </c>
      <c r="AK193" s="88">
        <v>491100</v>
      </c>
      <c r="AL193" s="88">
        <v>496666.66666666663</v>
      </c>
      <c r="AM193" s="121">
        <v>485333.33333333337</v>
      </c>
      <c r="AN193" s="121"/>
      <c r="AO193" s="121">
        <v>469333.33333333337</v>
      </c>
      <c r="AP193" s="121">
        <v>0</v>
      </c>
      <c r="AQ193" s="121">
        <v>485333.33333333337</v>
      </c>
      <c r="AR193" s="121"/>
      <c r="AS193" s="121"/>
      <c r="AT193" s="121"/>
      <c r="AU193" s="121">
        <v>438000</v>
      </c>
      <c r="AV193" s="121"/>
      <c r="AW193" s="121"/>
      <c r="AX193" s="121">
        <v>485333.33333333337</v>
      </c>
      <c r="AY193" s="121"/>
      <c r="AZ193" s="121"/>
      <c r="BA193" s="121"/>
      <c r="BB193" s="121">
        <v>469333.33333333337</v>
      </c>
      <c r="BC193" s="121"/>
      <c r="BD193" s="121"/>
      <c r="BE193" s="121">
        <v>469333.33333333337</v>
      </c>
      <c r="BF193" s="121"/>
      <c r="BG193" s="121"/>
      <c r="BH193" s="121"/>
      <c r="BI193" s="121">
        <v>438000</v>
      </c>
      <c r="BJ193" s="121"/>
      <c r="BK193" s="121"/>
      <c r="BL193" s="121">
        <v>438000</v>
      </c>
      <c r="BM193" s="121"/>
      <c r="BN193" s="121"/>
      <c r="BO193" s="121"/>
      <c r="BP193" s="121"/>
      <c r="BQ193" s="121"/>
      <c r="BR193" s="121"/>
      <c r="BS193" s="121"/>
      <c r="BT193" s="121"/>
      <c r="BU193" s="88">
        <v>504500</v>
      </c>
      <c r="BV193" s="88">
        <v>469333.33333333337</v>
      </c>
      <c r="BW193" s="88">
        <v>469333.33333333337</v>
      </c>
      <c r="BX193" s="88">
        <v>496666.66666666663</v>
      </c>
      <c r="BY193" s="88">
        <v>485333.33333333337</v>
      </c>
      <c r="BZ193" s="88">
        <v>485333.33333333337</v>
      </c>
      <c r="CA193" s="121">
        <v>469333.33333333337</v>
      </c>
      <c r="CB193" s="121"/>
      <c r="CC193" s="88">
        <v>485333.33333333337</v>
      </c>
      <c r="CD193" s="121">
        <v>496666.66666666663</v>
      </c>
      <c r="CE193" s="121"/>
      <c r="CF193" s="88">
        <v>496666.66666666663</v>
      </c>
      <c r="CG193" s="88">
        <v>485333.33333333337</v>
      </c>
      <c r="CH193" s="88">
        <v>469333.33333333337</v>
      </c>
      <c r="CI193" s="88">
        <v>485333.33333333337</v>
      </c>
      <c r="CJ193" s="169">
        <v>485333.33333333337</v>
      </c>
    </row>
    <row r="194" spans="2:88">
      <c r="B194" s="47">
        <v>18</v>
      </c>
      <c r="C194" s="89" t="s">
        <v>436</v>
      </c>
      <c r="D194" s="90">
        <v>1</v>
      </c>
      <c r="E194" s="88">
        <v>661200</v>
      </c>
      <c r="F194" s="88">
        <v>712900</v>
      </c>
      <c r="G194" s="121">
        <v>662900</v>
      </c>
      <c r="H194" s="121"/>
      <c r="I194" s="121">
        <v>825833.33333333326</v>
      </c>
      <c r="J194" s="121"/>
      <c r="K194" s="121">
        <v>828833.33333333326</v>
      </c>
      <c r="L194" s="121"/>
      <c r="M194" s="121"/>
      <c r="N194" s="121"/>
      <c r="O194" s="121">
        <v>777666.66666666674</v>
      </c>
      <c r="P194" s="121"/>
      <c r="Q194" s="121"/>
      <c r="R194" s="121"/>
      <c r="S194" s="121"/>
      <c r="T194" s="121">
        <v>777666.66666666674</v>
      </c>
      <c r="U194" s="121"/>
      <c r="V194" s="121"/>
      <c r="W194" s="121"/>
      <c r="X194" s="121"/>
      <c r="Y194" s="121"/>
      <c r="Z194" s="121">
        <v>777666.66666666674</v>
      </c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88">
        <v>716300</v>
      </c>
      <c r="AK194" s="88">
        <v>739100</v>
      </c>
      <c r="AL194" s="88">
        <v>828833.33333333326</v>
      </c>
      <c r="AM194" s="121">
        <v>817500</v>
      </c>
      <c r="AN194" s="121"/>
      <c r="AO194" s="121">
        <v>811833.33333333326</v>
      </c>
      <c r="AP194" s="121">
        <v>0</v>
      </c>
      <c r="AQ194" s="121">
        <v>817500</v>
      </c>
      <c r="AR194" s="121"/>
      <c r="AS194" s="121"/>
      <c r="AT194" s="121"/>
      <c r="AU194" s="121">
        <v>777666.66666666674</v>
      </c>
      <c r="AV194" s="121"/>
      <c r="AW194" s="121"/>
      <c r="AX194" s="121">
        <v>817500</v>
      </c>
      <c r="AY194" s="121"/>
      <c r="AZ194" s="121"/>
      <c r="BA194" s="121"/>
      <c r="BB194" s="121">
        <v>811833.33333333326</v>
      </c>
      <c r="BC194" s="121"/>
      <c r="BD194" s="121"/>
      <c r="BE194" s="121">
        <v>811833.33333333326</v>
      </c>
      <c r="BF194" s="121"/>
      <c r="BG194" s="121"/>
      <c r="BH194" s="121"/>
      <c r="BI194" s="121">
        <v>777666.66666666674</v>
      </c>
      <c r="BJ194" s="121"/>
      <c r="BK194" s="121"/>
      <c r="BL194" s="121">
        <v>777666.66666666674</v>
      </c>
      <c r="BM194" s="121"/>
      <c r="BN194" s="121"/>
      <c r="BO194" s="121"/>
      <c r="BP194" s="121"/>
      <c r="BQ194" s="121"/>
      <c r="BR194" s="121"/>
      <c r="BS194" s="121"/>
      <c r="BT194" s="121"/>
      <c r="BU194" s="88">
        <v>840000</v>
      </c>
      <c r="BV194" s="88">
        <v>811833.33333333326</v>
      </c>
      <c r="BW194" s="88">
        <v>811833.33333333326</v>
      </c>
      <c r="BX194" s="88">
        <v>828833.33333333326</v>
      </c>
      <c r="BY194" s="88">
        <v>817500</v>
      </c>
      <c r="BZ194" s="88">
        <v>817500</v>
      </c>
      <c r="CA194" s="121">
        <v>811833.33333333326</v>
      </c>
      <c r="CB194" s="121"/>
      <c r="CC194" s="88">
        <v>817500</v>
      </c>
      <c r="CD194" s="121">
        <v>828833.33333333326</v>
      </c>
      <c r="CE194" s="121"/>
      <c r="CF194" s="88">
        <v>828833.33333333326</v>
      </c>
      <c r="CG194" s="88">
        <v>817500</v>
      </c>
      <c r="CH194" s="88">
        <v>811833.33333333326</v>
      </c>
      <c r="CI194" s="88">
        <v>817500</v>
      </c>
      <c r="CJ194" s="169">
        <v>817500</v>
      </c>
    </row>
    <row r="195" spans="2:88">
      <c r="B195" s="47">
        <v>19</v>
      </c>
      <c r="C195" s="89" t="s">
        <v>437</v>
      </c>
      <c r="D195" s="90">
        <v>1</v>
      </c>
      <c r="E195" s="88">
        <v>735700</v>
      </c>
      <c r="F195" s="88">
        <v>778300</v>
      </c>
      <c r="G195" s="121">
        <v>780400</v>
      </c>
      <c r="H195" s="121"/>
      <c r="I195" s="121">
        <v>830000</v>
      </c>
      <c r="J195" s="121"/>
      <c r="K195" s="121">
        <v>808666.66666666674</v>
      </c>
      <c r="L195" s="121"/>
      <c r="M195" s="121"/>
      <c r="N195" s="121"/>
      <c r="O195" s="121">
        <v>696000</v>
      </c>
      <c r="P195" s="121"/>
      <c r="Q195" s="121"/>
      <c r="R195" s="121"/>
      <c r="S195" s="121"/>
      <c r="T195" s="121">
        <v>696000</v>
      </c>
      <c r="U195" s="121"/>
      <c r="V195" s="121"/>
      <c r="W195" s="121"/>
      <c r="X195" s="121"/>
      <c r="Y195" s="121"/>
      <c r="Z195" s="121">
        <v>696000</v>
      </c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88">
        <v>654800</v>
      </c>
      <c r="AK195" s="88">
        <v>654800</v>
      </c>
      <c r="AL195" s="88">
        <v>808666.66666666674</v>
      </c>
      <c r="AM195" s="121">
        <v>763333.33333333326</v>
      </c>
      <c r="AN195" s="121"/>
      <c r="AO195" s="121">
        <v>740666.66666666674</v>
      </c>
      <c r="AP195" s="121">
        <v>0</v>
      </c>
      <c r="AQ195" s="121">
        <v>763333.33333333326</v>
      </c>
      <c r="AR195" s="121"/>
      <c r="AS195" s="121"/>
      <c r="AT195" s="121"/>
      <c r="AU195" s="121">
        <v>696000</v>
      </c>
      <c r="AV195" s="121"/>
      <c r="AW195" s="121"/>
      <c r="AX195" s="121">
        <v>763333.33333333326</v>
      </c>
      <c r="AY195" s="121"/>
      <c r="AZ195" s="121"/>
      <c r="BA195" s="121"/>
      <c r="BB195" s="121">
        <v>740666.66666666674</v>
      </c>
      <c r="BC195" s="121"/>
      <c r="BD195" s="121"/>
      <c r="BE195" s="121">
        <v>740666.66666666674</v>
      </c>
      <c r="BF195" s="121"/>
      <c r="BG195" s="121"/>
      <c r="BH195" s="121"/>
      <c r="BI195" s="121">
        <v>696000</v>
      </c>
      <c r="BJ195" s="121"/>
      <c r="BK195" s="121"/>
      <c r="BL195" s="121">
        <v>696000</v>
      </c>
      <c r="BM195" s="121"/>
      <c r="BN195" s="121"/>
      <c r="BO195" s="121"/>
      <c r="BP195" s="121"/>
      <c r="BQ195" s="121"/>
      <c r="BR195" s="121"/>
      <c r="BS195" s="121"/>
      <c r="BT195" s="121"/>
      <c r="BU195" s="88">
        <v>838333.33333333326</v>
      </c>
      <c r="BV195" s="88">
        <v>740666.66666666674</v>
      </c>
      <c r="BW195" s="88">
        <v>740666.66666666674</v>
      </c>
      <c r="BX195" s="88">
        <v>808666.66666666674</v>
      </c>
      <c r="BY195" s="88">
        <v>763333.33333333326</v>
      </c>
      <c r="BZ195" s="88">
        <v>763333.33333333326</v>
      </c>
      <c r="CA195" s="121">
        <v>740666.66666666674</v>
      </c>
      <c r="CB195" s="121"/>
      <c r="CC195" s="88">
        <v>763333.33333333326</v>
      </c>
      <c r="CD195" s="121">
        <v>808666.66666666674</v>
      </c>
      <c r="CE195" s="121"/>
      <c r="CF195" s="88">
        <v>808666.66666666674</v>
      </c>
      <c r="CG195" s="88">
        <v>763333.33333333326</v>
      </c>
      <c r="CH195" s="88">
        <v>740666.66666666674</v>
      </c>
      <c r="CI195" s="88">
        <v>763333.33333333326</v>
      </c>
      <c r="CJ195" s="169">
        <v>763333.33333333326</v>
      </c>
    </row>
    <row r="196" spans="2:88">
      <c r="B196" s="47">
        <v>20</v>
      </c>
      <c r="C196" s="89" t="s">
        <v>438</v>
      </c>
      <c r="D196" s="90">
        <v>1</v>
      </c>
      <c r="E196" s="88">
        <v>1470000</v>
      </c>
      <c r="F196" s="88">
        <v>1651400</v>
      </c>
      <c r="G196" s="121">
        <v>1483900</v>
      </c>
      <c r="H196" s="121"/>
      <c r="I196" s="121">
        <v>1723333.3333333335</v>
      </c>
      <c r="J196" s="121"/>
      <c r="K196" s="121">
        <v>1763666.6666666665</v>
      </c>
      <c r="L196" s="121"/>
      <c r="M196" s="121"/>
      <c r="N196" s="121"/>
      <c r="O196" s="121">
        <v>1634666.6666666665</v>
      </c>
      <c r="P196" s="121"/>
      <c r="Q196" s="121"/>
      <c r="R196" s="121"/>
      <c r="S196" s="121"/>
      <c r="T196" s="121">
        <v>1634666.6666666665</v>
      </c>
      <c r="U196" s="121"/>
      <c r="V196" s="121"/>
      <c r="W196" s="121"/>
      <c r="X196" s="121"/>
      <c r="Y196" s="121"/>
      <c r="Z196" s="121">
        <v>1634666.6666666665</v>
      </c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88">
        <v>1659500</v>
      </c>
      <c r="AK196" s="88">
        <v>1675500</v>
      </c>
      <c r="AL196" s="88">
        <v>1763666.6666666665</v>
      </c>
      <c r="AM196" s="121">
        <v>1736666.6666666665</v>
      </c>
      <c r="AN196" s="121"/>
      <c r="AO196" s="121">
        <v>1723166.6666666665</v>
      </c>
      <c r="AP196" s="121">
        <v>0</v>
      </c>
      <c r="AQ196" s="121">
        <v>1736666.6666666665</v>
      </c>
      <c r="AR196" s="121"/>
      <c r="AS196" s="121"/>
      <c r="AT196" s="121"/>
      <c r="AU196" s="121">
        <v>1634666.6666666665</v>
      </c>
      <c r="AV196" s="121"/>
      <c r="AW196" s="121"/>
      <c r="AX196" s="121">
        <v>1736666.6666666665</v>
      </c>
      <c r="AY196" s="121"/>
      <c r="AZ196" s="121"/>
      <c r="BA196" s="121"/>
      <c r="BB196" s="121">
        <v>1723166.6666666665</v>
      </c>
      <c r="BC196" s="121"/>
      <c r="BD196" s="121"/>
      <c r="BE196" s="121">
        <v>1723166.6666666665</v>
      </c>
      <c r="BF196" s="121"/>
      <c r="BG196" s="121"/>
      <c r="BH196" s="121"/>
      <c r="BI196" s="121">
        <v>1634666.6666666665</v>
      </c>
      <c r="BJ196" s="121"/>
      <c r="BK196" s="121"/>
      <c r="BL196" s="121">
        <v>1634666.6666666665</v>
      </c>
      <c r="BM196" s="121"/>
      <c r="BN196" s="121"/>
      <c r="BO196" s="121"/>
      <c r="BP196" s="121"/>
      <c r="BQ196" s="121"/>
      <c r="BR196" s="121"/>
      <c r="BS196" s="121"/>
      <c r="BT196" s="121"/>
      <c r="BU196" s="88">
        <v>1790666.6666666665</v>
      </c>
      <c r="BV196" s="88">
        <v>1723166.6666666665</v>
      </c>
      <c r="BW196" s="88">
        <v>1723166.6666666665</v>
      </c>
      <c r="BX196" s="88">
        <v>1763666.6666666665</v>
      </c>
      <c r="BY196" s="88">
        <v>1736666.6666666665</v>
      </c>
      <c r="BZ196" s="88">
        <v>1736666.6666666665</v>
      </c>
      <c r="CA196" s="121">
        <v>1723166.6666666665</v>
      </c>
      <c r="CB196" s="121"/>
      <c r="CC196" s="88">
        <v>1736666.6666666665</v>
      </c>
      <c r="CD196" s="121">
        <v>1763666.6666666665</v>
      </c>
      <c r="CE196" s="121"/>
      <c r="CF196" s="88">
        <v>1763666.6666666665</v>
      </c>
      <c r="CG196" s="88">
        <v>1736666.6666666665</v>
      </c>
      <c r="CH196" s="88">
        <v>1723166.6666666665</v>
      </c>
      <c r="CI196" s="88">
        <v>1736666.6666666665</v>
      </c>
      <c r="CJ196" s="169">
        <v>1736666.6666666665</v>
      </c>
    </row>
    <row r="197" spans="2:88">
      <c r="B197" s="47">
        <v>21</v>
      </c>
      <c r="C197" s="89" t="s">
        <v>439</v>
      </c>
      <c r="D197" s="90">
        <v>1</v>
      </c>
      <c r="E197" s="88">
        <v>617400</v>
      </c>
      <c r="F197" s="88">
        <v>594100</v>
      </c>
      <c r="G197" s="121">
        <v>591500</v>
      </c>
      <c r="H197" s="121"/>
      <c r="I197" s="121">
        <v>391500</v>
      </c>
      <c r="J197" s="121"/>
      <c r="K197" s="121">
        <v>585666.66666666674</v>
      </c>
      <c r="L197" s="121"/>
      <c r="M197" s="121"/>
      <c r="N197" s="121"/>
      <c r="O197" s="121">
        <v>502666.66666666669</v>
      </c>
      <c r="P197" s="121"/>
      <c r="Q197" s="121"/>
      <c r="R197" s="121"/>
      <c r="S197" s="121"/>
      <c r="T197" s="121">
        <v>524000</v>
      </c>
      <c r="U197" s="121"/>
      <c r="V197" s="121"/>
      <c r="W197" s="121"/>
      <c r="X197" s="121"/>
      <c r="Y197" s="121"/>
      <c r="Z197" s="121">
        <v>527000</v>
      </c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88">
        <v>633300</v>
      </c>
      <c r="AK197" s="88">
        <v>627500</v>
      </c>
      <c r="AL197" s="88">
        <v>579000</v>
      </c>
      <c r="AM197" s="121">
        <v>555500</v>
      </c>
      <c r="AN197" s="121"/>
      <c r="AO197" s="121">
        <v>542833.33333333326</v>
      </c>
      <c r="AP197" s="121">
        <v>0</v>
      </c>
      <c r="AQ197" s="121">
        <v>560333.33333333326</v>
      </c>
      <c r="AR197" s="121"/>
      <c r="AS197" s="121"/>
      <c r="AT197" s="121"/>
      <c r="AU197" s="121">
        <v>532666.66666666674</v>
      </c>
      <c r="AV197" s="121"/>
      <c r="AW197" s="121"/>
      <c r="AX197" s="121">
        <v>560333.33333333326</v>
      </c>
      <c r="AY197" s="121"/>
      <c r="AZ197" s="121"/>
      <c r="BA197" s="121"/>
      <c r="BB197" s="121">
        <v>528000</v>
      </c>
      <c r="BC197" s="121"/>
      <c r="BD197" s="121"/>
      <c r="BE197" s="121">
        <v>547666.66666666674</v>
      </c>
      <c r="BF197" s="121"/>
      <c r="BG197" s="121"/>
      <c r="BH197" s="121"/>
      <c r="BI197" s="121">
        <v>502666.66666666669</v>
      </c>
      <c r="BJ197" s="121"/>
      <c r="BK197" s="121"/>
      <c r="BL197" s="121">
        <v>502666.66666666669</v>
      </c>
      <c r="BM197" s="121"/>
      <c r="BN197" s="121"/>
      <c r="BO197" s="121"/>
      <c r="BP197" s="121"/>
      <c r="BQ197" s="121"/>
      <c r="BR197" s="121"/>
      <c r="BS197" s="121"/>
      <c r="BT197" s="121"/>
      <c r="BU197" s="88">
        <v>580333.33333333326</v>
      </c>
      <c r="BV197" s="88">
        <v>541000</v>
      </c>
      <c r="BW197" s="88">
        <v>528000</v>
      </c>
      <c r="BX197" s="88">
        <v>566000</v>
      </c>
      <c r="BY197" s="88">
        <v>540666.66666666674</v>
      </c>
      <c r="BZ197" s="88">
        <v>553666.66666666674</v>
      </c>
      <c r="CA197" s="121">
        <v>542833.33333333326</v>
      </c>
      <c r="CB197" s="121"/>
      <c r="CC197" s="88">
        <v>553666.66666666674</v>
      </c>
      <c r="CD197" s="121">
        <v>580833.33333333326</v>
      </c>
      <c r="CE197" s="121"/>
      <c r="CF197" s="88">
        <v>566000</v>
      </c>
      <c r="CG197" s="88">
        <v>553666.66666666674</v>
      </c>
      <c r="CH197" s="88">
        <v>528000</v>
      </c>
      <c r="CI197" s="88">
        <v>540666.66666666674</v>
      </c>
      <c r="CJ197" s="169">
        <v>540666.66666666674</v>
      </c>
    </row>
    <row r="198" spans="2:88">
      <c r="B198" s="47">
        <v>22</v>
      </c>
      <c r="C198" s="89" t="s">
        <v>440</v>
      </c>
      <c r="D198" s="90">
        <v>1</v>
      </c>
      <c r="E198" s="88">
        <v>685700</v>
      </c>
      <c r="F198" s="88">
        <v>695000</v>
      </c>
      <c r="G198" s="121">
        <v>690800</v>
      </c>
      <c r="H198" s="121"/>
      <c r="I198" s="121">
        <v>808666.66666666674</v>
      </c>
      <c r="J198" s="121"/>
      <c r="K198" s="121">
        <v>666333.33333333326</v>
      </c>
      <c r="L198" s="121"/>
      <c r="M198" s="121"/>
      <c r="N198" s="121"/>
      <c r="O198" s="121">
        <v>575666.66666666674</v>
      </c>
      <c r="P198" s="121"/>
      <c r="Q198" s="121"/>
      <c r="R198" s="121"/>
      <c r="S198" s="121"/>
      <c r="T198" s="121">
        <v>582333.33333333326</v>
      </c>
      <c r="U198" s="121"/>
      <c r="V198" s="121"/>
      <c r="W198" s="121"/>
      <c r="X198" s="121"/>
      <c r="Y198" s="121"/>
      <c r="Z198" s="121">
        <v>617333.33333333326</v>
      </c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88">
        <v>736900</v>
      </c>
      <c r="AK198" s="88">
        <v>736900</v>
      </c>
      <c r="AL198" s="88">
        <v>728666.66666666674</v>
      </c>
      <c r="AM198" s="121">
        <v>688666.66666666674</v>
      </c>
      <c r="AN198" s="121"/>
      <c r="AO198" s="121">
        <v>668000</v>
      </c>
      <c r="AP198" s="121">
        <v>0</v>
      </c>
      <c r="AQ198" s="121">
        <v>650333.33333333326</v>
      </c>
      <c r="AR198" s="121"/>
      <c r="AS198" s="121"/>
      <c r="AT198" s="121"/>
      <c r="AU198" s="121">
        <v>589000</v>
      </c>
      <c r="AV198" s="121"/>
      <c r="AW198" s="121"/>
      <c r="AX198" s="121">
        <v>650333.33333333326</v>
      </c>
      <c r="AY198" s="121"/>
      <c r="AZ198" s="121"/>
      <c r="BA198" s="121"/>
      <c r="BB198" s="121">
        <v>629666.66666666674</v>
      </c>
      <c r="BC198" s="121"/>
      <c r="BD198" s="121"/>
      <c r="BE198" s="121">
        <v>629666.66666666674</v>
      </c>
      <c r="BF198" s="121"/>
      <c r="BG198" s="121"/>
      <c r="BH198" s="121"/>
      <c r="BI198" s="121">
        <v>589000</v>
      </c>
      <c r="BJ198" s="121"/>
      <c r="BK198" s="121"/>
      <c r="BL198" s="121">
        <v>589000</v>
      </c>
      <c r="BM198" s="121"/>
      <c r="BN198" s="121"/>
      <c r="BO198" s="121"/>
      <c r="BP198" s="121"/>
      <c r="BQ198" s="121"/>
      <c r="BR198" s="121"/>
      <c r="BS198" s="121"/>
      <c r="BT198" s="121"/>
      <c r="BU198" s="88">
        <v>676500</v>
      </c>
      <c r="BV198" s="88">
        <v>629666.66666666674</v>
      </c>
      <c r="BW198" s="88">
        <v>629666.66666666674</v>
      </c>
      <c r="BX198" s="88">
        <v>666333.33333333326</v>
      </c>
      <c r="BY198" s="88">
        <v>650333.33333333326</v>
      </c>
      <c r="BZ198" s="88">
        <v>650333.33333333326</v>
      </c>
      <c r="CA198" s="121">
        <v>629666.66666666674</v>
      </c>
      <c r="CB198" s="121"/>
      <c r="CC198" s="88">
        <v>650333.33333333326</v>
      </c>
      <c r="CD198" s="121">
        <v>666333.33333333326</v>
      </c>
      <c r="CE198" s="121"/>
      <c r="CF198" s="88">
        <v>666333.33333333326</v>
      </c>
      <c r="CG198" s="88">
        <v>650333.33333333326</v>
      </c>
      <c r="CH198" s="88">
        <v>629666.66666666674</v>
      </c>
      <c r="CI198" s="88">
        <v>650333.33333333326</v>
      </c>
      <c r="CJ198" s="169">
        <v>650333.33333333326</v>
      </c>
    </row>
    <row r="199" spans="2:88">
      <c r="B199" s="47">
        <v>23</v>
      </c>
      <c r="C199" s="89" t="s">
        <v>895</v>
      </c>
      <c r="D199" s="90">
        <v>1</v>
      </c>
      <c r="E199" s="88">
        <v>55500</v>
      </c>
      <c r="F199" s="88">
        <v>57700</v>
      </c>
      <c r="G199" s="121">
        <v>56000</v>
      </c>
      <c r="H199" s="121"/>
      <c r="I199" s="121">
        <v>61333.333333333336</v>
      </c>
      <c r="J199" s="121"/>
      <c r="K199" s="121">
        <v>55666.666666666664</v>
      </c>
      <c r="L199" s="121"/>
      <c r="M199" s="121"/>
      <c r="N199" s="121"/>
      <c r="O199" s="121">
        <v>53333.333333333336</v>
      </c>
      <c r="P199" s="121"/>
      <c r="Q199" s="121"/>
      <c r="R199" s="121"/>
      <c r="S199" s="121"/>
      <c r="T199" s="121">
        <v>53333.333333333336</v>
      </c>
      <c r="U199" s="121"/>
      <c r="V199" s="121"/>
      <c r="W199" s="121"/>
      <c r="X199" s="121"/>
      <c r="Y199" s="121"/>
      <c r="Z199" s="121">
        <v>53333.333333333336</v>
      </c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88">
        <v>57900</v>
      </c>
      <c r="AK199" s="88">
        <v>58800</v>
      </c>
      <c r="AL199" s="88">
        <v>55666.666666666664</v>
      </c>
      <c r="AM199" s="121">
        <v>54666.666666666664</v>
      </c>
      <c r="AN199" s="121"/>
      <c r="AO199" s="121">
        <v>54333.333333333336</v>
      </c>
      <c r="AP199" s="121">
        <v>0</v>
      </c>
      <c r="AQ199" s="121">
        <v>54666.666666666664</v>
      </c>
      <c r="AR199" s="121"/>
      <c r="AS199" s="121"/>
      <c r="AT199" s="121"/>
      <c r="AU199" s="121">
        <v>53333.333333333336</v>
      </c>
      <c r="AV199" s="121"/>
      <c r="AW199" s="121"/>
      <c r="AX199" s="121">
        <v>54666.666666666664</v>
      </c>
      <c r="AY199" s="121"/>
      <c r="AZ199" s="121"/>
      <c r="BA199" s="121"/>
      <c r="BB199" s="121">
        <v>54333.333333333336</v>
      </c>
      <c r="BC199" s="121"/>
      <c r="BD199" s="121"/>
      <c r="BE199" s="121">
        <v>54333.333333333336</v>
      </c>
      <c r="BF199" s="121"/>
      <c r="BG199" s="121"/>
      <c r="BH199" s="121"/>
      <c r="BI199" s="121">
        <v>53333.333333333336</v>
      </c>
      <c r="BJ199" s="121"/>
      <c r="BK199" s="121"/>
      <c r="BL199" s="121">
        <v>53333.333333333336</v>
      </c>
      <c r="BM199" s="121"/>
      <c r="BN199" s="121"/>
      <c r="BO199" s="121"/>
      <c r="BP199" s="121"/>
      <c r="BQ199" s="121"/>
      <c r="BR199" s="121"/>
      <c r="BS199" s="121"/>
      <c r="BT199" s="121"/>
      <c r="BU199" s="88">
        <v>56666.666666666664</v>
      </c>
      <c r="BV199" s="88">
        <v>54333.333333333336</v>
      </c>
      <c r="BW199" s="88">
        <v>54333.333333333336</v>
      </c>
      <c r="BX199" s="88">
        <v>55666.666666666664</v>
      </c>
      <c r="BY199" s="88">
        <v>54666.666666666664</v>
      </c>
      <c r="BZ199" s="88">
        <v>54666.666666666664</v>
      </c>
      <c r="CA199" s="121">
        <v>54333.333333333336</v>
      </c>
      <c r="CB199" s="121"/>
      <c r="CC199" s="88">
        <v>54666.666666666664</v>
      </c>
      <c r="CD199" s="121">
        <v>55666.666666666664</v>
      </c>
      <c r="CE199" s="121"/>
      <c r="CF199" s="88">
        <v>55666.666666666664</v>
      </c>
      <c r="CG199" s="88">
        <v>54666.666666666664</v>
      </c>
      <c r="CH199" s="88">
        <v>54333.333333333336</v>
      </c>
      <c r="CI199" s="88">
        <v>54666.666666666664</v>
      </c>
      <c r="CJ199" s="169">
        <v>54666.666666666664</v>
      </c>
    </row>
    <row r="200" spans="2:88" ht="13.5" thickBot="1">
      <c r="B200" s="164">
        <v>24</v>
      </c>
      <c r="C200" s="165" t="s">
        <v>896</v>
      </c>
      <c r="D200" s="166">
        <v>1</v>
      </c>
      <c r="E200" s="170">
        <v>98200</v>
      </c>
      <c r="F200" s="170">
        <v>105100</v>
      </c>
      <c r="G200" s="171">
        <v>103800</v>
      </c>
      <c r="H200" s="171"/>
      <c r="I200" s="171">
        <v>103000</v>
      </c>
      <c r="J200" s="171"/>
      <c r="K200" s="171">
        <v>111666.66666666667</v>
      </c>
      <c r="L200" s="171"/>
      <c r="M200" s="171"/>
      <c r="N200" s="171"/>
      <c r="O200" s="171">
        <v>99666.666666666672</v>
      </c>
      <c r="P200" s="171"/>
      <c r="Q200" s="171"/>
      <c r="R200" s="171"/>
      <c r="S200" s="171"/>
      <c r="T200" s="171">
        <v>99666.666666666672</v>
      </c>
      <c r="U200" s="171"/>
      <c r="V200" s="171"/>
      <c r="W200" s="171"/>
      <c r="X200" s="171"/>
      <c r="Y200" s="171"/>
      <c r="Z200" s="171">
        <v>99666.666666666672</v>
      </c>
      <c r="AA200" s="171"/>
      <c r="AB200" s="171"/>
      <c r="AC200" s="171"/>
      <c r="AD200" s="171"/>
      <c r="AE200" s="171"/>
      <c r="AF200" s="171"/>
      <c r="AG200" s="171"/>
      <c r="AH200" s="171"/>
      <c r="AI200" s="171"/>
      <c r="AJ200" s="170">
        <v>106300</v>
      </c>
      <c r="AK200" s="170">
        <v>107300</v>
      </c>
      <c r="AL200" s="170">
        <v>111666.66666666667</v>
      </c>
      <c r="AM200" s="171">
        <v>106333.33333333333</v>
      </c>
      <c r="AN200" s="171"/>
      <c r="AO200" s="171">
        <v>105000</v>
      </c>
      <c r="AP200" s="171">
        <v>0</v>
      </c>
      <c r="AQ200" s="171">
        <v>106333.33333333333</v>
      </c>
      <c r="AR200" s="171"/>
      <c r="AS200" s="171"/>
      <c r="AT200" s="171"/>
      <c r="AU200" s="171">
        <v>99666.666666666672</v>
      </c>
      <c r="AV200" s="171"/>
      <c r="AW200" s="171"/>
      <c r="AX200" s="171">
        <v>106333.33333333333</v>
      </c>
      <c r="AY200" s="171"/>
      <c r="AZ200" s="171"/>
      <c r="BA200" s="171"/>
      <c r="BB200" s="171">
        <v>105000</v>
      </c>
      <c r="BC200" s="171"/>
      <c r="BD200" s="171"/>
      <c r="BE200" s="171">
        <v>105000</v>
      </c>
      <c r="BF200" s="171"/>
      <c r="BG200" s="171"/>
      <c r="BH200" s="171"/>
      <c r="BI200" s="171">
        <v>99666.666666666672</v>
      </c>
      <c r="BJ200" s="171"/>
      <c r="BK200" s="171"/>
      <c r="BL200" s="171">
        <v>99666.666666666672</v>
      </c>
      <c r="BM200" s="171"/>
      <c r="BN200" s="171"/>
      <c r="BO200" s="171"/>
      <c r="BP200" s="171"/>
      <c r="BQ200" s="171"/>
      <c r="BR200" s="171"/>
      <c r="BS200" s="171"/>
      <c r="BT200" s="171"/>
      <c r="BU200" s="170">
        <v>112833.33333333333</v>
      </c>
      <c r="BV200" s="170">
        <v>105000</v>
      </c>
      <c r="BW200" s="170">
        <v>105000</v>
      </c>
      <c r="BX200" s="170">
        <v>111666.66666666667</v>
      </c>
      <c r="BY200" s="170">
        <v>106333.33333333333</v>
      </c>
      <c r="BZ200" s="170">
        <v>106333.33333333333</v>
      </c>
      <c r="CA200" s="171">
        <v>105000</v>
      </c>
      <c r="CB200" s="171"/>
      <c r="CC200" s="170">
        <v>106333.33333333333</v>
      </c>
      <c r="CD200" s="171">
        <v>111666.66666666667</v>
      </c>
      <c r="CE200" s="171"/>
      <c r="CF200" s="170">
        <v>111666.66666666667</v>
      </c>
      <c r="CG200" s="170">
        <v>106333.33333333333</v>
      </c>
      <c r="CH200" s="170">
        <v>105000</v>
      </c>
      <c r="CI200" s="170">
        <v>106333.33333333333</v>
      </c>
      <c r="CJ200" s="172">
        <v>106333.33333333333</v>
      </c>
    </row>
    <row r="201" spans="2:88" ht="15.95" customHeight="1" thickBot="1">
      <c r="B201" s="161" t="s">
        <v>128</v>
      </c>
      <c r="C201" s="162"/>
      <c r="D201" s="163"/>
      <c r="E201" s="84"/>
      <c r="F201" s="84"/>
      <c r="G201" s="114"/>
      <c r="H201" s="115"/>
      <c r="I201" s="114"/>
      <c r="J201" s="115"/>
      <c r="K201" s="114"/>
      <c r="L201" s="116"/>
      <c r="M201" s="116"/>
      <c r="N201" s="115"/>
      <c r="O201" s="114"/>
      <c r="P201" s="116"/>
      <c r="Q201" s="116"/>
      <c r="R201" s="116"/>
      <c r="S201" s="115"/>
      <c r="T201" s="114"/>
      <c r="U201" s="116"/>
      <c r="V201" s="116"/>
      <c r="W201" s="116"/>
      <c r="X201" s="116"/>
      <c r="Y201" s="115"/>
      <c r="Z201" s="114"/>
      <c r="AA201" s="116"/>
      <c r="AB201" s="116"/>
      <c r="AC201" s="116"/>
      <c r="AD201" s="116"/>
      <c r="AE201" s="116"/>
      <c r="AF201" s="116"/>
      <c r="AG201" s="116"/>
      <c r="AH201" s="116"/>
      <c r="AI201" s="116"/>
      <c r="AJ201" s="84"/>
      <c r="AK201" s="84"/>
      <c r="AL201" s="84"/>
      <c r="AM201" s="114"/>
      <c r="AN201" s="115"/>
      <c r="AO201" s="114"/>
      <c r="AP201" s="115"/>
      <c r="AQ201" s="114"/>
      <c r="AR201" s="116"/>
      <c r="AS201" s="116"/>
      <c r="AT201" s="115"/>
      <c r="AU201" s="114"/>
      <c r="AV201" s="116"/>
      <c r="AW201" s="115"/>
      <c r="AX201" s="114"/>
      <c r="AY201" s="116"/>
      <c r="AZ201" s="116"/>
      <c r="BA201" s="115"/>
      <c r="BB201" s="114"/>
      <c r="BC201" s="116"/>
      <c r="BD201" s="115"/>
      <c r="BE201" s="114"/>
      <c r="BF201" s="116"/>
      <c r="BG201" s="116"/>
      <c r="BH201" s="115"/>
      <c r="BI201" s="114"/>
      <c r="BJ201" s="116"/>
      <c r="BK201" s="115"/>
      <c r="BL201" s="114"/>
      <c r="BM201" s="116"/>
      <c r="BN201" s="116"/>
      <c r="BO201" s="116"/>
      <c r="BP201" s="116"/>
      <c r="BQ201" s="116"/>
      <c r="BR201" s="116"/>
      <c r="BS201" s="116"/>
      <c r="BT201" s="116"/>
      <c r="BU201" s="84"/>
      <c r="BV201" s="84"/>
      <c r="BW201" s="84"/>
      <c r="BX201" s="84"/>
      <c r="BY201" s="84"/>
      <c r="BZ201" s="84"/>
      <c r="CA201" s="114"/>
      <c r="CB201" s="120"/>
      <c r="CC201" s="84"/>
      <c r="CD201" s="114"/>
      <c r="CE201" s="120"/>
      <c r="CF201" s="84"/>
      <c r="CG201" s="84"/>
      <c r="CH201" s="84"/>
      <c r="CI201" s="84"/>
      <c r="CJ201" s="84"/>
    </row>
    <row r="202" spans="2:88" ht="12.75" customHeight="1"/>
    <row r="203" spans="2:88" ht="12.75" customHeight="1"/>
    <row r="204" spans="2:88" ht="12.75" customHeight="1"/>
    <row r="205" spans="2:88" ht="12.75" customHeight="1"/>
    <row r="206" spans="2:88" ht="12.75" customHeight="1"/>
    <row r="207" spans="2:88" ht="12.75" customHeight="1"/>
    <row r="208" spans="2:8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</sheetData>
  <mergeCells count="3344">
    <mergeCell ref="G176:H176"/>
    <mergeCell ref="I176:J176"/>
    <mergeCell ref="K176:N176"/>
    <mergeCell ref="O176:S176"/>
    <mergeCell ref="T176:Y176"/>
    <mergeCell ref="Z176:AI176"/>
    <mergeCell ref="AM176:AN176"/>
    <mergeCell ref="AO176:AP176"/>
    <mergeCell ref="AQ176:AT176"/>
    <mergeCell ref="AU176:AW176"/>
    <mergeCell ref="AX176:BA176"/>
    <mergeCell ref="BB176:BD176"/>
    <mergeCell ref="BE176:BH176"/>
    <mergeCell ref="BI176:BK176"/>
    <mergeCell ref="BL176:BT176"/>
    <mergeCell ref="CA176:CB176"/>
    <mergeCell ref="CD176:CE176"/>
    <mergeCell ref="G169:H169"/>
    <mergeCell ref="I169:J169"/>
    <mergeCell ref="K169:N169"/>
    <mergeCell ref="O169:S169"/>
    <mergeCell ref="T169:Y169"/>
    <mergeCell ref="Z169:AI169"/>
    <mergeCell ref="AM169:AN169"/>
    <mergeCell ref="AO169:AP169"/>
    <mergeCell ref="AQ169:AT169"/>
    <mergeCell ref="AU169:AW169"/>
    <mergeCell ref="AX169:BA169"/>
    <mergeCell ref="BB169:BD169"/>
    <mergeCell ref="BE169:BH169"/>
    <mergeCell ref="BI169:BK169"/>
    <mergeCell ref="BL169:BT169"/>
    <mergeCell ref="CA169:CB169"/>
    <mergeCell ref="CD169:CE169"/>
    <mergeCell ref="K139:N139"/>
    <mergeCell ref="O139:S139"/>
    <mergeCell ref="T139:Y139"/>
    <mergeCell ref="Z139:AI139"/>
    <mergeCell ref="AM139:AN139"/>
    <mergeCell ref="AO139:AP139"/>
    <mergeCell ref="AQ139:AT139"/>
    <mergeCell ref="AU139:AW139"/>
    <mergeCell ref="AX139:BA139"/>
    <mergeCell ref="BB139:BD139"/>
    <mergeCell ref="BE139:BH139"/>
    <mergeCell ref="BI139:BK139"/>
    <mergeCell ref="BL139:BT139"/>
    <mergeCell ref="CA139:CB139"/>
    <mergeCell ref="CD139:CE139"/>
    <mergeCell ref="G157:H157"/>
    <mergeCell ref="I157:J157"/>
    <mergeCell ref="K157:N157"/>
    <mergeCell ref="O157:S157"/>
    <mergeCell ref="T157:Y157"/>
    <mergeCell ref="Z157:AI157"/>
    <mergeCell ref="AM157:AN157"/>
    <mergeCell ref="AO157:AP157"/>
    <mergeCell ref="AQ157:AT157"/>
    <mergeCell ref="AU157:AW157"/>
    <mergeCell ref="AX157:BA157"/>
    <mergeCell ref="BB157:BD157"/>
    <mergeCell ref="BE157:BH157"/>
    <mergeCell ref="BI157:BK157"/>
    <mergeCell ref="BL157:BT157"/>
    <mergeCell ref="CA157:CB157"/>
    <mergeCell ref="CD157:CE157"/>
    <mergeCell ref="K93:N93"/>
    <mergeCell ref="O93:S93"/>
    <mergeCell ref="T93:Y93"/>
    <mergeCell ref="Z93:AI93"/>
    <mergeCell ref="AM93:AN93"/>
    <mergeCell ref="AO93:AP93"/>
    <mergeCell ref="AQ93:AT93"/>
    <mergeCell ref="AU93:AW93"/>
    <mergeCell ref="AX93:BA93"/>
    <mergeCell ref="BB93:BD93"/>
    <mergeCell ref="BE93:BH93"/>
    <mergeCell ref="BI93:BK93"/>
    <mergeCell ref="BL93:BT93"/>
    <mergeCell ref="CA93:CB93"/>
    <mergeCell ref="CD93:CE93"/>
    <mergeCell ref="G103:H103"/>
    <mergeCell ref="I103:J103"/>
    <mergeCell ref="K103:N103"/>
    <mergeCell ref="O103:S103"/>
    <mergeCell ref="T103:Y103"/>
    <mergeCell ref="Z103:AI103"/>
    <mergeCell ref="AM103:AN103"/>
    <mergeCell ref="AO103:AP103"/>
    <mergeCell ref="AQ103:AT103"/>
    <mergeCell ref="AU103:AW103"/>
    <mergeCell ref="AX103:BA103"/>
    <mergeCell ref="BB103:BD103"/>
    <mergeCell ref="BE103:BH103"/>
    <mergeCell ref="BI103:BK103"/>
    <mergeCell ref="BL103:BT103"/>
    <mergeCell ref="CA103:CB103"/>
    <mergeCell ref="CD103:CE103"/>
    <mergeCell ref="K54:N54"/>
    <mergeCell ref="O54:S54"/>
    <mergeCell ref="T54:Y54"/>
    <mergeCell ref="Z54:AI54"/>
    <mergeCell ref="AM54:AN54"/>
    <mergeCell ref="AO54:AP54"/>
    <mergeCell ref="AQ54:AT54"/>
    <mergeCell ref="AU54:AW54"/>
    <mergeCell ref="AX54:BA54"/>
    <mergeCell ref="BB54:BD54"/>
    <mergeCell ref="BE54:BH54"/>
    <mergeCell ref="BI54:BK54"/>
    <mergeCell ref="BL54:BT54"/>
    <mergeCell ref="CA54:CB54"/>
    <mergeCell ref="CD54:CE54"/>
    <mergeCell ref="G71:H71"/>
    <mergeCell ref="I71:J71"/>
    <mergeCell ref="K71:N71"/>
    <mergeCell ref="O71:S71"/>
    <mergeCell ref="T71:Y71"/>
    <mergeCell ref="Z71:AI71"/>
    <mergeCell ref="AM71:AN71"/>
    <mergeCell ref="AO71:AP71"/>
    <mergeCell ref="AQ71:AT71"/>
    <mergeCell ref="AU71:AW71"/>
    <mergeCell ref="AX71:BA71"/>
    <mergeCell ref="BB71:BD71"/>
    <mergeCell ref="BE71:BH71"/>
    <mergeCell ref="BI71:BK71"/>
    <mergeCell ref="BL71:BT71"/>
    <mergeCell ref="CA71:CB71"/>
    <mergeCell ref="CD71:CE71"/>
    <mergeCell ref="Z8:AI8"/>
    <mergeCell ref="AM8:AN8"/>
    <mergeCell ref="AO8:AP8"/>
    <mergeCell ref="AQ8:AT8"/>
    <mergeCell ref="AU8:AW8"/>
    <mergeCell ref="AX8:BA8"/>
    <mergeCell ref="BB8:BD8"/>
    <mergeCell ref="BE8:BH8"/>
    <mergeCell ref="BI8:BK8"/>
    <mergeCell ref="BL8:BT8"/>
    <mergeCell ref="CA8:CB8"/>
    <mergeCell ref="CD8:CE8"/>
    <mergeCell ref="G27:H27"/>
    <mergeCell ref="I27:J27"/>
    <mergeCell ref="K27:N27"/>
    <mergeCell ref="O27:S27"/>
    <mergeCell ref="T27:Y27"/>
    <mergeCell ref="Z27:AI27"/>
    <mergeCell ref="AM27:AN27"/>
    <mergeCell ref="AO27:AP27"/>
    <mergeCell ref="AQ27:AT27"/>
    <mergeCell ref="AU27:AW27"/>
    <mergeCell ref="AX27:BA27"/>
    <mergeCell ref="BB27:BD27"/>
    <mergeCell ref="BE27:BH27"/>
    <mergeCell ref="BI27:BK27"/>
    <mergeCell ref="BL27:BT27"/>
    <mergeCell ref="CA27:CB27"/>
    <mergeCell ref="CD27:CE27"/>
    <mergeCell ref="BE200:BH200"/>
    <mergeCell ref="BI200:BK200"/>
    <mergeCell ref="BL200:BT200"/>
    <mergeCell ref="CA200:CB200"/>
    <mergeCell ref="CD200:CE200"/>
    <mergeCell ref="G199:H199"/>
    <mergeCell ref="I199:J199"/>
    <mergeCell ref="K199:N199"/>
    <mergeCell ref="O199:S199"/>
    <mergeCell ref="T199:Y199"/>
    <mergeCell ref="Z199:AI199"/>
    <mergeCell ref="AM199:AN199"/>
    <mergeCell ref="AO199:AP199"/>
    <mergeCell ref="AQ199:AT199"/>
    <mergeCell ref="AU199:AW199"/>
    <mergeCell ref="AX199:BA199"/>
    <mergeCell ref="BB199:BD199"/>
    <mergeCell ref="BE199:BH199"/>
    <mergeCell ref="E2:S2"/>
    <mergeCell ref="T2:AJ2"/>
    <mergeCell ref="AK2:BA2"/>
    <mergeCell ref="CD195:CE195"/>
    <mergeCell ref="CD196:CE196"/>
    <mergeCell ref="CD197:CE197"/>
    <mergeCell ref="CD198:CE198"/>
    <mergeCell ref="CD201:CE201"/>
    <mergeCell ref="CD189:CE189"/>
    <mergeCell ref="CD190:CE190"/>
    <mergeCell ref="CD191:CE191"/>
    <mergeCell ref="CD192:CE192"/>
    <mergeCell ref="CD193:CE193"/>
    <mergeCell ref="CD194:CE194"/>
    <mergeCell ref="CD183:CE183"/>
    <mergeCell ref="CD184:CE184"/>
    <mergeCell ref="CD185:CE185"/>
    <mergeCell ref="CD186:CE186"/>
    <mergeCell ref="CD187:CE187"/>
    <mergeCell ref="CD188:CE188"/>
    <mergeCell ref="CD177:CE177"/>
    <mergeCell ref="CD178:CE178"/>
    <mergeCell ref="CD179:CE179"/>
    <mergeCell ref="CD180:CE180"/>
    <mergeCell ref="CD181:CE181"/>
    <mergeCell ref="CD182:CE182"/>
    <mergeCell ref="CD171:CE171"/>
    <mergeCell ref="CA199:CB199"/>
    <mergeCell ref="CD199:CE199"/>
    <mergeCell ref="G200:H200"/>
    <mergeCell ref="I200:J200"/>
    <mergeCell ref="K200:N200"/>
    <mergeCell ref="CD173:CE173"/>
    <mergeCell ref="CD174:CE174"/>
    <mergeCell ref="CD175:CE175"/>
    <mergeCell ref="CD165:CE165"/>
    <mergeCell ref="CD166:CE166"/>
    <mergeCell ref="CD167:CE167"/>
    <mergeCell ref="CD168:CE168"/>
    <mergeCell ref="CD170:CE170"/>
    <mergeCell ref="CD159:CE159"/>
    <mergeCell ref="CD160:CE160"/>
    <mergeCell ref="CD161:CE161"/>
    <mergeCell ref="CD162:CE162"/>
    <mergeCell ref="CD163:CE163"/>
    <mergeCell ref="CD164:CE164"/>
    <mergeCell ref="BI199:BK199"/>
    <mergeCell ref="BL199:BT199"/>
    <mergeCell ref="CC2:CJ2"/>
    <mergeCell ref="BU2:CB2"/>
    <mergeCell ref="BB2:BT2"/>
    <mergeCell ref="CD154:CE154"/>
    <mergeCell ref="CD155:CE155"/>
    <mergeCell ref="CD156:CE156"/>
    <mergeCell ref="CD158:CE158"/>
    <mergeCell ref="CD147:CE147"/>
    <mergeCell ref="CD148:CE148"/>
    <mergeCell ref="CD149:CE149"/>
    <mergeCell ref="CD150:CE150"/>
    <mergeCell ref="CD151:CE151"/>
    <mergeCell ref="CD152:CE152"/>
    <mergeCell ref="CD141:CE141"/>
    <mergeCell ref="CD142:CE142"/>
    <mergeCell ref="CD143:CE143"/>
    <mergeCell ref="CD144:CE144"/>
    <mergeCell ref="CD145:CE145"/>
    <mergeCell ref="CD146:CE146"/>
    <mergeCell ref="CD172:CE172"/>
    <mergeCell ref="CD135:CE135"/>
    <mergeCell ref="CD136:CE136"/>
    <mergeCell ref="CD137:CE137"/>
    <mergeCell ref="CD140:CE140"/>
    <mergeCell ref="CD128:CE128"/>
    <mergeCell ref="CD129:CE129"/>
    <mergeCell ref="CD130:CE130"/>
    <mergeCell ref="CD131:CE131"/>
    <mergeCell ref="CD132:CE132"/>
    <mergeCell ref="CD133:CE133"/>
    <mergeCell ref="CD122:CE122"/>
    <mergeCell ref="CD123:CE123"/>
    <mergeCell ref="CD124:CE124"/>
    <mergeCell ref="CD125:CE125"/>
    <mergeCell ref="CD126:CE126"/>
    <mergeCell ref="CD127:CE127"/>
    <mergeCell ref="CD153:CE153"/>
    <mergeCell ref="CD118:CE118"/>
    <mergeCell ref="CD119:CE119"/>
    <mergeCell ref="CD120:CE120"/>
    <mergeCell ref="CD121:CE121"/>
    <mergeCell ref="CD110:CE110"/>
    <mergeCell ref="CD111:CE111"/>
    <mergeCell ref="CD112:CE112"/>
    <mergeCell ref="CD113:CE113"/>
    <mergeCell ref="CD114:CE114"/>
    <mergeCell ref="CD115:CE115"/>
    <mergeCell ref="CD104:CE104"/>
    <mergeCell ref="CD105:CE105"/>
    <mergeCell ref="CD106:CE106"/>
    <mergeCell ref="CD107:CE107"/>
    <mergeCell ref="CD108:CE108"/>
    <mergeCell ref="CD109:CE109"/>
    <mergeCell ref="CD134:CE134"/>
    <mergeCell ref="CD99:CE99"/>
    <mergeCell ref="CD100:CE100"/>
    <mergeCell ref="CD101:CE101"/>
    <mergeCell ref="CD102:CE102"/>
    <mergeCell ref="CD92:CE92"/>
    <mergeCell ref="CD94:CE94"/>
    <mergeCell ref="CD95:CE95"/>
    <mergeCell ref="CD96:CE96"/>
    <mergeCell ref="CD97:CE97"/>
    <mergeCell ref="CD86:CE86"/>
    <mergeCell ref="CD87:CE87"/>
    <mergeCell ref="CD88:CE88"/>
    <mergeCell ref="CD89:CE89"/>
    <mergeCell ref="CD90:CE90"/>
    <mergeCell ref="CD91:CE91"/>
    <mergeCell ref="CD116:CE116"/>
    <mergeCell ref="CD117:CE117"/>
    <mergeCell ref="CD81:CE81"/>
    <mergeCell ref="CD82:CE82"/>
    <mergeCell ref="CD83:CE83"/>
    <mergeCell ref="CD84:CE84"/>
    <mergeCell ref="CD85:CE85"/>
    <mergeCell ref="CD74:CE74"/>
    <mergeCell ref="CD75:CE75"/>
    <mergeCell ref="CD76:CE76"/>
    <mergeCell ref="CD77:CE77"/>
    <mergeCell ref="CD78:CE78"/>
    <mergeCell ref="CD79:CE79"/>
    <mergeCell ref="CD68:CE68"/>
    <mergeCell ref="CD69:CE69"/>
    <mergeCell ref="CD70:CE70"/>
    <mergeCell ref="CD72:CE72"/>
    <mergeCell ref="CD73:CE73"/>
    <mergeCell ref="CD98:CE98"/>
    <mergeCell ref="CD63:CE63"/>
    <mergeCell ref="CD64:CE64"/>
    <mergeCell ref="CD65:CE65"/>
    <mergeCell ref="CD66:CE66"/>
    <mergeCell ref="CD67:CE67"/>
    <mergeCell ref="CD56:CE56"/>
    <mergeCell ref="CD57:CE57"/>
    <mergeCell ref="CD58:CE58"/>
    <mergeCell ref="CD59:CE59"/>
    <mergeCell ref="CD60:CE60"/>
    <mergeCell ref="CD61:CE61"/>
    <mergeCell ref="CD50:CE50"/>
    <mergeCell ref="CD51:CE51"/>
    <mergeCell ref="CD52:CE52"/>
    <mergeCell ref="CD53:CE53"/>
    <mergeCell ref="CD55:CE55"/>
    <mergeCell ref="CD80:CE80"/>
    <mergeCell ref="CD46:CE46"/>
    <mergeCell ref="CD47:CE47"/>
    <mergeCell ref="CD48:CE48"/>
    <mergeCell ref="CD49:CE49"/>
    <mergeCell ref="CD38:CE38"/>
    <mergeCell ref="CD39:CE39"/>
    <mergeCell ref="CD40:CE40"/>
    <mergeCell ref="CD41:CE41"/>
    <mergeCell ref="CD42:CE42"/>
    <mergeCell ref="CD43:CE43"/>
    <mergeCell ref="CD32:CE32"/>
    <mergeCell ref="CD33:CE33"/>
    <mergeCell ref="CD34:CE34"/>
    <mergeCell ref="CD35:CE35"/>
    <mergeCell ref="CD36:CE36"/>
    <mergeCell ref="CD37:CE37"/>
    <mergeCell ref="CD62:CE62"/>
    <mergeCell ref="CD29:CE29"/>
    <mergeCell ref="CD30:CE30"/>
    <mergeCell ref="CD31:CE31"/>
    <mergeCell ref="CD20:CE20"/>
    <mergeCell ref="CD21:CE21"/>
    <mergeCell ref="CD22:CE22"/>
    <mergeCell ref="CD23:CE23"/>
    <mergeCell ref="CD24:CE24"/>
    <mergeCell ref="CD25:CE25"/>
    <mergeCell ref="CD14:CE14"/>
    <mergeCell ref="CD15:CE15"/>
    <mergeCell ref="CD16:CE16"/>
    <mergeCell ref="CD17:CE17"/>
    <mergeCell ref="CD18:CE18"/>
    <mergeCell ref="CD19:CE19"/>
    <mergeCell ref="CD44:CE44"/>
    <mergeCell ref="CD45:CE45"/>
    <mergeCell ref="CA201:CB201"/>
    <mergeCell ref="CD4:CE4"/>
    <mergeCell ref="CD7:CE7"/>
    <mergeCell ref="CD9:CE9"/>
    <mergeCell ref="CD10:CE10"/>
    <mergeCell ref="CD11:CE11"/>
    <mergeCell ref="CD12:CE12"/>
    <mergeCell ref="CD13:CE13"/>
    <mergeCell ref="CA193:CB193"/>
    <mergeCell ref="CA194:CB194"/>
    <mergeCell ref="CA195:CB195"/>
    <mergeCell ref="CA196:CB196"/>
    <mergeCell ref="CA197:CB197"/>
    <mergeCell ref="CA198:CB198"/>
    <mergeCell ref="CA187:CB187"/>
    <mergeCell ref="CA188:CB188"/>
    <mergeCell ref="CA189:CB189"/>
    <mergeCell ref="CA190:CB190"/>
    <mergeCell ref="CA191:CB191"/>
    <mergeCell ref="CA192:CB192"/>
    <mergeCell ref="CA181:CB181"/>
    <mergeCell ref="CA182:CB182"/>
    <mergeCell ref="CA183:CB183"/>
    <mergeCell ref="CA184:CB184"/>
    <mergeCell ref="CA185:CB185"/>
    <mergeCell ref="CA186:CB186"/>
    <mergeCell ref="CA175:CB175"/>
    <mergeCell ref="CA177:CB177"/>
    <mergeCell ref="CA178:CB178"/>
    <mergeCell ref="CA179:CB179"/>
    <mergeCell ref="CD26:CE26"/>
    <mergeCell ref="CD28:CE28"/>
    <mergeCell ref="CA180:CB180"/>
    <mergeCell ref="CA170:CB170"/>
    <mergeCell ref="CA171:CB171"/>
    <mergeCell ref="CA172:CB172"/>
    <mergeCell ref="CA173:CB173"/>
    <mergeCell ref="CA174:CB174"/>
    <mergeCell ref="CA163:CB163"/>
    <mergeCell ref="CA164:CB164"/>
    <mergeCell ref="CA165:CB165"/>
    <mergeCell ref="CA166:CB166"/>
    <mergeCell ref="CA167:CB167"/>
    <mergeCell ref="CA168:CB168"/>
    <mergeCell ref="CA158:CB158"/>
    <mergeCell ref="CA159:CB159"/>
    <mergeCell ref="CA160:CB160"/>
    <mergeCell ref="CA161:CB161"/>
    <mergeCell ref="CA162:CB162"/>
    <mergeCell ref="CA151:CB151"/>
    <mergeCell ref="CA152:CB152"/>
    <mergeCell ref="CA153:CB153"/>
    <mergeCell ref="CA154:CB154"/>
    <mergeCell ref="CA155:CB155"/>
    <mergeCell ref="CA156:CB156"/>
    <mergeCell ref="CA145:CB145"/>
    <mergeCell ref="CA146:CB146"/>
    <mergeCell ref="CA147:CB147"/>
    <mergeCell ref="CA148:CB148"/>
    <mergeCell ref="CA149:CB149"/>
    <mergeCell ref="CA150:CB150"/>
    <mergeCell ref="CA140:CB140"/>
    <mergeCell ref="CA141:CB141"/>
    <mergeCell ref="CA142:CB142"/>
    <mergeCell ref="CA143:CB143"/>
    <mergeCell ref="CA144:CB144"/>
    <mergeCell ref="CA133:CB133"/>
    <mergeCell ref="CA134:CB134"/>
    <mergeCell ref="CA135:CB135"/>
    <mergeCell ref="CA136:CB136"/>
    <mergeCell ref="CA137:CB137"/>
    <mergeCell ref="CA126:CB126"/>
    <mergeCell ref="CA127:CB127"/>
    <mergeCell ref="CA128:CB128"/>
    <mergeCell ref="CA129:CB129"/>
    <mergeCell ref="CA130:CB130"/>
    <mergeCell ref="CA131:CB131"/>
    <mergeCell ref="CA120:CB120"/>
    <mergeCell ref="CA121:CB121"/>
    <mergeCell ref="CA122:CB122"/>
    <mergeCell ref="CA123:CB123"/>
    <mergeCell ref="CA124:CB124"/>
    <mergeCell ref="CA125:CB125"/>
    <mergeCell ref="CA115:CB115"/>
    <mergeCell ref="CA116:CB116"/>
    <mergeCell ref="CA117:CB117"/>
    <mergeCell ref="CA118:CB118"/>
    <mergeCell ref="CA119:CB119"/>
    <mergeCell ref="CA108:CB108"/>
    <mergeCell ref="CA109:CB109"/>
    <mergeCell ref="CA110:CB110"/>
    <mergeCell ref="CA111:CB111"/>
    <mergeCell ref="CA112:CB112"/>
    <mergeCell ref="CA113:CB113"/>
    <mergeCell ref="CA102:CB102"/>
    <mergeCell ref="CA104:CB104"/>
    <mergeCell ref="CA105:CB105"/>
    <mergeCell ref="CA106:CB106"/>
    <mergeCell ref="CA107:CB107"/>
    <mergeCell ref="CA132:CB132"/>
    <mergeCell ref="CA97:CB97"/>
    <mergeCell ref="CA98:CB98"/>
    <mergeCell ref="CA99:CB99"/>
    <mergeCell ref="CA100:CB100"/>
    <mergeCell ref="CA101:CB101"/>
    <mergeCell ref="CA90:CB90"/>
    <mergeCell ref="CA91:CB91"/>
    <mergeCell ref="CA92:CB92"/>
    <mergeCell ref="CA94:CB94"/>
    <mergeCell ref="CA95:CB95"/>
    <mergeCell ref="CA84:CB84"/>
    <mergeCell ref="CA85:CB85"/>
    <mergeCell ref="CA86:CB86"/>
    <mergeCell ref="CA87:CB87"/>
    <mergeCell ref="CA88:CB88"/>
    <mergeCell ref="CA89:CB89"/>
    <mergeCell ref="CA114:CB114"/>
    <mergeCell ref="CA79:CB79"/>
    <mergeCell ref="CA80:CB80"/>
    <mergeCell ref="CA81:CB81"/>
    <mergeCell ref="CA82:CB82"/>
    <mergeCell ref="CA83:CB83"/>
    <mergeCell ref="CA72:CB72"/>
    <mergeCell ref="CA73:CB73"/>
    <mergeCell ref="CA74:CB74"/>
    <mergeCell ref="CA75:CB75"/>
    <mergeCell ref="CA76:CB76"/>
    <mergeCell ref="CA77:CB77"/>
    <mergeCell ref="CA66:CB66"/>
    <mergeCell ref="CA67:CB67"/>
    <mergeCell ref="CA68:CB68"/>
    <mergeCell ref="CA69:CB69"/>
    <mergeCell ref="CA70:CB70"/>
    <mergeCell ref="CA96:CB96"/>
    <mergeCell ref="CA61:CB61"/>
    <mergeCell ref="CA62:CB62"/>
    <mergeCell ref="CA63:CB63"/>
    <mergeCell ref="CA64:CB64"/>
    <mergeCell ref="CA65:CB65"/>
    <mergeCell ref="CA55:CB55"/>
    <mergeCell ref="CA56:CB56"/>
    <mergeCell ref="CA57:CB57"/>
    <mergeCell ref="CA58:CB58"/>
    <mergeCell ref="CA59:CB59"/>
    <mergeCell ref="CA48:CB48"/>
    <mergeCell ref="CA49:CB49"/>
    <mergeCell ref="CA50:CB50"/>
    <mergeCell ref="CA51:CB51"/>
    <mergeCell ref="CA52:CB52"/>
    <mergeCell ref="CA53:CB53"/>
    <mergeCell ref="CA78:CB78"/>
    <mergeCell ref="CA44:CB44"/>
    <mergeCell ref="CA45:CB45"/>
    <mergeCell ref="CA46:CB46"/>
    <mergeCell ref="CA47:CB47"/>
    <mergeCell ref="CA36:CB36"/>
    <mergeCell ref="CA37:CB37"/>
    <mergeCell ref="CA38:CB38"/>
    <mergeCell ref="CA39:CB39"/>
    <mergeCell ref="CA40:CB40"/>
    <mergeCell ref="CA41:CB41"/>
    <mergeCell ref="CA30:CB30"/>
    <mergeCell ref="CA31:CB31"/>
    <mergeCell ref="CA32:CB32"/>
    <mergeCell ref="CA33:CB33"/>
    <mergeCell ref="CA34:CB34"/>
    <mergeCell ref="CA35:CB35"/>
    <mergeCell ref="CA60:CB60"/>
    <mergeCell ref="CA26:CB26"/>
    <mergeCell ref="CA28:CB28"/>
    <mergeCell ref="CA29:CB29"/>
    <mergeCell ref="CA18:CB18"/>
    <mergeCell ref="CA19:CB19"/>
    <mergeCell ref="CA20:CB20"/>
    <mergeCell ref="CA21:CB21"/>
    <mergeCell ref="CA22:CB22"/>
    <mergeCell ref="CA23:CB23"/>
    <mergeCell ref="CA12:CB12"/>
    <mergeCell ref="CA13:CB13"/>
    <mergeCell ref="CA14:CB14"/>
    <mergeCell ref="CA15:CB15"/>
    <mergeCell ref="CA16:CB16"/>
    <mergeCell ref="CA17:CB17"/>
    <mergeCell ref="CA42:CB42"/>
    <mergeCell ref="CA43:CB43"/>
    <mergeCell ref="CA4:CB4"/>
    <mergeCell ref="CA7:CB7"/>
    <mergeCell ref="CA9:CB9"/>
    <mergeCell ref="CA10:CB10"/>
    <mergeCell ref="CA11:CB11"/>
    <mergeCell ref="BL201:BT201"/>
    <mergeCell ref="BL191:BT191"/>
    <mergeCell ref="BL192:BT192"/>
    <mergeCell ref="BL193:BT193"/>
    <mergeCell ref="BL194:BT194"/>
    <mergeCell ref="BL195:BT195"/>
    <mergeCell ref="BL196:BT196"/>
    <mergeCell ref="BL179:BT179"/>
    <mergeCell ref="BL180:BT180"/>
    <mergeCell ref="BL181:BT181"/>
    <mergeCell ref="BL182:BT182"/>
    <mergeCell ref="BL183:BT183"/>
    <mergeCell ref="BL184:BT184"/>
    <mergeCell ref="BL167:BT167"/>
    <mergeCell ref="BL168:BT168"/>
    <mergeCell ref="BL170:BT170"/>
    <mergeCell ref="BL171:BT171"/>
    <mergeCell ref="BL172:BT172"/>
    <mergeCell ref="BL155:BT155"/>
    <mergeCell ref="BL94:BT94"/>
    <mergeCell ref="BL95:BT95"/>
    <mergeCell ref="BL96:BT96"/>
    <mergeCell ref="BL97:BT97"/>
    <mergeCell ref="BL98:BT98"/>
    <mergeCell ref="BL99:BT99"/>
    <mergeCell ref="CA24:CB24"/>
    <mergeCell ref="CA25:CB25"/>
    <mergeCell ref="BL156:BT156"/>
    <mergeCell ref="BL158:BT158"/>
    <mergeCell ref="BL159:BT159"/>
    <mergeCell ref="BL160:BT160"/>
    <mergeCell ref="BL143:BT143"/>
    <mergeCell ref="BL144:BT144"/>
    <mergeCell ref="BL145:BT145"/>
    <mergeCell ref="BL146:BT146"/>
    <mergeCell ref="BL147:BT147"/>
    <mergeCell ref="BL148:BT148"/>
    <mergeCell ref="BL130:BT130"/>
    <mergeCell ref="BL131:BT131"/>
    <mergeCell ref="BL132:BT132"/>
    <mergeCell ref="BL133:BT133"/>
    <mergeCell ref="BL134:BT134"/>
    <mergeCell ref="BL135:BT135"/>
    <mergeCell ref="BL154:BT154"/>
    <mergeCell ref="BL149:BT149"/>
    <mergeCell ref="BL150:BT150"/>
    <mergeCell ref="BL140:BT140"/>
    <mergeCell ref="BL141:BT141"/>
    <mergeCell ref="BL142:BT142"/>
    <mergeCell ref="BL136:BT136"/>
    <mergeCell ref="BL137:BT137"/>
    <mergeCell ref="BL24:BT24"/>
    <mergeCell ref="BL25:BT25"/>
    <mergeCell ref="BL26:BT26"/>
    <mergeCell ref="BL82:BT82"/>
    <mergeCell ref="BL83:BT83"/>
    <mergeCell ref="BL84:BT84"/>
    <mergeCell ref="BL85:BT85"/>
    <mergeCell ref="BL86:BT86"/>
    <mergeCell ref="BL87:BT87"/>
    <mergeCell ref="BL70:BT70"/>
    <mergeCell ref="BL72:BT72"/>
    <mergeCell ref="BL73:BT73"/>
    <mergeCell ref="BL74:BT74"/>
    <mergeCell ref="BL75:BT75"/>
    <mergeCell ref="BL58:BT58"/>
    <mergeCell ref="BL59:BT59"/>
    <mergeCell ref="BL60:BT60"/>
    <mergeCell ref="BL61:BT61"/>
    <mergeCell ref="BL62:BT62"/>
    <mergeCell ref="BL63:BT63"/>
    <mergeCell ref="BL55:BT55"/>
    <mergeCell ref="BL56:BT56"/>
    <mergeCell ref="BL57:BT57"/>
    <mergeCell ref="BL52:BT52"/>
    <mergeCell ref="BL53:BT53"/>
    <mergeCell ref="BL42:BT42"/>
    <mergeCell ref="BL43:BT43"/>
    <mergeCell ref="BL44:BT44"/>
    <mergeCell ref="BL45:BT45"/>
    <mergeCell ref="BL40:BT40"/>
    <mergeCell ref="BL41:BT41"/>
    <mergeCell ref="BL30:BT30"/>
    <mergeCell ref="BL4:BT4"/>
    <mergeCell ref="BL7:BT7"/>
    <mergeCell ref="BL9:BT9"/>
    <mergeCell ref="BL10:BT10"/>
    <mergeCell ref="BL11:BT11"/>
    <mergeCell ref="BL12:BT12"/>
    <mergeCell ref="BL13:BT13"/>
    <mergeCell ref="BL14:BT14"/>
    <mergeCell ref="BL197:BT197"/>
    <mergeCell ref="BL198:BT198"/>
    <mergeCell ref="BL187:BT187"/>
    <mergeCell ref="BL188:BT188"/>
    <mergeCell ref="BL189:BT189"/>
    <mergeCell ref="BL190:BT190"/>
    <mergeCell ref="BL185:BT185"/>
    <mergeCell ref="BL186:BT186"/>
    <mergeCell ref="BL175:BT175"/>
    <mergeCell ref="BL177:BT177"/>
    <mergeCell ref="BL178:BT178"/>
    <mergeCell ref="BL173:BT173"/>
    <mergeCell ref="BL174:BT174"/>
    <mergeCell ref="BL163:BT163"/>
    <mergeCell ref="BL164:BT164"/>
    <mergeCell ref="BL165:BT165"/>
    <mergeCell ref="BL166:BT166"/>
    <mergeCell ref="BL161:BT161"/>
    <mergeCell ref="BL162:BT162"/>
    <mergeCell ref="BL151:BT151"/>
    <mergeCell ref="BL152:BT152"/>
    <mergeCell ref="BL153:BT153"/>
    <mergeCell ref="BL22:BT22"/>
    <mergeCell ref="BL23:BT23"/>
    <mergeCell ref="BL126:BT126"/>
    <mergeCell ref="BL127:BT127"/>
    <mergeCell ref="BL128:BT128"/>
    <mergeCell ref="BL129:BT129"/>
    <mergeCell ref="BL124:BT124"/>
    <mergeCell ref="BL125:BT125"/>
    <mergeCell ref="BL114:BT114"/>
    <mergeCell ref="BL115:BT115"/>
    <mergeCell ref="BL116:BT116"/>
    <mergeCell ref="BL117:BT117"/>
    <mergeCell ref="BL112:BT112"/>
    <mergeCell ref="BL113:BT113"/>
    <mergeCell ref="BL102:BT102"/>
    <mergeCell ref="BL104:BT104"/>
    <mergeCell ref="BL105:BT105"/>
    <mergeCell ref="BL100:BT100"/>
    <mergeCell ref="BL101:BT101"/>
    <mergeCell ref="BL118:BT118"/>
    <mergeCell ref="BL119:BT119"/>
    <mergeCell ref="BL120:BT120"/>
    <mergeCell ref="BL121:BT121"/>
    <mergeCell ref="BL122:BT122"/>
    <mergeCell ref="BL123:BT123"/>
    <mergeCell ref="BL106:BT106"/>
    <mergeCell ref="BL107:BT107"/>
    <mergeCell ref="BL108:BT108"/>
    <mergeCell ref="BL109:BT109"/>
    <mergeCell ref="BL110:BT110"/>
    <mergeCell ref="BL111:BT111"/>
    <mergeCell ref="BL90:BT90"/>
    <mergeCell ref="BL91:BT91"/>
    <mergeCell ref="BL92:BT92"/>
    <mergeCell ref="BL88:BT88"/>
    <mergeCell ref="BL89:BT89"/>
    <mergeCell ref="BL78:BT78"/>
    <mergeCell ref="BL79:BT79"/>
    <mergeCell ref="BL80:BT80"/>
    <mergeCell ref="BL81:BT81"/>
    <mergeCell ref="BL76:BT76"/>
    <mergeCell ref="BL77:BT77"/>
    <mergeCell ref="BL66:BT66"/>
    <mergeCell ref="BL67:BT67"/>
    <mergeCell ref="BL68:BT68"/>
    <mergeCell ref="BL69:BT69"/>
    <mergeCell ref="BL64:BT64"/>
    <mergeCell ref="BL65:BT65"/>
    <mergeCell ref="BL31:BT31"/>
    <mergeCell ref="BL32:BT32"/>
    <mergeCell ref="BL33:BT33"/>
    <mergeCell ref="BL28:BT28"/>
    <mergeCell ref="BL29:BT29"/>
    <mergeCell ref="BL46:BT46"/>
    <mergeCell ref="BL47:BT47"/>
    <mergeCell ref="BL48:BT48"/>
    <mergeCell ref="BL49:BT49"/>
    <mergeCell ref="BL50:BT50"/>
    <mergeCell ref="BL51:BT51"/>
    <mergeCell ref="BL34:BT34"/>
    <mergeCell ref="BL35:BT35"/>
    <mergeCell ref="BL36:BT36"/>
    <mergeCell ref="BL37:BT37"/>
    <mergeCell ref="BL38:BT38"/>
    <mergeCell ref="BL39:BT39"/>
    <mergeCell ref="BL18:BT18"/>
    <mergeCell ref="BL19:BT19"/>
    <mergeCell ref="BL20:BT20"/>
    <mergeCell ref="BL21:BT21"/>
    <mergeCell ref="BL15:BT15"/>
    <mergeCell ref="BL16:BT16"/>
    <mergeCell ref="BL17:BT17"/>
    <mergeCell ref="BI196:BK196"/>
    <mergeCell ref="BI197:BK197"/>
    <mergeCell ref="BI198:BK198"/>
    <mergeCell ref="BI201:BK201"/>
    <mergeCell ref="BI190:BK190"/>
    <mergeCell ref="BI191:BK191"/>
    <mergeCell ref="BI192:BK192"/>
    <mergeCell ref="BI193:BK193"/>
    <mergeCell ref="BI194:BK194"/>
    <mergeCell ref="BI195:BK195"/>
    <mergeCell ref="BI184:BK184"/>
    <mergeCell ref="BI185:BK185"/>
    <mergeCell ref="BI186:BK186"/>
    <mergeCell ref="BI187:BK187"/>
    <mergeCell ref="BI188:BK188"/>
    <mergeCell ref="BI189:BK189"/>
    <mergeCell ref="BI178:BK178"/>
    <mergeCell ref="BI179:BK179"/>
    <mergeCell ref="BI180:BK180"/>
    <mergeCell ref="BI181:BK181"/>
    <mergeCell ref="BI182:BK182"/>
    <mergeCell ref="BI183:BK183"/>
    <mergeCell ref="BI172:BK172"/>
    <mergeCell ref="BI173:BK173"/>
    <mergeCell ref="BI174:BK174"/>
    <mergeCell ref="BI175:BK175"/>
    <mergeCell ref="BI177:BK177"/>
    <mergeCell ref="BI166:BK166"/>
    <mergeCell ref="BI167:BK167"/>
    <mergeCell ref="BI168:BK168"/>
    <mergeCell ref="BI170:BK170"/>
    <mergeCell ref="BI171:BK171"/>
    <mergeCell ref="BI160:BK160"/>
    <mergeCell ref="BI161:BK161"/>
    <mergeCell ref="BI162:BK162"/>
    <mergeCell ref="BI163:BK163"/>
    <mergeCell ref="BI164:BK164"/>
    <mergeCell ref="BI165:BK165"/>
    <mergeCell ref="BI154:BK154"/>
    <mergeCell ref="BI155:BK155"/>
    <mergeCell ref="BI156:BK156"/>
    <mergeCell ref="BI158:BK158"/>
    <mergeCell ref="BI159:BK159"/>
    <mergeCell ref="BI148:BK148"/>
    <mergeCell ref="BI149:BK149"/>
    <mergeCell ref="BI150:BK150"/>
    <mergeCell ref="BI151:BK151"/>
    <mergeCell ref="BI152:BK152"/>
    <mergeCell ref="BI153:BK153"/>
    <mergeCell ref="BI142:BK142"/>
    <mergeCell ref="BI143:BK143"/>
    <mergeCell ref="BI144:BK144"/>
    <mergeCell ref="BI145:BK145"/>
    <mergeCell ref="BI146:BK146"/>
    <mergeCell ref="BI147:BK147"/>
    <mergeCell ref="BI135:BK135"/>
    <mergeCell ref="BI136:BK136"/>
    <mergeCell ref="BI137:BK137"/>
    <mergeCell ref="BI140:BK140"/>
    <mergeCell ref="BI141:BK141"/>
    <mergeCell ref="BI138:BK138"/>
    <mergeCell ref="BI130:BK130"/>
    <mergeCell ref="BI131:BK131"/>
    <mergeCell ref="BI132:BK132"/>
    <mergeCell ref="BI133:BK133"/>
    <mergeCell ref="BI134:BK134"/>
    <mergeCell ref="BI123:BK123"/>
    <mergeCell ref="BI124:BK124"/>
    <mergeCell ref="BI125:BK125"/>
    <mergeCell ref="BI126:BK126"/>
    <mergeCell ref="BI127:BK127"/>
    <mergeCell ref="BI128:BK128"/>
    <mergeCell ref="BI117:BK117"/>
    <mergeCell ref="BI118:BK118"/>
    <mergeCell ref="BI119:BK119"/>
    <mergeCell ref="BI120:BK120"/>
    <mergeCell ref="BI121:BK121"/>
    <mergeCell ref="BI122:BK122"/>
    <mergeCell ref="BI112:BK112"/>
    <mergeCell ref="BI113:BK113"/>
    <mergeCell ref="BI114:BK114"/>
    <mergeCell ref="BI115:BK115"/>
    <mergeCell ref="BI116:BK116"/>
    <mergeCell ref="BI105:BK105"/>
    <mergeCell ref="BI106:BK106"/>
    <mergeCell ref="BI107:BK107"/>
    <mergeCell ref="BI108:BK108"/>
    <mergeCell ref="BI109:BK109"/>
    <mergeCell ref="BI110:BK110"/>
    <mergeCell ref="BI99:BK99"/>
    <mergeCell ref="BI100:BK100"/>
    <mergeCell ref="BI101:BK101"/>
    <mergeCell ref="BI102:BK102"/>
    <mergeCell ref="BI104:BK104"/>
    <mergeCell ref="BI129:BK129"/>
    <mergeCell ref="BI95:BK95"/>
    <mergeCell ref="BI96:BK96"/>
    <mergeCell ref="BI97:BK97"/>
    <mergeCell ref="BI98:BK98"/>
    <mergeCell ref="BI87:BK87"/>
    <mergeCell ref="BI88:BK88"/>
    <mergeCell ref="BI89:BK89"/>
    <mergeCell ref="BI90:BK90"/>
    <mergeCell ref="BI91:BK91"/>
    <mergeCell ref="BI92:BK92"/>
    <mergeCell ref="BI81:BK81"/>
    <mergeCell ref="BI82:BK82"/>
    <mergeCell ref="BI83:BK83"/>
    <mergeCell ref="BI84:BK84"/>
    <mergeCell ref="BI85:BK85"/>
    <mergeCell ref="BI86:BK86"/>
    <mergeCell ref="BI111:BK111"/>
    <mergeCell ref="BI76:BK76"/>
    <mergeCell ref="BI77:BK77"/>
    <mergeCell ref="BI78:BK78"/>
    <mergeCell ref="BI79:BK79"/>
    <mergeCell ref="BI80:BK80"/>
    <mergeCell ref="BI69:BK69"/>
    <mergeCell ref="BI70:BK70"/>
    <mergeCell ref="BI72:BK72"/>
    <mergeCell ref="BI73:BK73"/>
    <mergeCell ref="BI74:BK74"/>
    <mergeCell ref="BI63:BK63"/>
    <mergeCell ref="BI64:BK64"/>
    <mergeCell ref="BI65:BK65"/>
    <mergeCell ref="BI66:BK66"/>
    <mergeCell ref="BI67:BK67"/>
    <mergeCell ref="BI68:BK68"/>
    <mergeCell ref="BI94:BK94"/>
    <mergeCell ref="BI58:BK58"/>
    <mergeCell ref="BI59:BK59"/>
    <mergeCell ref="BI60:BK60"/>
    <mergeCell ref="BI61:BK61"/>
    <mergeCell ref="BI62:BK62"/>
    <mergeCell ref="BI51:BK51"/>
    <mergeCell ref="BI52:BK52"/>
    <mergeCell ref="BI53:BK53"/>
    <mergeCell ref="BI55:BK55"/>
    <mergeCell ref="BI56:BK56"/>
    <mergeCell ref="BI45:BK45"/>
    <mergeCell ref="BI46:BK46"/>
    <mergeCell ref="BI47:BK47"/>
    <mergeCell ref="BI48:BK48"/>
    <mergeCell ref="BI49:BK49"/>
    <mergeCell ref="BI50:BK50"/>
    <mergeCell ref="BI75:BK75"/>
    <mergeCell ref="BI40:BK40"/>
    <mergeCell ref="BI41:BK41"/>
    <mergeCell ref="BI42:BK42"/>
    <mergeCell ref="BI43:BK43"/>
    <mergeCell ref="BI44:BK44"/>
    <mergeCell ref="BI33:BK33"/>
    <mergeCell ref="BI34:BK34"/>
    <mergeCell ref="BI35:BK35"/>
    <mergeCell ref="BI36:BK36"/>
    <mergeCell ref="BI37:BK37"/>
    <mergeCell ref="BI38:BK38"/>
    <mergeCell ref="BI28:BK28"/>
    <mergeCell ref="BI29:BK29"/>
    <mergeCell ref="BI30:BK30"/>
    <mergeCell ref="BI31:BK31"/>
    <mergeCell ref="BI32:BK32"/>
    <mergeCell ref="BI57:BK57"/>
    <mergeCell ref="BI21:BK21"/>
    <mergeCell ref="BI22:BK22"/>
    <mergeCell ref="BI23:BK23"/>
    <mergeCell ref="BI24:BK24"/>
    <mergeCell ref="BI25:BK25"/>
    <mergeCell ref="BI26:BK26"/>
    <mergeCell ref="BI15:BK15"/>
    <mergeCell ref="BI16:BK16"/>
    <mergeCell ref="BI17:BK17"/>
    <mergeCell ref="BI18:BK18"/>
    <mergeCell ref="BI19:BK19"/>
    <mergeCell ref="BI20:BK20"/>
    <mergeCell ref="BE201:BH201"/>
    <mergeCell ref="BI4:BK4"/>
    <mergeCell ref="BI7:BK7"/>
    <mergeCell ref="BI9:BK9"/>
    <mergeCell ref="BI10:BK10"/>
    <mergeCell ref="BI11:BK11"/>
    <mergeCell ref="BI12:BK12"/>
    <mergeCell ref="BI13:BK13"/>
    <mergeCell ref="BI14:BK14"/>
    <mergeCell ref="BE193:BH193"/>
    <mergeCell ref="BE194:BH194"/>
    <mergeCell ref="BE195:BH195"/>
    <mergeCell ref="BE196:BH196"/>
    <mergeCell ref="BE197:BH197"/>
    <mergeCell ref="BE198:BH198"/>
    <mergeCell ref="BE187:BH187"/>
    <mergeCell ref="BE188:BH188"/>
    <mergeCell ref="BE189:BH189"/>
    <mergeCell ref="BE190:BH190"/>
    <mergeCell ref="BI39:BK39"/>
    <mergeCell ref="BE191:BH191"/>
    <mergeCell ref="BE192:BH192"/>
    <mergeCell ref="BE181:BH181"/>
    <mergeCell ref="BE182:BH182"/>
    <mergeCell ref="BE183:BH183"/>
    <mergeCell ref="BE184:BH184"/>
    <mergeCell ref="BE185:BH185"/>
    <mergeCell ref="BE186:BH186"/>
    <mergeCell ref="BE175:BH175"/>
    <mergeCell ref="BE177:BH177"/>
    <mergeCell ref="BE178:BH178"/>
    <mergeCell ref="BE179:BH179"/>
    <mergeCell ref="BE180:BH180"/>
    <mergeCell ref="BE170:BH170"/>
    <mergeCell ref="BE171:BH171"/>
    <mergeCell ref="BE172:BH172"/>
    <mergeCell ref="BE173:BH173"/>
    <mergeCell ref="BE174:BH174"/>
    <mergeCell ref="BE163:BH163"/>
    <mergeCell ref="BE164:BH164"/>
    <mergeCell ref="BE165:BH165"/>
    <mergeCell ref="BE166:BH166"/>
    <mergeCell ref="BE167:BH167"/>
    <mergeCell ref="BE168:BH168"/>
    <mergeCell ref="BE158:BH158"/>
    <mergeCell ref="BE159:BH159"/>
    <mergeCell ref="BE160:BH160"/>
    <mergeCell ref="BE161:BH161"/>
    <mergeCell ref="BE162:BH162"/>
    <mergeCell ref="BE151:BH151"/>
    <mergeCell ref="BE152:BH152"/>
    <mergeCell ref="BE153:BH153"/>
    <mergeCell ref="BE154:BH154"/>
    <mergeCell ref="BE155:BH155"/>
    <mergeCell ref="BE156:BH156"/>
    <mergeCell ref="BE145:BH145"/>
    <mergeCell ref="BE146:BH146"/>
    <mergeCell ref="BE147:BH147"/>
    <mergeCell ref="BE148:BH148"/>
    <mergeCell ref="BE149:BH149"/>
    <mergeCell ref="BE150:BH150"/>
    <mergeCell ref="BE140:BH140"/>
    <mergeCell ref="BE141:BH141"/>
    <mergeCell ref="BE142:BH142"/>
    <mergeCell ref="BE143:BH143"/>
    <mergeCell ref="BE144:BH144"/>
    <mergeCell ref="BE132:BH132"/>
    <mergeCell ref="BE133:BH133"/>
    <mergeCell ref="BE134:BH134"/>
    <mergeCell ref="BE135:BH135"/>
    <mergeCell ref="BE136:BH136"/>
    <mergeCell ref="BE137:BH137"/>
    <mergeCell ref="BE138:BH138"/>
    <mergeCell ref="BE126:BH126"/>
    <mergeCell ref="BE127:BH127"/>
    <mergeCell ref="BE128:BH128"/>
    <mergeCell ref="BE129:BH129"/>
    <mergeCell ref="BE130:BH130"/>
    <mergeCell ref="BE131:BH131"/>
    <mergeCell ref="BE120:BH120"/>
    <mergeCell ref="BE121:BH121"/>
    <mergeCell ref="BE122:BH122"/>
    <mergeCell ref="BE123:BH123"/>
    <mergeCell ref="BE124:BH124"/>
    <mergeCell ref="BE125:BH125"/>
    <mergeCell ref="BE114:BH114"/>
    <mergeCell ref="BE115:BH115"/>
    <mergeCell ref="BE116:BH116"/>
    <mergeCell ref="BE117:BH117"/>
    <mergeCell ref="BE118:BH118"/>
    <mergeCell ref="BE119:BH119"/>
    <mergeCell ref="BE108:BH108"/>
    <mergeCell ref="BE109:BH109"/>
    <mergeCell ref="BE110:BH110"/>
    <mergeCell ref="BE111:BH111"/>
    <mergeCell ref="BE112:BH112"/>
    <mergeCell ref="BE113:BH113"/>
    <mergeCell ref="BE102:BH102"/>
    <mergeCell ref="BE104:BH104"/>
    <mergeCell ref="BE105:BH105"/>
    <mergeCell ref="BE106:BH106"/>
    <mergeCell ref="BE107:BH107"/>
    <mergeCell ref="BE96:BH96"/>
    <mergeCell ref="BE97:BH97"/>
    <mergeCell ref="BE98:BH98"/>
    <mergeCell ref="BE99:BH99"/>
    <mergeCell ref="BE100:BH100"/>
    <mergeCell ref="BE101:BH101"/>
    <mergeCell ref="BE90:BH90"/>
    <mergeCell ref="BE91:BH91"/>
    <mergeCell ref="BE92:BH92"/>
    <mergeCell ref="BE94:BH94"/>
    <mergeCell ref="BE95:BH95"/>
    <mergeCell ref="BE84:BH84"/>
    <mergeCell ref="BE85:BH85"/>
    <mergeCell ref="BE86:BH86"/>
    <mergeCell ref="BE87:BH87"/>
    <mergeCell ref="BE88:BH88"/>
    <mergeCell ref="BE89:BH89"/>
    <mergeCell ref="BE78:BH78"/>
    <mergeCell ref="BE79:BH79"/>
    <mergeCell ref="BE80:BH80"/>
    <mergeCell ref="BE81:BH81"/>
    <mergeCell ref="BE82:BH82"/>
    <mergeCell ref="BE83:BH83"/>
    <mergeCell ref="BE72:BH72"/>
    <mergeCell ref="BE73:BH73"/>
    <mergeCell ref="BE74:BH74"/>
    <mergeCell ref="BE75:BH75"/>
    <mergeCell ref="BE76:BH76"/>
    <mergeCell ref="BE77:BH77"/>
    <mergeCell ref="BE66:BH66"/>
    <mergeCell ref="BE67:BH67"/>
    <mergeCell ref="BE68:BH68"/>
    <mergeCell ref="BE69:BH69"/>
    <mergeCell ref="BE70:BH70"/>
    <mergeCell ref="BE60:BH60"/>
    <mergeCell ref="BE61:BH61"/>
    <mergeCell ref="BE62:BH62"/>
    <mergeCell ref="BE63:BH63"/>
    <mergeCell ref="BE64:BH64"/>
    <mergeCell ref="BE65:BH65"/>
    <mergeCell ref="BE55:BH55"/>
    <mergeCell ref="BE56:BH56"/>
    <mergeCell ref="BE57:BH57"/>
    <mergeCell ref="BE58:BH58"/>
    <mergeCell ref="BE59:BH59"/>
    <mergeCell ref="BE48:BH48"/>
    <mergeCell ref="BE49:BH49"/>
    <mergeCell ref="BE50:BH50"/>
    <mergeCell ref="BE51:BH51"/>
    <mergeCell ref="BE52:BH52"/>
    <mergeCell ref="BE53:BH53"/>
    <mergeCell ref="BE42:BH42"/>
    <mergeCell ref="BE43:BH43"/>
    <mergeCell ref="BE44:BH44"/>
    <mergeCell ref="BE45:BH45"/>
    <mergeCell ref="BE46:BH46"/>
    <mergeCell ref="BE47:BH47"/>
    <mergeCell ref="BE36:BH36"/>
    <mergeCell ref="BE37:BH37"/>
    <mergeCell ref="BE38:BH38"/>
    <mergeCell ref="BE39:BH39"/>
    <mergeCell ref="BE40:BH40"/>
    <mergeCell ref="BE41:BH41"/>
    <mergeCell ref="BE30:BH30"/>
    <mergeCell ref="BE31:BH31"/>
    <mergeCell ref="BE32:BH32"/>
    <mergeCell ref="BE33:BH33"/>
    <mergeCell ref="BE34:BH34"/>
    <mergeCell ref="BE35:BH35"/>
    <mergeCell ref="BE24:BH24"/>
    <mergeCell ref="BE25:BH25"/>
    <mergeCell ref="BE26:BH26"/>
    <mergeCell ref="BE28:BH28"/>
    <mergeCell ref="BE29:BH29"/>
    <mergeCell ref="BE18:BH18"/>
    <mergeCell ref="BE19:BH19"/>
    <mergeCell ref="BE20:BH20"/>
    <mergeCell ref="BE21:BH21"/>
    <mergeCell ref="BE22:BH22"/>
    <mergeCell ref="BE23:BH23"/>
    <mergeCell ref="BE12:BH12"/>
    <mergeCell ref="BE13:BH13"/>
    <mergeCell ref="BE14:BH14"/>
    <mergeCell ref="BE15:BH15"/>
    <mergeCell ref="BE16:BH16"/>
    <mergeCell ref="BE17:BH17"/>
    <mergeCell ref="BE4:BH4"/>
    <mergeCell ref="BE7:BH7"/>
    <mergeCell ref="BE9:BH9"/>
    <mergeCell ref="BE10:BH10"/>
    <mergeCell ref="BE11:BH11"/>
    <mergeCell ref="BB195:BD195"/>
    <mergeCell ref="BB196:BD196"/>
    <mergeCell ref="BB197:BD197"/>
    <mergeCell ref="BB198:BD198"/>
    <mergeCell ref="BB201:BD201"/>
    <mergeCell ref="BB188:BD188"/>
    <mergeCell ref="BB189:BD189"/>
    <mergeCell ref="BB190:BD190"/>
    <mergeCell ref="BB191:BD191"/>
    <mergeCell ref="BB192:BD192"/>
    <mergeCell ref="BB193:BD193"/>
    <mergeCell ref="BB182:BD182"/>
    <mergeCell ref="BB183:BD183"/>
    <mergeCell ref="BB184:BD184"/>
    <mergeCell ref="BB185:BD185"/>
    <mergeCell ref="BB186:BD186"/>
    <mergeCell ref="BB187:BD187"/>
    <mergeCell ref="BB200:BD200"/>
    <mergeCell ref="BB177:BD177"/>
    <mergeCell ref="BB178:BD178"/>
    <mergeCell ref="BB179:BD179"/>
    <mergeCell ref="BB180:BD180"/>
    <mergeCell ref="BB181:BD181"/>
    <mergeCell ref="BB170:BD170"/>
    <mergeCell ref="BB171:BD171"/>
    <mergeCell ref="BB172:BD172"/>
    <mergeCell ref="BB173:BD173"/>
    <mergeCell ref="BB174:BD174"/>
    <mergeCell ref="BB175:BD175"/>
    <mergeCell ref="BB164:BD164"/>
    <mergeCell ref="BB165:BD165"/>
    <mergeCell ref="BB166:BD166"/>
    <mergeCell ref="BB167:BD167"/>
    <mergeCell ref="BB168:BD168"/>
    <mergeCell ref="BB194:BD194"/>
    <mergeCell ref="BB158:BD158"/>
    <mergeCell ref="BB159:BD159"/>
    <mergeCell ref="BB160:BD160"/>
    <mergeCell ref="BB161:BD161"/>
    <mergeCell ref="BB162:BD162"/>
    <mergeCell ref="BB163:BD163"/>
    <mergeCell ref="BB152:BD152"/>
    <mergeCell ref="BB153:BD153"/>
    <mergeCell ref="BB154:BD154"/>
    <mergeCell ref="BB155:BD155"/>
    <mergeCell ref="BB156:BD156"/>
    <mergeCell ref="BB146:BD146"/>
    <mergeCell ref="BB147:BD147"/>
    <mergeCell ref="BB148:BD148"/>
    <mergeCell ref="BB149:BD149"/>
    <mergeCell ref="BB150:BD150"/>
    <mergeCell ref="BB151:BD151"/>
    <mergeCell ref="BB141:BD141"/>
    <mergeCell ref="BB142:BD142"/>
    <mergeCell ref="BB143:BD143"/>
    <mergeCell ref="BB144:BD144"/>
    <mergeCell ref="BB145:BD145"/>
    <mergeCell ref="BB133:BD133"/>
    <mergeCell ref="BB134:BD134"/>
    <mergeCell ref="BB135:BD135"/>
    <mergeCell ref="BB136:BD136"/>
    <mergeCell ref="BB137:BD137"/>
    <mergeCell ref="BB127:BD127"/>
    <mergeCell ref="BB128:BD128"/>
    <mergeCell ref="BB129:BD129"/>
    <mergeCell ref="BB130:BD130"/>
    <mergeCell ref="BB131:BD131"/>
    <mergeCell ref="BB132:BD132"/>
    <mergeCell ref="BB138:BD138"/>
    <mergeCell ref="BB123:BD123"/>
    <mergeCell ref="BB124:BD124"/>
    <mergeCell ref="BB125:BD125"/>
    <mergeCell ref="BB126:BD126"/>
    <mergeCell ref="BB115:BD115"/>
    <mergeCell ref="BB116:BD116"/>
    <mergeCell ref="BB117:BD117"/>
    <mergeCell ref="BB118:BD118"/>
    <mergeCell ref="BB119:BD119"/>
    <mergeCell ref="BB120:BD120"/>
    <mergeCell ref="BB109:BD109"/>
    <mergeCell ref="BB110:BD110"/>
    <mergeCell ref="BB111:BD111"/>
    <mergeCell ref="BB112:BD112"/>
    <mergeCell ref="BB113:BD113"/>
    <mergeCell ref="BB114:BD114"/>
    <mergeCell ref="BB140:BD140"/>
    <mergeCell ref="BB105:BD105"/>
    <mergeCell ref="BB106:BD106"/>
    <mergeCell ref="BB107:BD107"/>
    <mergeCell ref="BB108:BD108"/>
    <mergeCell ref="BB97:BD97"/>
    <mergeCell ref="BB98:BD98"/>
    <mergeCell ref="BB99:BD99"/>
    <mergeCell ref="BB100:BD100"/>
    <mergeCell ref="BB101:BD101"/>
    <mergeCell ref="BB102:BD102"/>
    <mergeCell ref="BB91:BD91"/>
    <mergeCell ref="BB92:BD92"/>
    <mergeCell ref="BB94:BD94"/>
    <mergeCell ref="BB95:BD95"/>
    <mergeCell ref="BB96:BD96"/>
    <mergeCell ref="BB121:BD121"/>
    <mergeCell ref="BB122:BD122"/>
    <mergeCell ref="BB87:BD87"/>
    <mergeCell ref="BB88:BD88"/>
    <mergeCell ref="BB89:BD89"/>
    <mergeCell ref="BB90:BD90"/>
    <mergeCell ref="BB79:BD79"/>
    <mergeCell ref="BB80:BD80"/>
    <mergeCell ref="BB81:BD81"/>
    <mergeCell ref="BB82:BD82"/>
    <mergeCell ref="BB83:BD83"/>
    <mergeCell ref="BB84:BD84"/>
    <mergeCell ref="BB73:BD73"/>
    <mergeCell ref="BB74:BD74"/>
    <mergeCell ref="BB75:BD75"/>
    <mergeCell ref="BB76:BD76"/>
    <mergeCell ref="BB77:BD77"/>
    <mergeCell ref="BB78:BD78"/>
    <mergeCell ref="BB104:BD104"/>
    <mergeCell ref="BB69:BD69"/>
    <mergeCell ref="BB70:BD70"/>
    <mergeCell ref="BB72:BD72"/>
    <mergeCell ref="BB61:BD61"/>
    <mergeCell ref="BB62:BD62"/>
    <mergeCell ref="BB63:BD63"/>
    <mergeCell ref="BB64:BD64"/>
    <mergeCell ref="BB65:BD65"/>
    <mergeCell ref="BB66:BD66"/>
    <mergeCell ref="BB55:BD55"/>
    <mergeCell ref="BB56:BD56"/>
    <mergeCell ref="BB57:BD57"/>
    <mergeCell ref="BB58:BD58"/>
    <mergeCell ref="BB59:BD59"/>
    <mergeCell ref="BB60:BD60"/>
    <mergeCell ref="BB85:BD85"/>
    <mergeCell ref="BB86:BD86"/>
    <mergeCell ref="BB51:BD51"/>
    <mergeCell ref="BB52:BD52"/>
    <mergeCell ref="BB53:BD53"/>
    <mergeCell ref="BB43:BD43"/>
    <mergeCell ref="BB44:BD44"/>
    <mergeCell ref="BB45:BD45"/>
    <mergeCell ref="BB46:BD46"/>
    <mergeCell ref="BB47:BD47"/>
    <mergeCell ref="BB48:BD48"/>
    <mergeCell ref="BB37:BD37"/>
    <mergeCell ref="BB38:BD38"/>
    <mergeCell ref="BB39:BD39"/>
    <mergeCell ref="BB40:BD40"/>
    <mergeCell ref="BB41:BD41"/>
    <mergeCell ref="BB42:BD42"/>
    <mergeCell ref="BB67:BD67"/>
    <mergeCell ref="BB68:BD68"/>
    <mergeCell ref="BB33:BD33"/>
    <mergeCell ref="BB34:BD34"/>
    <mergeCell ref="BB35:BD35"/>
    <mergeCell ref="BB36:BD36"/>
    <mergeCell ref="BB25:BD25"/>
    <mergeCell ref="BB26:BD26"/>
    <mergeCell ref="BB28:BD28"/>
    <mergeCell ref="BB29:BD29"/>
    <mergeCell ref="BB30:BD30"/>
    <mergeCell ref="BB19:BD19"/>
    <mergeCell ref="BB20:BD20"/>
    <mergeCell ref="BB21:BD21"/>
    <mergeCell ref="BB22:BD22"/>
    <mergeCell ref="BB23:BD23"/>
    <mergeCell ref="BB24:BD24"/>
    <mergeCell ref="BB49:BD49"/>
    <mergeCell ref="BB50:BD50"/>
    <mergeCell ref="BB13:BD13"/>
    <mergeCell ref="BB14:BD14"/>
    <mergeCell ref="BB15:BD15"/>
    <mergeCell ref="BB16:BD16"/>
    <mergeCell ref="BB17:BD17"/>
    <mergeCell ref="BB18:BD18"/>
    <mergeCell ref="BB4:BD4"/>
    <mergeCell ref="BB7:BD7"/>
    <mergeCell ref="BB9:BD9"/>
    <mergeCell ref="BB10:BD10"/>
    <mergeCell ref="BB11:BD11"/>
    <mergeCell ref="AX194:BA194"/>
    <mergeCell ref="AX195:BA195"/>
    <mergeCell ref="AX196:BA196"/>
    <mergeCell ref="AX197:BA197"/>
    <mergeCell ref="AX198:BA198"/>
    <mergeCell ref="AX170:BA170"/>
    <mergeCell ref="AX171:BA171"/>
    <mergeCell ref="AX172:BA172"/>
    <mergeCell ref="AX173:BA173"/>
    <mergeCell ref="AX174:BA174"/>
    <mergeCell ref="AX175:BA175"/>
    <mergeCell ref="AX164:BA164"/>
    <mergeCell ref="AX165:BA165"/>
    <mergeCell ref="AX166:BA166"/>
    <mergeCell ref="AX167:BA167"/>
    <mergeCell ref="AX168:BA168"/>
    <mergeCell ref="AX158:BA158"/>
    <mergeCell ref="AX159:BA159"/>
    <mergeCell ref="AX160:BA160"/>
    <mergeCell ref="BB31:BD31"/>
    <mergeCell ref="BB32:BD32"/>
    <mergeCell ref="AX201:BA201"/>
    <mergeCell ref="AX188:BA188"/>
    <mergeCell ref="AX189:BA189"/>
    <mergeCell ref="AX190:BA190"/>
    <mergeCell ref="AX191:BA191"/>
    <mergeCell ref="AX192:BA192"/>
    <mergeCell ref="AX193:BA193"/>
    <mergeCell ref="AX182:BA182"/>
    <mergeCell ref="AX183:BA183"/>
    <mergeCell ref="AX184:BA184"/>
    <mergeCell ref="AX185:BA185"/>
    <mergeCell ref="AX186:BA186"/>
    <mergeCell ref="AX187:BA187"/>
    <mergeCell ref="AX177:BA177"/>
    <mergeCell ref="AX178:BA178"/>
    <mergeCell ref="AX179:BA179"/>
    <mergeCell ref="AX180:BA180"/>
    <mergeCell ref="AX181:BA181"/>
    <mergeCell ref="AX200:BA200"/>
    <mergeCell ref="AX138:BA138"/>
    <mergeCell ref="AX161:BA161"/>
    <mergeCell ref="AX162:BA162"/>
    <mergeCell ref="AX163:BA163"/>
    <mergeCell ref="AX152:BA152"/>
    <mergeCell ref="AX153:BA153"/>
    <mergeCell ref="AX154:BA154"/>
    <mergeCell ref="AX155:BA155"/>
    <mergeCell ref="AX156:BA156"/>
    <mergeCell ref="AX146:BA146"/>
    <mergeCell ref="AX147:BA147"/>
    <mergeCell ref="AX148:BA148"/>
    <mergeCell ref="AX149:BA149"/>
    <mergeCell ref="AX150:BA150"/>
    <mergeCell ref="AX151:BA151"/>
    <mergeCell ref="AX140:BA140"/>
    <mergeCell ref="AX141:BA141"/>
    <mergeCell ref="AX142:BA142"/>
    <mergeCell ref="AX143:BA143"/>
    <mergeCell ref="AX144:BA144"/>
    <mergeCell ref="AX145:BA145"/>
    <mergeCell ref="AX133:BA133"/>
    <mergeCell ref="AX134:BA134"/>
    <mergeCell ref="AX135:BA135"/>
    <mergeCell ref="AX136:BA136"/>
    <mergeCell ref="AX137:BA137"/>
    <mergeCell ref="AX127:BA127"/>
    <mergeCell ref="AX128:BA128"/>
    <mergeCell ref="AX129:BA129"/>
    <mergeCell ref="AX130:BA130"/>
    <mergeCell ref="AX131:BA131"/>
    <mergeCell ref="AX132:BA132"/>
    <mergeCell ref="AX121:BA121"/>
    <mergeCell ref="AX122:BA122"/>
    <mergeCell ref="AX123:BA123"/>
    <mergeCell ref="AX124:BA124"/>
    <mergeCell ref="AX125:BA125"/>
    <mergeCell ref="AX126:BA126"/>
    <mergeCell ref="AX115:BA115"/>
    <mergeCell ref="AX116:BA116"/>
    <mergeCell ref="AX117:BA117"/>
    <mergeCell ref="AX118:BA118"/>
    <mergeCell ref="AX119:BA119"/>
    <mergeCell ref="AX120:BA120"/>
    <mergeCell ref="AX109:BA109"/>
    <mergeCell ref="AX110:BA110"/>
    <mergeCell ref="AX111:BA111"/>
    <mergeCell ref="AX112:BA112"/>
    <mergeCell ref="AX113:BA113"/>
    <mergeCell ref="AX114:BA114"/>
    <mergeCell ref="AX104:BA104"/>
    <mergeCell ref="AX105:BA105"/>
    <mergeCell ref="AX106:BA106"/>
    <mergeCell ref="AX107:BA107"/>
    <mergeCell ref="AX108:BA108"/>
    <mergeCell ref="AX97:BA97"/>
    <mergeCell ref="AX98:BA98"/>
    <mergeCell ref="AX99:BA99"/>
    <mergeCell ref="AX100:BA100"/>
    <mergeCell ref="AX101:BA101"/>
    <mergeCell ref="AX102:BA102"/>
    <mergeCell ref="AX91:BA91"/>
    <mergeCell ref="AX92:BA92"/>
    <mergeCell ref="AX94:BA94"/>
    <mergeCell ref="AX95:BA95"/>
    <mergeCell ref="AX96:BA96"/>
    <mergeCell ref="AX85:BA85"/>
    <mergeCell ref="AX86:BA86"/>
    <mergeCell ref="AX87:BA87"/>
    <mergeCell ref="AX88:BA88"/>
    <mergeCell ref="AX89:BA89"/>
    <mergeCell ref="AX90:BA90"/>
    <mergeCell ref="AX79:BA79"/>
    <mergeCell ref="AX80:BA80"/>
    <mergeCell ref="AX81:BA81"/>
    <mergeCell ref="AX82:BA82"/>
    <mergeCell ref="AX83:BA83"/>
    <mergeCell ref="AX84:BA84"/>
    <mergeCell ref="AX73:BA73"/>
    <mergeCell ref="AX74:BA74"/>
    <mergeCell ref="AX75:BA75"/>
    <mergeCell ref="AX76:BA76"/>
    <mergeCell ref="AX77:BA77"/>
    <mergeCell ref="AX78:BA78"/>
    <mergeCell ref="AX67:BA67"/>
    <mergeCell ref="AX68:BA68"/>
    <mergeCell ref="AX69:BA69"/>
    <mergeCell ref="AX70:BA70"/>
    <mergeCell ref="AX72:BA72"/>
    <mergeCell ref="AX61:BA61"/>
    <mergeCell ref="AX62:BA62"/>
    <mergeCell ref="AX63:BA63"/>
    <mergeCell ref="AX64:BA64"/>
    <mergeCell ref="AX65:BA65"/>
    <mergeCell ref="AX66:BA66"/>
    <mergeCell ref="AX55:BA55"/>
    <mergeCell ref="AX56:BA56"/>
    <mergeCell ref="AX57:BA57"/>
    <mergeCell ref="AX58:BA58"/>
    <mergeCell ref="AX59:BA59"/>
    <mergeCell ref="AX60:BA60"/>
    <mergeCell ref="AX49:BA49"/>
    <mergeCell ref="AX50:BA50"/>
    <mergeCell ref="AX51:BA51"/>
    <mergeCell ref="AX52:BA52"/>
    <mergeCell ref="AX53:BA53"/>
    <mergeCell ref="AX43:BA43"/>
    <mergeCell ref="AX44:BA44"/>
    <mergeCell ref="AX45:BA45"/>
    <mergeCell ref="AX46:BA46"/>
    <mergeCell ref="AX47:BA47"/>
    <mergeCell ref="AX48:BA48"/>
    <mergeCell ref="AX37:BA37"/>
    <mergeCell ref="AX38:BA38"/>
    <mergeCell ref="AX39:BA39"/>
    <mergeCell ref="AX40:BA40"/>
    <mergeCell ref="AX41:BA41"/>
    <mergeCell ref="AX42:BA42"/>
    <mergeCell ref="AX31:BA31"/>
    <mergeCell ref="AX32:BA32"/>
    <mergeCell ref="AX33:BA33"/>
    <mergeCell ref="AX34:BA34"/>
    <mergeCell ref="AX35:BA35"/>
    <mergeCell ref="AX36:BA36"/>
    <mergeCell ref="AX25:BA25"/>
    <mergeCell ref="AX26:BA26"/>
    <mergeCell ref="AX28:BA28"/>
    <mergeCell ref="AX29:BA29"/>
    <mergeCell ref="AX30:BA30"/>
    <mergeCell ref="AX19:BA19"/>
    <mergeCell ref="AX20:BA20"/>
    <mergeCell ref="AX21:BA21"/>
    <mergeCell ref="AX22:BA22"/>
    <mergeCell ref="AX23:BA23"/>
    <mergeCell ref="AX24:BA24"/>
    <mergeCell ref="AX13:BA13"/>
    <mergeCell ref="AX14:BA14"/>
    <mergeCell ref="AX15:BA15"/>
    <mergeCell ref="AX16:BA16"/>
    <mergeCell ref="AX17:BA17"/>
    <mergeCell ref="AX18:BA18"/>
    <mergeCell ref="Z26:AI26"/>
    <mergeCell ref="Z28:AI28"/>
    <mergeCell ref="Z13:AI13"/>
    <mergeCell ref="Z14:AI14"/>
    <mergeCell ref="Z15:AI15"/>
    <mergeCell ref="AX4:BA4"/>
    <mergeCell ref="AX7:BA7"/>
    <mergeCell ref="AX9:BA9"/>
    <mergeCell ref="AX10:BA10"/>
    <mergeCell ref="AX11:BA11"/>
    <mergeCell ref="Z195:AI195"/>
    <mergeCell ref="Z196:AI196"/>
    <mergeCell ref="Z197:AI197"/>
    <mergeCell ref="Z198:AI198"/>
    <mergeCell ref="Z201:AI201"/>
    <mergeCell ref="Z189:AI189"/>
    <mergeCell ref="Z190:AI190"/>
    <mergeCell ref="Z191:AI191"/>
    <mergeCell ref="Z192:AI192"/>
    <mergeCell ref="Z193:AI193"/>
    <mergeCell ref="Z194:AI194"/>
    <mergeCell ref="Z183:AI183"/>
    <mergeCell ref="Z184:AI184"/>
    <mergeCell ref="Z185:AI185"/>
    <mergeCell ref="Z186:AI186"/>
    <mergeCell ref="Z187:AI187"/>
    <mergeCell ref="Z188:AI188"/>
    <mergeCell ref="Z177:AI177"/>
    <mergeCell ref="Z178:AI178"/>
    <mergeCell ref="Z179:AI179"/>
    <mergeCell ref="Z180:AI180"/>
    <mergeCell ref="Z181:AI181"/>
    <mergeCell ref="I178:J178"/>
    <mergeCell ref="I179:J179"/>
    <mergeCell ref="I180:J180"/>
    <mergeCell ref="I181:J181"/>
    <mergeCell ref="I170:J170"/>
    <mergeCell ref="I171:J171"/>
    <mergeCell ref="I172:J172"/>
    <mergeCell ref="I173:J173"/>
    <mergeCell ref="I174:J174"/>
    <mergeCell ref="I175:J175"/>
    <mergeCell ref="I164:J164"/>
    <mergeCell ref="I165:J165"/>
    <mergeCell ref="I166:J166"/>
    <mergeCell ref="I167:J167"/>
    <mergeCell ref="I168:J168"/>
    <mergeCell ref="I195:J195"/>
    <mergeCell ref="I196:J196"/>
    <mergeCell ref="I188:J188"/>
    <mergeCell ref="I189:J189"/>
    <mergeCell ref="I190:J190"/>
    <mergeCell ref="I191:J191"/>
    <mergeCell ref="I192:J192"/>
    <mergeCell ref="I193:J193"/>
    <mergeCell ref="I182:J182"/>
    <mergeCell ref="I183:J183"/>
    <mergeCell ref="I184:J184"/>
    <mergeCell ref="I185:J185"/>
    <mergeCell ref="I186:J186"/>
    <mergeCell ref="I187:J187"/>
    <mergeCell ref="I159:J159"/>
    <mergeCell ref="I160:J160"/>
    <mergeCell ref="I161:J161"/>
    <mergeCell ref="I162:J162"/>
    <mergeCell ref="I163:J163"/>
    <mergeCell ref="I152:J152"/>
    <mergeCell ref="I153:J153"/>
    <mergeCell ref="I154:J154"/>
    <mergeCell ref="I155:J155"/>
    <mergeCell ref="I156:J156"/>
    <mergeCell ref="I146:J146"/>
    <mergeCell ref="I147:J147"/>
    <mergeCell ref="I148:J148"/>
    <mergeCell ref="I149:J149"/>
    <mergeCell ref="I150:J150"/>
    <mergeCell ref="I151:J151"/>
    <mergeCell ref="I177:J177"/>
    <mergeCell ref="I144:J144"/>
    <mergeCell ref="I145:J145"/>
    <mergeCell ref="I133:J133"/>
    <mergeCell ref="I134:J134"/>
    <mergeCell ref="I135:J135"/>
    <mergeCell ref="I136:J136"/>
    <mergeCell ref="I137:J137"/>
    <mergeCell ref="I127:J127"/>
    <mergeCell ref="I128:J128"/>
    <mergeCell ref="I129:J129"/>
    <mergeCell ref="I130:J130"/>
    <mergeCell ref="I131:J131"/>
    <mergeCell ref="I132:J132"/>
    <mergeCell ref="I138:J138"/>
    <mergeCell ref="I158:J158"/>
    <mergeCell ref="I140:J140"/>
    <mergeCell ref="I141:J141"/>
    <mergeCell ref="I142:J142"/>
    <mergeCell ref="I139:J139"/>
    <mergeCell ref="I123:J123"/>
    <mergeCell ref="I124:J124"/>
    <mergeCell ref="I125:J125"/>
    <mergeCell ref="I126:J126"/>
    <mergeCell ref="I115:J115"/>
    <mergeCell ref="I116:J116"/>
    <mergeCell ref="I117:J117"/>
    <mergeCell ref="I118:J118"/>
    <mergeCell ref="I119:J119"/>
    <mergeCell ref="I120:J120"/>
    <mergeCell ref="I109:J109"/>
    <mergeCell ref="I110:J110"/>
    <mergeCell ref="I111:J111"/>
    <mergeCell ref="I112:J112"/>
    <mergeCell ref="I113:J113"/>
    <mergeCell ref="I114:J114"/>
    <mergeCell ref="I143:J143"/>
    <mergeCell ref="I105:J105"/>
    <mergeCell ref="I106:J106"/>
    <mergeCell ref="I107:J107"/>
    <mergeCell ref="I108:J108"/>
    <mergeCell ref="I97:J97"/>
    <mergeCell ref="I98:J98"/>
    <mergeCell ref="I99:J99"/>
    <mergeCell ref="I100:J100"/>
    <mergeCell ref="I101:J101"/>
    <mergeCell ref="I102:J102"/>
    <mergeCell ref="I91:J91"/>
    <mergeCell ref="I92:J92"/>
    <mergeCell ref="I94:J94"/>
    <mergeCell ref="I95:J95"/>
    <mergeCell ref="I96:J96"/>
    <mergeCell ref="I121:J121"/>
    <mergeCell ref="I122:J122"/>
    <mergeCell ref="I93:J93"/>
    <mergeCell ref="I87:J87"/>
    <mergeCell ref="I88:J88"/>
    <mergeCell ref="I89:J89"/>
    <mergeCell ref="I90:J90"/>
    <mergeCell ref="I79:J79"/>
    <mergeCell ref="I80:J80"/>
    <mergeCell ref="I81:J81"/>
    <mergeCell ref="I82:J82"/>
    <mergeCell ref="I83:J83"/>
    <mergeCell ref="I84:J84"/>
    <mergeCell ref="I73:J73"/>
    <mergeCell ref="I74:J74"/>
    <mergeCell ref="I75:J75"/>
    <mergeCell ref="I76:J76"/>
    <mergeCell ref="I77:J77"/>
    <mergeCell ref="I78:J78"/>
    <mergeCell ref="I104:J104"/>
    <mergeCell ref="I69:J69"/>
    <mergeCell ref="I70:J70"/>
    <mergeCell ref="I72:J72"/>
    <mergeCell ref="I61:J61"/>
    <mergeCell ref="I62:J62"/>
    <mergeCell ref="I63:J63"/>
    <mergeCell ref="I64:J64"/>
    <mergeCell ref="I65:J65"/>
    <mergeCell ref="I66:J66"/>
    <mergeCell ref="I55:J55"/>
    <mergeCell ref="I56:J56"/>
    <mergeCell ref="I57:J57"/>
    <mergeCell ref="I58:J58"/>
    <mergeCell ref="I59:J59"/>
    <mergeCell ref="I60:J60"/>
    <mergeCell ref="I85:J85"/>
    <mergeCell ref="I86:J86"/>
    <mergeCell ref="I51:J51"/>
    <mergeCell ref="I52:J52"/>
    <mergeCell ref="I53:J53"/>
    <mergeCell ref="I43:J43"/>
    <mergeCell ref="I44:J44"/>
    <mergeCell ref="I45:J45"/>
    <mergeCell ref="I46:J46"/>
    <mergeCell ref="I47:J47"/>
    <mergeCell ref="I48:J48"/>
    <mergeCell ref="I37:J37"/>
    <mergeCell ref="I38:J38"/>
    <mergeCell ref="I39:J39"/>
    <mergeCell ref="I40:J40"/>
    <mergeCell ref="I41:J41"/>
    <mergeCell ref="I42:J42"/>
    <mergeCell ref="I67:J67"/>
    <mergeCell ref="I68:J68"/>
    <mergeCell ref="I54:J54"/>
    <mergeCell ref="I33:J33"/>
    <mergeCell ref="I34:J34"/>
    <mergeCell ref="I35:J35"/>
    <mergeCell ref="I36:J36"/>
    <mergeCell ref="I25:J25"/>
    <mergeCell ref="I26:J26"/>
    <mergeCell ref="I28:J28"/>
    <mergeCell ref="I29:J29"/>
    <mergeCell ref="I30:J30"/>
    <mergeCell ref="I19:J19"/>
    <mergeCell ref="I20:J20"/>
    <mergeCell ref="I21:J21"/>
    <mergeCell ref="I22:J22"/>
    <mergeCell ref="I23:J23"/>
    <mergeCell ref="I24:J24"/>
    <mergeCell ref="I49:J49"/>
    <mergeCell ref="I50:J50"/>
    <mergeCell ref="G182:H182"/>
    <mergeCell ref="G183:H183"/>
    <mergeCell ref="G184:H184"/>
    <mergeCell ref="G185:H185"/>
    <mergeCell ref="G186:H186"/>
    <mergeCell ref="G187:H187"/>
    <mergeCell ref="G177:H177"/>
    <mergeCell ref="G178:H178"/>
    <mergeCell ref="G179:H179"/>
    <mergeCell ref="G180:H180"/>
    <mergeCell ref="G181:H181"/>
    <mergeCell ref="I13:J13"/>
    <mergeCell ref="I14:J14"/>
    <mergeCell ref="I15:J15"/>
    <mergeCell ref="I16:J16"/>
    <mergeCell ref="I17:J17"/>
    <mergeCell ref="I18:J18"/>
    <mergeCell ref="G170:H170"/>
    <mergeCell ref="G171:H171"/>
    <mergeCell ref="G172:H172"/>
    <mergeCell ref="G173:H173"/>
    <mergeCell ref="G174:H174"/>
    <mergeCell ref="G175:H175"/>
    <mergeCell ref="G164:H164"/>
    <mergeCell ref="G165:H165"/>
    <mergeCell ref="G166:H166"/>
    <mergeCell ref="G167:H167"/>
    <mergeCell ref="G168:H168"/>
    <mergeCell ref="G158:H158"/>
    <mergeCell ref="G159:H159"/>
    <mergeCell ref="I31:J31"/>
    <mergeCell ref="I32:J32"/>
    <mergeCell ref="G138:H138"/>
    <mergeCell ref="G161:H161"/>
    <mergeCell ref="G162:H162"/>
    <mergeCell ref="G163:H163"/>
    <mergeCell ref="G152:H152"/>
    <mergeCell ref="G153:H153"/>
    <mergeCell ref="G154:H154"/>
    <mergeCell ref="G155:H155"/>
    <mergeCell ref="G156:H156"/>
    <mergeCell ref="G146:H146"/>
    <mergeCell ref="G147:H147"/>
    <mergeCell ref="G148:H148"/>
    <mergeCell ref="G149:H149"/>
    <mergeCell ref="G150:H150"/>
    <mergeCell ref="G151:H151"/>
    <mergeCell ref="G140:H140"/>
    <mergeCell ref="G141:H141"/>
    <mergeCell ref="G142:H142"/>
    <mergeCell ref="G143:H143"/>
    <mergeCell ref="G144:H144"/>
    <mergeCell ref="G145:H145"/>
    <mergeCell ref="G160:H160"/>
    <mergeCell ref="G139:H139"/>
    <mergeCell ref="G133:H133"/>
    <mergeCell ref="G134:H134"/>
    <mergeCell ref="G135:H135"/>
    <mergeCell ref="G136:H136"/>
    <mergeCell ref="G137:H137"/>
    <mergeCell ref="G127:H127"/>
    <mergeCell ref="G128:H128"/>
    <mergeCell ref="G129:H129"/>
    <mergeCell ref="G130:H130"/>
    <mergeCell ref="G131:H131"/>
    <mergeCell ref="G132:H132"/>
    <mergeCell ref="G121:H121"/>
    <mergeCell ref="G122:H122"/>
    <mergeCell ref="G123:H123"/>
    <mergeCell ref="G124:H124"/>
    <mergeCell ref="G125:H125"/>
    <mergeCell ref="G126:H126"/>
    <mergeCell ref="G115:H115"/>
    <mergeCell ref="G116:H116"/>
    <mergeCell ref="G117:H117"/>
    <mergeCell ref="G118:H118"/>
    <mergeCell ref="G119:H119"/>
    <mergeCell ref="G120:H120"/>
    <mergeCell ref="G109:H109"/>
    <mergeCell ref="G110:H110"/>
    <mergeCell ref="G111:H111"/>
    <mergeCell ref="G112:H112"/>
    <mergeCell ref="G113:H113"/>
    <mergeCell ref="G114:H114"/>
    <mergeCell ref="G104:H104"/>
    <mergeCell ref="G105:H105"/>
    <mergeCell ref="G106:H106"/>
    <mergeCell ref="G107:H107"/>
    <mergeCell ref="G108:H108"/>
    <mergeCell ref="G97:H97"/>
    <mergeCell ref="G98:H98"/>
    <mergeCell ref="G99:H99"/>
    <mergeCell ref="G100:H100"/>
    <mergeCell ref="G101:H101"/>
    <mergeCell ref="G102:H102"/>
    <mergeCell ref="G91:H91"/>
    <mergeCell ref="G92:H92"/>
    <mergeCell ref="G94:H94"/>
    <mergeCell ref="G95:H95"/>
    <mergeCell ref="G96:H96"/>
    <mergeCell ref="G85:H85"/>
    <mergeCell ref="G86:H86"/>
    <mergeCell ref="G87:H87"/>
    <mergeCell ref="G88:H88"/>
    <mergeCell ref="G89:H89"/>
    <mergeCell ref="G90:H90"/>
    <mergeCell ref="G93:H93"/>
    <mergeCell ref="G79:H79"/>
    <mergeCell ref="G80:H80"/>
    <mergeCell ref="G81:H81"/>
    <mergeCell ref="G82:H82"/>
    <mergeCell ref="G83:H83"/>
    <mergeCell ref="G84:H84"/>
    <mergeCell ref="G73:H73"/>
    <mergeCell ref="G74:H74"/>
    <mergeCell ref="G75:H75"/>
    <mergeCell ref="G76:H76"/>
    <mergeCell ref="G77:H77"/>
    <mergeCell ref="G78:H78"/>
    <mergeCell ref="G67:H67"/>
    <mergeCell ref="G68:H68"/>
    <mergeCell ref="G69:H69"/>
    <mergeCell ref="G70:H70"/>
    <mergeCell ref="G72:H72"/>
    <mergeCell ref="G61:H61"/>
    <mergeCell ref="G62:H62"/>
    <mergeCell ref="G63:H63"/>
    <mergeCell ref="G64:H64"/>
    <mergeCell ref="G65:H65"/>
    <mergeCell ref="G66:H66"/>
    <mergeCell ref="G55:H55"/>
    <mergeCell ref="G56:H56"/>
    <mergeCell ref="G57:H57"/>
    <mergeCell ref="G58:H58"/>
    <mergeCell ref="G59:H59"/>
    <mergeCell ref="G60:H60"/>
    <mergeCell ref="G49:H49"/>
    <mergeCell ref="G50:H50"/>
    <mergeCell ref="G51:H51"/>
    <mergeCell ref="G52:H52"/>
    <mergeCell ref="G53:H53"/>
    <mergeCell ref="G54:H54"/>
    <mergeCell ref="G43:H43"/>
    <mergeCell ref="G44:H44"/>
    <mergeCell ref="G45:H45"/>
    <mergeCell ref="G46:H46"/>
    <mergeCell ref="G47:H47"/>
    <mergeCell ref="G48:H48"/>
    <mergeCell ref="G37:H37"/>
    <mergeCell ref="G38:H3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G25:H25"/>
    <mergeCell ref="G26:H26"/>
    <mergeCell ref="G28:H28"/>
    <mergeCell ref="G29:H29"/>
    <mergeCell ref="G30:H30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B201:C201"/>
    <mergeCell ref="K201:N201"/>
    <mergeCell ref="AM201:AN201"/>
    <mergeCell ref="AO201:AP201"/>
    <mergeCell ref="K195:N195"/>
    <mergeCell ref="AM195:AN195"/>
    <mergeCell ref="AO195:AP195"/>
    <mergeCell ref="K191:N191"/>
    <mergeCell ref="AM191:AN191"/>
    <mergeCell ref="AO191:AP191"/>
    <mergeCell ref="K187:N187"/>
    <mergeCell ref="AM187:AN187"/>
    <mergeCell ref="AO187:AP187"/>
    <mergeCell ref="G201:H201"/>
    <mergeCell ref="G188:H188"/>
    <mergeCell ref="G189:H189"/>
    <mergeCell ref="G190:H190"/>
    <mergeCell ref="G191:H191"/>
    <mergeCell ref="G192:H192"/>
    <mergeCell ref="G193:H193"/>
    <mergeCell ref="G194:H194"/>
    <mergeCell ref="G195:H195"/>
    <mergeCell ref="G196:H196"/>
    <mergeCell ref="G197:H197"/>
    <mergeCell ref="G198:H198"/>
    <mergeCell ref="I194:J194"/>
    <mergeCell ref="I197:J197"/>
    <mergeCell ref="I198:J198"/>
    <mergeCell ref="I201:J201"/>
    <mergeCell ref="T191:Y191"/>
    <mergeCell ref="T192:Y192"/>
    <mergeCell ref="T193:Y193"/>
    <mergeCell ref="AQ201:AT201"/>
    <mergeCell ref="AU201:AW201"/>
    <mergeCell ref="O198:S198"/>
    <mergeCell ref="K198:N198"/>
    <mergeCell ref="AM198:AN198"/>
    <mergeCell ref="AO198:AP198"/>
    <mergeCell ref="AQ198:AT198"/>
    <mergeCell ref="AU198:AW198"/>
    <mergeCell ref="K197:N197"/>
    <mergeCell ref="AM197:AN197"/>
    <mergeCell ref="AO197:AP197"/>
    <mergeCell ref="AQ197:AT197"/>
    <mergeCell ref="AU197:AW197"/>
    <mergeCell ref="O196:S196"/>
    <mergeCell ref="O197:S197"/>
    <mergeCell ref="K196:N196"/>
    <mergeCell ref="AM196:AN196"/>
    <mergeCell ref="AO196:AP196"/>
    <mergeCell ref="AQ196:AT196"/>
    <mergeCell ref="AU196:AW196"/>
    <mergeCell ref="O201:S201"/>
    <mergeCell ref="T197:Y197"/>
    <mergeCell ref="T198:Y198"/>
    <mergeCell ref="T201:Y201"/>
    <mergeCell ref="T196:Y196"/>
    <mergeCell ref="O200:S200"/>
    <mergeCell ref="T200:Y200"/>
    <mergeCell ref="Z200:AI200"/>
    <mergeCell ref="AM200:AN200"/>
    <mergeCell ref="AO200:AP200"/>
    <mergeCell ref="AQ200:AT200"/>
    <mergeCell ref="AU200:AW200"/>
    <mergeCell ref="AQ195:AT195"/>
    <mergeCell ref="AU195:AW195"/>
    <mergeCell ref="O194:S194"/>
    <mergeCell ref="O195:S195"/>
    <mergeCell ref="K194:N194"/>
    <mergeCell ref="AM194:AN194"/>
    <mergeCell ref="AO194:AP194"/>
    <mergeCell ref="AQ194:AT194"/>
    <mergeCell ref="AU194:AW194"/>
    <mergeCell ref="K193:N193"/>
    <mergeCell ref="AM193:AN193"/>
    <mergeCell ref="AO193:AP193"/>
    <mergeCell ref="AQ193:AT193"/>
    <mergeCell ref="AU193:AW193"/>
    <mergeCell ref="O192:S192"/>
    <mergeCell ref="O193:S193"/>
    <mergeCell ref="K192:N192"/>
    <mergeCell ref="AM192:AN192"/>
    <mergeCell ref="AO192:AP192"/>
    <mergeCell ref="AQ192:AT192"/>
    <mergeCell ref="AU192:AW192"/>
    <mergeCell ref="T194:Y194"/>
    <mergeCell ref="T195:Y195"/>
    <mergeCell ref="AQ191:AT191"/>
    <mergeCell ref="AU191:AW191"/>
    <mergeCell ref="O190:S190"/>
    <mergeCell ref="O191:S191"/>
    <mergeCell ref="K190:N190"/>
    <mergeCell ref="AM190:AN190"/>
    <mergeCell ref="AO190:AP190"/>
    <mergeCell ref="AQ190:AT190"/>
    <mergeCell ref="AU190:AW190"/>
    <mergeCell ref="K189:N189"/>
    <mergeCell ref="AM189:AN189"/>
    <mergeCell ref="AO189:AP189"/>
    <mergeCell ref="AQ189:AT189"/>
    <mergeCell ref="AU189:AW189"/>
    <mergeCell ref="O188:S188"/>
    <mergeCell ref="O189:S189"/>
    <mergeCell ref="K188:N188"/>
    <mergeCell ref="AM188:AN188"/>
    <mergeCell ref="AO188:AP188"/>
    <mergeCell ref="AQ188:AT188"/>
    <mergeCell ref="AU188:AW188"/>
    <mergeCell ref="T189:Y189"/>
    <mergeCell ref="T190:Y190"/>
    <mergeCell ref="T188:Y188"/>
    <mergeCell ref="AQ187:AT187"/>
    <mergeCell ref="AU187:AW187"/>
    <mergeCell ref="O186:S186"/>
    <mergeCell ref="O187:S187"/>
    <mergeCell ref="K186:N186"/>
    <mergeCell ref="AM186:AN186"/>
    <mergeCell ref="AO186:AP186"/>
    <mergeCell ref="AQ186:AT186"/>
    <mergeCell ref="AU186:AW186"/>
    <mergeCell ref="K185:N185"/>
    <mergeCell ref="AM185:AN185"/>
    <mergeCell ref="AO185:AP185"/>
    <mergeCell ref="AQ185:AT185"/>
    <mergeCell ref="AU185:AW185"/>
    <mergeCell ref="O184:S184"/>
    <mergeCell ref="O185:S185"/>
    <mergeCell ref="K184:N184"/>
    <mergeCell ref="AM184:AN184"/>
    <mergeCell ref="AO184:AP184"/>
    <mergeCell ref="AQ184:AT184"/>
    <mergeCell ref="AU184:AW184"/>
    <mergeCell ref="T184:Y184"/>
    <mergeCell ref="T185:Y185"/>
    <mergeCell ref="T186:Y186"/>
    <mergeCell ref="T187:Y187"/>
    <mergeCell ref="AQ183:AT183"/>
    <mergeCell ref="AU183:AW183"/>
    <mergeCell ref="O182:S182"/>
    <mergeCell ref="O183:S183"/>
    <mergeCell ref="K182:N182"/>
    <mergeCell ref="AM182:AN182"/>
    <mergeCell ref="AO182:AP182"/>
    <mergeCell ref="AQ182:AT182"/>
    <mergeCell ref="AU182:AW182"/>
    <mergeCell ref="K181:N181"/>
    <mergeCell ref="AM181:AN181"/>
    <mergeCell ref="AO181:AP181"/>
    <mergeCell ref="AQ181:AT181"/>
    <mergeCell ref="AU181:AW181"/>
    <mergeCell ref="O180:S180"/>
    <mergeCell ref="O181:S181"/>
    <mergeCell ref="K180:N180"/>
    <mergeCell ref="AM180:AN180"/>
    <mergeCell ref="AO180:AP180"/>
    <mergeCell ref="AQ180:AT180"/>
    <mergeCell ref="AU180:AW180"/>
    <mergeCell ref="T180:Y180"/>
    <mergeCell ref="T181:Y181"/>
    <mergeCell ref="T182:Y182"/>
    <mergeCell ref="T183:Y183"/>
    <mergeCell ref="K183:N183"/>
    <mergeCell ref="AM183:AN183"/>
    <mergeCell ref="AO183:AP183"/>
    <mergeCell ref="Z182:AI182"/>
    <mergeCell ref="AQ179:AT179"/>
    <mergeCell ref="AU179:AW179"/>
    <mergeCell ref="O178:S178"/>
    <mergeCell ref="O179:S179"/>
    <mergeCell ref="K178:N178"/>
    <mergeCell ref="AM178:AN178"/>
    <mergeCell ref="AO178:AP178"/>
    <mergeCell ref="AQ178:AT178"/>
    <mergeCell ref="AU178:AW178"/>
    <mergeCell ref="K177:N177"/>
    <mergeCell ref="AM177:AN177"/>
    <mergeCell ref="AO177:AP177"/>
    <mergeCell ref="AQ177:AT177"/>
    <mergeCell ref="AU177:AW177"/>
    <mergeCell ref="O177:S177"/>
    <mergeCell ref="T179:Y179"/>
    <mergeCell ref="T177:Y177"/>
    <mergeCell ref="T178:Y178"/>
    <mergeCell ref="K179:N179"/>
    <mergeCell ref="AM179:AN179"/>
    <mergeCell ref="AO179:AP179"/>
    <mergeCell ref="AU170:AW170"/>
    <mergeCell ref="T170:Y170"/>
    <mergeCell ref="T171:Y171"/>
    <mergeCell ref="T172:Y172"/>
    <mergeCell ref="Z170:AI170"/>
    <mergeCell ref="O172:S172"/>
    <mergeCell ref="K175:N175"/>
    <mergeCell ref="AM175:AN175"/>
    <mergeCell ref="AO175:AP175"/>
    <mergeCell ref="AQ175:AT175"/>
    <mergeCell ref="AU175:AW175"/>
    <mergeCell ref="O174:S174"/>
    <mergeCell ref="O175:S175"/>
    <mergeCell ref="K174:N174"/>
    <mergeCell ref="AM174:AN174"/>
    <mergeCell ref="AO174:AP174"/>
    <mergeCell ref="AQ174:AT174"/>
    <mergeCell ref="AU174:AW174"/>
    <mergeCell ref="K173:N173"/>
    <mergeCell ref="AM173:AN173"/>
    <mergeCell ref="AO173:AP173"/>
    <mergeCell ref="AQ173:AT173"/>
    <mergeCell ref="AU173:AW173"/>
    <mergeCell ref="O173:S173"/>
    <mergeCell ref="T173:Y173"/>
    <mergeCell ref="T174:Y174"/>
    <mergeCell ref="T175:Y175"/>
    <mergeCell ref="Z174:AI174"/>
    <mergeCell ref="Z175:AI175"/>
    <mergeCell ref="Z171:AI171"/>
    <mergeCell ref="Z172:AI172"/>
    <mergeCell ref="Z173:AI173"/>
    <mergeCell ref="O168:S168"/>
    <mergeCell ref="K168:N168"/>
    <mergeCell ref="AM168:AN168"/>
    <mergeCell ref="AO168:AP168"/>
    <mergeCell ref="AQ168:AT168"/>
    <mergeCell ref="AU168:AW168"/>
    <mergeCell ref="K167:N167"/>
    <mergeCell ref="AM167:AN167"/>
    <mergeCell ref="AO167:AP167"/>
    <mergeCell ref="AQ167:AT167"/>
    <mergeCell ref="AU167:AW167"/>
    <mergeCell ref="O167:S167"/>
    <mergeCell ref="T167:Y167"/>
    <mergeCell ref="T168:Y168"/>
    <mergeCell ref="Z167:AI167"/>
    <mergeCell ref="Z168:AI168"/>
    <mergeCell ref="K172:N172"/>
    <mergeCell ref="AM172:AN172"/>
    <mergeCell ref="AO172:AP172"/>
    <mergeCell ref="AQ172:AT172"/>
    <mergeCell ref="AU172:AW172"/>
    <mergeCell ref="K171:N171"/>
    <mergeCell ref="AM171:AN171"/>
    <mergeCell ref="AO171:AP171"/>
    <mergeCell ref="AQ171:AT171"/>
    <mergeCell ref="AU171:AW171"/>
    <mergeCell ref="O170:S170"/>
    <mergeCell ref="O171:S171"/>
    <mergeCell ref="K170:N170"/>
    <mergeCell ref="AM170:AN170"/>
    <mergeCell ref="AO170:AP170"/>
    <mergeCell ref="AQ170:AT170"/>
    <mergeCell ref="K166:N166"/>
    <mergeCell ref="AM166:AN166"/>
    <mergeCell ref="AO166:AP166"/>
    <mergeCell ref="AQ166:AT166"/>
    <mergeCell ref="AU166:AW166"/>
    <mergeCell ref="K165:N165"/>
    <mergeCell ref="AM165:AN165"/>
    <mergeCell ref="AO165:AP165"/>
    <mergeCell ref="AQ165:AT165"/>
    <mergeCell ref="AU165:AW165"/>
    <mergeCell ref="O164:S164"/>
    <mergeCell ref="O165:S165"/>
    <mergeCell ref="K164:N164"/>
    <mergeCell ref="AM164:AN164"/>
    <mergeCell ref="AO164:AP164"/>
    <mergeCell ref="AQ164:AT164"/>
    <mergeCell ref="AU164:AW164"/>
    <mergeCell ref="T164:Y164"/>
    <mergeCell ref="T165:Y165"/>
    <mergeCell ref="T166:Y166"/>
    <mergeCell ref="Z165:AI165"/>
    <mergeCell ref="Z166:AI166"/>
    <mergeCell ref="Z164:AI164"/>
    <mergeCell ref="O166:S166"/>
    <mergeCell ref="AU158:AW158"/>
    <mergeCell ref="T158:Y158"/>
    <mergeCell ref="T159:Y159"/>
    <mergeCell ref="T160:Y160"/>
    <mergeCell ref="Z159:AI159"/>
    <mergeCell ref="Z160:AI160"/>
    <mergeCell ref="Z158:AI158"/>
    <mergeCell ref="O160:S160"/>
    <mergeCell ref="K163:N163"/>
    <mergeCell ref="AM163:AN163"/>
    <mergeCell ref="AO163:AP163"/>
    <mergeCell ref="AQ163:AT163"/>
    <mergeCell ref="AU163:AW163"/>
    <mergeCell ref="O162:S162"/>
    <mergeCell ref="O163:S163"/>
    <mergeCell ref="K162:N162"/>
    <mergeCell ref="AM162:AN162"/>
    <mergeCell ref="AO162:AP162"/>
    <mergeCell ref="AQ162:AT162"/>
    <mergeCell ref="AU162:AW162"/>
    <mergeCell ref="K161:N161"/>
    <mergeCell ref="AM161:AN161"/>
    <mergeCell ref="AO161:AP161"/>
    <mergeCell ref="AQ161:AT161"/>
    <mergeCell ref="AU161:AW161"/>
    <mergeCell ref="O161:S161"/>
    <mergeCell ref="T161:Y161"/>
    <mergeCell ref="T162:Y162"/>
    <mergeCell ref="T163:Y163"/>
    <mergeCell ref="Z161:AI161"/>
    <mergeCell ref="Z162:AI162"/>
    <mergeCell ref="Z163:AI163"/>
    <mergeCell ref="O156:S156"/>
    <mergeCell ref="K156:N156"/>
    <mergeCell ref="AM156:AN156"/>
    <mergeCell ref="AO156:AP156"/>
    <mergeCell ref="AQ156:AT156"/>
    <mergeCell ref="AU156:AW156"/>
    <mergeCell ref="K155:N155"/>
    <mergeCell ref="AM155:AN155"/>
    <mergeCell ref="AO155:AP155"/>
    <mergeCell ref="AQ155:AT155"/>
    <mergeCell ref="AU155:AW155"/>
    <mergeCell ref="O155:S155"/>
    <mergeCell ref="T155:Y155"/>
    <mergeCell ref="T156:Y156"/>
    <mergeCell ref="Z155:AI155"/>
    <mergeCell ref="Z156:AI156"/>
    <mergeCell ref="K160:N160"/>
    <mergeCell ref="AM160:AN160"/>
    <mergeCell ref="AO160:AP160"/>
    <mergeCell ref="AQ160:AT160"/>
    <mergeCell ref="AU160:AW160"/>
    <mergeCell ref="K159:N159"/>
    <mergeCell ref="AM159:AN159"/>
    <mergeCell ref="AO159:AP159"/>
    <mergeCell ref="AQ159:AT159"/>
    <mergeCell ref="AU159:AW159"/>
    <mergeCell ref="O158:S158"/>
    <mergeCell ref="O159:S159"/>
    <mergeCell ref="K158:N158"/>
    <mergeCell ref="AM158:AN158"/>
    <mergeCell ref="AO158:AP158"/>
    <mergeCell ref="AQ158:AT158"/>
    <mergeCell ref="K154:N154"/>
    <mergeCell ref="AM154:AN154"/>
    <mergeCell ref="AO154:AP154"/>
    <mergeCell ref="AQ154:AT154"/>
    <mergeCell ref="AU154:AW154"/>
    <mergeCell ref="K153:N153"/>
    <mergeCell ref="AM153:AN153"/>
    <mergeCell ref="AO153:AP153"/>
    <mergeCell ref="AQ153:AT153"/>
    <mergeCell ref="AU153:AW153"/>
    <mergeCell ref="O152:S152"/>
    <mergeCell ref="O153:S153"/>
    <mergeCell ref="K152:N152"/>
    <mergeCell ref="AM152:AN152"/>
    <mergeCell ref="AO152:AP152"/>
    <mergeCell ref="AQ152:AT152"/>
    <mergeCell ref="AU152:AW152"/>
    <mergeCell ref="T152:Y152"/>
    <mergeCell ref="T153:Y153"/>
    <mergeCell ref="T154:Y154"/>
    <mergeCell ref="Z152:AI152"/>
    <mergeCell ref="Z153:AI153"/>
    <mergeCell ref="Z154:AI154"/>
    <mergeCell ref="O154:S154"/>
    <mergeCell ref="K151:N151"/>
    <mergeCell ref="AM151:AN151"/>
    <mergeCell ref="AO151:AP151"/>
    <mergeCell ref="AQ151:AT151"/>
    <mergeCell ref="AU151:AW151"/>
    <mergeCell ref="O150:S150"/>
    <mergeCell ref="O151:S151"/>
    <mergeCell ref="K150:N150"/>
    <mergeCell ref="AM150:AN150"/>
    <mergeCell ref="AO150:AP150"/>
    <mergeCell ref="AQ150:AT150"/>
    <mergeCell ref="AU150:AW150"/>
    <mergeCell ref="K149:N149"/>
    <mergeCell ref="AM149:AN149"/>
    <mergeCell ref="AO149:AP149"/>
    <mergeCell ref="AQ149:AT149"/>
    <mergeCell ref="AU149:AW149"/>
    <mergeCell ref="O149:S149"/>
    <mergeCell ref="T149:Y149"/>
    <mergeCell ref="T150:Y150"/>
    <mergeCell ref="T151:Y151"/>
    <mergeCell ref="Z149:AI149"/>
    <mergeCell ref="Z150:AI150"/>
    <mergeCell ref="Z151:AI151"/>
    <mergeCell ref="K148:N148"/>
    <mergeCell ref="AM148:AN148"/>
    <mergeCell ref="AO148:AP148"/>
    <mergeCell ref="AQ148:AT148"/>
    <mergeCell ref="AU148:AW148"/>
    <mergeCell ref="K147:N147"/>
    <mergeCell ref="AM147:AN147"/>
    <mergeCell ref="AO147:AP147"/>
    <mergeCell ref="AQ147:AT147"/>
    <mergeCell ref="AU147:AW147"/>
    <mergeCell ref="O146:S146"/>
    <mergeCell ref="O147:S147"/>
    <mergeCell ref="K146:N146"/>
    <mergeCell ref="AM146:AN146"/>
    <mergeCell ref="AO146:AP146"/>
    <mergeCell ref="AQ146:AT146"/>
    <mergeCell ref="AU146:AW146"/>
    <mergeCell ref="T146:Y146"/>
    <mergeCell ref="T147:Y147"/>
    <mergeCell ref="T148:Y148"/>
    <mergeCell ref="Z147:AI147"/>
    <mergeCell ref="Z148:AI148"/>
    <mergeCell ref="Z146:AI146"/>
    <mergeCell ref="O148:S148"/>
    <mergeCell ref="K145:N145"/>
    <mergeCell ref="AM145:AN145"/>
    <mergeCell ref="AO145:AP145"/>
    <mergeCell ref="AQ145:AT145"/>
    <mergeCell ref="AU145:AW145"/>
    <mergeCell ref="O144:S144"/>
    <mergeCell ref="O145:S145"/>
    <mergeCell ref="K144:N144"/>
    <mergeCell ref="AM144:AN144"/>
    <mergeCell ref="AO144:AP144"/>
    <mergeCell ref="AQ144:AT144"/>
    <mergeCell ref="AU144:AW144"/>
    <mergeCell ref="K143:N143"/>
    <mergeCell ref="AM143:AN143"/>
    <mergeCell ref="AO143:AP143"/>
    <mergeCell ref="AQ143:AT143"/>
    <mergeCell ref="AU143:AW143"/>
    <mergeCell ref="O143:S143"/>
    <mergeCell ref="T143:Y143"/>
    <mergeCell ref="T144:Y144"/>
    <mergeCell ref="T145:Y145"/>
    <mergeCell ref="Z143:AI143"/>
    <mergeCell ref="Z144:AI144"/>
    <mergeCell ref="Z145:AI145"/>
    <mergeCell ref="K142:N142"/>
    <mergeCell ref="AM142:AN142"/>
    <mergeCell ref="AO142:AP142"/>
    <mergeCell ref="AQ142:AT142"/>
    <mergeCell ref="AU142:AW142"/>
    <mergeCell ref="K141:N141"/>
    <mergeCell ref="AM141:AN141"/>
    <mergeCell ref="AO141:AP141"/>
    <mergeCell ref="AQ141:AT141"/>
    <mergeCell ref="AU141:AW141"/>
    <mergeCell ref="O140:S140"/>
    <mergeCell ref="O141:S141"/>
    <mergeCell ref="K140:N140"/>
    <mergeCell ref="AM140:AN140"/>
    <mergeCell ref="AO140:AP140"/>
    <mergeCell ref="AQ140:AT140"/>
    <mergeCell ref="AU140:AW140"/>
    <mergeCell ref="T140:Y140"/>
    <mergeCell ref="T141:Y141"/>
    <mergeCell ref="T142:Y142"/>
    <mergeCell ref="Z141:AI141"/>
    <mergeCell ref="Z142:AI142"/>
    <mergeCell ref="Z140:AI140"/>
    <mergeCell ref="O142:S142"/>
    <mergeCell ref="O137:S137"/>
    <mergeCell ref="K137:N137"/>
    <mergeCell ref="AM137:AN137"/>
    <mergeCell ref="AO137:AP137"/>
    <mergeCell ref="AQ137:AT137"/>
    <mergeCell ref="AU137:AW137"/>
    <mergeCell ref="K136:N136"/>
    <mergeCell ref="AM136:AN136"/>
    <mergeCell ref="AO136:AP136"/>
    <mergeCell ref="AQ136:AT136"/>
    <mergeCell ref="AU136:AW136"/>
    <mergeCell ref="O136:S136"/>
    <mergeCell ref="T136:Y136"/>
    <mergeCell ref="T137:Y137"/>
    <mergeCell ref="Z136:AI136"/>
    <mergeCell ref="Z137:AI137"/>
    <mergeCell ref="K138:N138"/>
    <mergeCell ref="O138:S138"/>
    <mergeCell ref="T138:Y138"/>
    <mergeCell ref="Z138:AI138"/>
    <mergeCell ref="AM138:AN138"/>
    <mergeCell ref="AO138:AP138"/>
    <mergeCell ref="AQ138:AT138"/>
    <mergeCell ref="AU138:AW138"/>
    <mergeCell ref="K135:N135"/>
    <mergeCell ref="AM135:AN135"/>
    <mergeCell ref="AO135:AP135"/>
    <mergeCell ref="AQ135:AT135"/>
    <mergeCell ref="AU135:AW135"/>
    <mergeCell ref="K134:N134"/>
    <mergeCell ref="AM134:AN134"/>
    <mergeCell ref="AO134:AP134"/>
    <mergeCell ref="AQ134:AT134"/>
    <mergeCell ref="AU134:AW134"/>
    <mergeCell ref="O133:S133"/>
    <mergeCell ref="O134:S134"/>
    <mergeCell ref="K133:N133"/>
    <mergeCell ref="AM133:AN133"/>
    <mergeCell ref="AO133:AP133"/>
    <mergeCell ref="AQ133:AT133"/>
    <mergeCell ref="AU133:AW133"/>
    <mergeCell ref="T133:Y133"/>
    <mergeCell ref="T134:Y134"/>
    <mergeCell ref="T135:Y135"/>
    <mergeCell ref="Z133:AI133"/>
    <mergeCell ref="Z134:AI134"/>
    <mergeCell ref="Z135:AI135"/>
    <mergeCell ref="O135:S135"/>
    <mergeCell ref="K132:N132"/>
    <mergeCell ref="AM132:AN132"/>
    <mergeCell ref="AO132:AP132"/>
    <mergeCell ref="AQ132:AT132"/>
    <mergeCell ref="AU132:AW132"/>
    <mergeCell ref="O131:S131"/>
    <mergeCell ref="O132:S132"/>
    <mergeCell ref="K131:N131"/>
    <mergeCell ref="AM131:AN131"/>
    <mergeCell ref="AO131:AP131"/>
    <mergeCell ref="AQ131:AT131"/>
    <mergeCell ref="AU131:AW131"/>
    <mergeCell ref="K130:N130"/>
    <mergeCell ref="AM130:AN130"/>
    <mergeCell ref="AO130:AP130"/>
    <mergeCell ref="AQ130:AT130"/>
    <mergeCell ref="AU130:AW130"/>
    <mergeCell ref="O130:S130"/>
    <mergeCell ref="T130:Y130"/>
    <mergeCell ref="T131:Y131"/>
    <mergeCell ref="T132:Y132"/>
    <mergeCell ref="Z130:AI130"/>
    <mergeCell ref="Z131:AI131"/>
    <mergeCell ref="Z132:AI132"/>
    <mergeCell ref="K129:N129"/>
    <mergeCell ref="AM129:AN129"/>
    <mergeCell ref="AO129:AP129"/>
    <mergeCell ref="AQ129:AT129"/>
    <mergeCell ref="AU129:AW129"/>
    <mergeCell ref="K128:N128"/>
    <mergeCell ref="AM128:AN128"/>
    <mergeCell ref="AO128:AP128"/>
    <mergeCell ref="AQ128:AT128"/>
    <mergeCell ref="AU128:AW128"/>
    <mergeCell ref="O127:S127"/>
    <mergeCell ref="O128:S128"/>
    <mergeCell ref="K127:N127"/>
    <mergeCell ref="AM127:AN127"/>
    <mergeCell ref="AO127:AP127"/>
    <mergeCell ref="AQ127:AT127"/>
    <mergeCell ref="AU127:AW127"/>
    <mergeCell ref="T127:Y127"/>
    <mergeCell ref="T128:Y128"/>
    <mergeCell ref="T129:Y129"/>
    <mergeCell ref="Z128:AI128"/>
    <mergeCell ref="Z129:AI129"/>
    <mergeCell ref="Z127:AI127"/>
    <mergeCell ref="O129:S129"/>
    <mergeCell ref="K126:N126"/>
    <mergeCell ref="AM126:AN126"/>
    <mergeCell ref="AO126:AP126"/>
    <mergeCell ref="AQ126:AT126"/>
    <mergeCell ref="AU126:AW126"/>
    <mergeCell ref="O125:S125"/>
    <mergeCell ref="O126:S126"/>
    <mergeCell ref="K125:N125"/>
    <mergeCell ref="AM125:AN125"/>
    <mergeCell ref="AO125:AP125"/>
    <mergeCell ref="AQ125:AT125"/>
    <mergeCell ref="AU125:AW125"/>
    <mergeCell ref="K124:N124"/>
    <mergeCell ref="AM124:AN124"/>
    <mergeCell ref="AO124:AP124"/>
    <mergeCell ref="AQ124:AT124"/>
    <mergeCell ref="AU124:AW124"/>
    <mergeCell ref="O124:S124"/>
    <mergeCell ref="T124:Y124"/>
    <mergeCell ref="T125:Y125"/>
    <mergeCell ref="T126:Y126"/>
    <mergeCell ref="Z124:AI124"/>
    <mergeCell ref="Z125:AI125"/>
    <mergeCell ref="Z126:AI126"/>
    <mergeCell ref="K123:N123"/>
    <mergeCell ref="AM123:AN123"/>
    <mergeCell ref="AO123:AP123"/>
    <mergeCell ref="AQ123:AT123"/>
    <mergeCell ref="AU123:AW123"/>
    <mergeCell ref="K122:N122"/>
    <mergeCell ref="AM122:AN122"/>
    <mergeCell ref="AO122:AP122"/>
    <mergeCell ref="AQ122:AT122"/>
    <mergeCell ref="AU122:AW122"/>
    <mergeCell ref="O121:S121"/>
    <mergeCell ref="O122:S122"/>
    <mergeCell ref="K121:N121"/>
    <mergeCell ref="AM121:AN121"/>
    <mergeCell ref="AO121:AP121"/>
    <mergeCell ref="AQ121:AT121"/>
    <mergeCell ref="AU121:AW121"/>
    <mergeCell ref="T121:Y121"/>
    <mergeCell ref="T122:Y122"/>
    <mergeCell ref="T123:Y123"/>
    <mergeCell ref="Z122:AI122"/>
    <mergeCell ref="Z123:AI123"/>
    <mergeCell ref="Z121:AI121"/>
    <mergeCell ref="O123:S123"/>
    <mergeCell ref="K120:N120"/>
    <mergeCell ref="AM120:AN120"/>
    <mergeCell ref="AO120:AP120"/>
    <mergeCell ref="AQ120:AT120"/>
    <mergeCell ref="AU120:AW120"/>
    <mergeCell ref="O119:S119"/>
    <mergeCell ref="O120:S120"/>
    <mergeCell ref="K119:N119"/>
    <mergeCell ref="AM119:AN119"/>
    <mergeCell ref="AO119:AP119"/>
    <mergeCell ref="AQ119:AT119"/>
    <mergeCell ref="AU119:AW119"/>
    <mergeCell ref="K118:N118"/>
    <mergeCell ref="AM118:AN118"/>
    <mergeCell ref="AO118:AP118"/>
    <mergeCell ref="AQ118:AT118"/>
    <mergeCell ref="AU118:AW118"/>
    <mergeCell ref="O118:S118"/>
    <mergeCell ref="T118:Y118"/>
    <mergeCell ref="T119:Y119"/>
    <mergeCell ref="T120:Y120"/>
    <mergeCell ref="Z118:AI118"/>
    <mergeCell ref="Z119:AI119"/>
    <mergeCell ref="Z120:AI120"/>
    <mergeCell ref="K117:N117"/>
    <mergeCell ref="AM117:AN117"/>
    <mergeCell ref="AO117:AP117"/>
    <mergeCell ref="AQ117:AT117"/>
    <mergeCell ref="AU117:AW117"/>
    <mergeCell ref="K116:N116"/>
    <mergeCell ref="AM116:AN116"/>
    <mergeCell ref="AO116:AP116"/>
    <mergeCell ref="AQ116:AT116"/>
    <mergeCell ref="AU116:AW116"/>
    <mergeCell ref="O115:S115"/>
    <mergeCell ref="O116:S116"/>
    <mergeCell ref="K115:N115"/>
    <mergeCell ref="AM115:AN115"/>
    <mergeCell ref="AO115:AP115"/>
    <mergeCell ref="AQ115:AT115"/>
    <mergeCell ref="AU115:AW115"/>
    <mergeCell ref="T115:Y115"/>
    <mergeCell ref="T116:Y116"/>
    <mergeCell ref="T117:Y117"/>
    <mergeCell ref="Z115:AI115"/>
    <mergeCell ref="Z116:AI116"/>
    <mergeCell ref="Z117:AI117"/>
    <mergeCell ref="O117:S117"/>
    <mergeCell ref="K114:N114"/>
    <mergeCell ref="AM114:AN114"/>
    <mergeCell ref="AO114:AP114"/>
    <mergeCell ref="AQ114:AT114"/>
    <mergeCell ref="AU114:AW114"/>
    <mergeCell ref="O113:S113"/>
    <mergeCell ref="O114:S114"/>
    <mergeCell ref="K113:N113"/>
    <mergeCell ref="AM113:AN113"/>
    <mergeCell ref="AO113:AP113"/>
    <mergeCell ref="AQ113:AT113"/>
    <mergeCell ref="AU113:AW113"/>
    <mergeCell ref="K112:N112"/>
    <mergeCell ref="AM112:AN112"/>
    <mergeCell ref="AO112:AP112"/>
    <mergeCell ref="AQ112:AT112"/>
    <mergeCell ref="AU112:AW112"/>
    <mergeCell ref="T112:Y112"/>
    <mergeCell ref="T113:Y113"/>
    <mergeCell ref="T114:Y114"/>
    <mergeCell ref="Z112:AI112"/>
    <mergeCell ref="Z113:AI113"/>
    <mergeCell ref="Z114:AI114"/>
    <mergeCell ref="O112:S112"/>
    <mergeCell ref="AU106:AW106"/>
    <mergeCell ref="T106:Y106"/>
    <mergeCell ref="T107:Y107"/>
    <mergeCell ref="T108:Y108"/>
    <mergeCell ref="Z106:AI106"/>
    <mergeCell ref="Z107:AI107"/>
    <mergeCell ref="Z108:AI108"/>
    <mergeCell ref="O106:S106"/>
    <mergeCell ref="K111:N111"/>
    <mergeCell ref="AM111:AN111"/>
    <mergeCell ref="AO111:AP111"/>
    <mergeCell ref="AQ111:AT111"/>
    <mergeCell ref="AU111:AW111"/>
    <mergeCell ref="K110:N110"/>
    <mergeCell ref="AM110:AN110"/>
    <mergeCell ref="AO110:AP110"/>
    <mergeCell ref="AQ110:AT110"/>
    <mergeCell ref="AU110:AW110"/>
    <mergeCell ref="O109:S109"/>
    <mergeCell ref="O110:S110"/>
    <mergeCell ref="K109:N109"/>
    <mergeCell ref="AM109:AN109"/>
    <mergeCell ref="AO109:AP109"/>
    <mergeCell ref="AQ109:AT109"/>
    <mergeCell ref="AU109:AW109"/>
    <mergeCell ref="T109:Y109"/>
    <mergeCell ref="T110:Y110"/>
    <mergeCell ref="T111:Y111"/>
    <mergeCell ref="Z110:AI110"/>
    <mergeCell ref="Z111:AI111"/>
    <mergeCell ref="Z109:AI109"/>
    <mergeCell ref="O111:S111"/>
    <mergeCell ref="K105:N105"/>
    <mergeCell ref="AM105:AN105"/>
    <mergeCell ref="AO105:AP105"/>
    <mergeCell ref="AQ105:AT105"/>
    <mergeCell ref="AU105:AW105"/>
    <mergeCell ref="K104:N104"/>
    <mergeCell ref="AM104:AN104"/>
    <mergeCell ref="AO104:AP104"/>
    <mergeCell ref="AQ104:AT104"/>
    <mergeCell ref="AU104:AW104"/>
    <mergeCell ref="O104:S104"/>
    <mergeCell ref="T104:Y104"/>
    <mergeCell ref="T105:Y105"/>
    <mergeCell ref="Z104:AI104"/>
    <mergeCell ref="Z105:AI105"/>
    <mergeCell ref="O105:S105"/>
    <mergeCell ref="K108:N108"/>
    <mergeCell ref="AM108:AN108"/>
    <mergeCell ref="AO108:AP108"/>
    <mergeCell ref="AQ108:AT108"/>
    <mergeCell ref="AU108:AW108"/>
    <mergeCell ref="O107:S107"/>
    <mergeCell ref="O108:S108"/>
    <mergeCell ref="K107:N107"/>
    <mergeCell ref="AM107:AN107"/>
    <mergeCell ref="AO107:AP107"/>
    <mergeCell ref="AQ107:AT107"/>
    <mergeCell ref="AU107:AW107"/>
    <mergeCell ref="K106:N106"/>
    <mergeCell ref="AM106:AN106"/>
    <mergeCell ref="AO106:AP106"/>
    <mergeCell ref="AQ106:AT106"/>
    <mergeCell ref="K102:N102"/>
    <mergeCell ref="AM102:AN102"/>
    <mergeCell ref="AO102:AP102"/>
    <mergeCell ref="AQ102:AT102"/>
    <mergeCell ref="AU102:AW102"/>
    <mergeCell ref="O101:S101"/>
    <mergeCell ref="O102:S102"/>
    <mergeCell ref="K101:N101"/>
    <mergeCell ref="AM101:AN101"/>
    <mergeCell ref="AO101:AP101"/>
    <mergeCell ref="AQ101:AT101"/>
    <mergeCell ref="AU101:AW101"/>
    <mergeCell ref="K100:N100"/>
    <mergeCell ref="AM100:AN100"/>
    <mergeCell ref="AO100:AP100"/>
    <mergeCell ref="AQ100:AT100"/>
    <mergeCell ref="AU100:AW100"/>
    <mergeCell ref="T100:Y100"/>
    <mergeCell ref="T101:Y101"/>
    <mergeCell ref="T102:Y102"/>
    <mergeCell ref="Z100:AI100"/>
    <mergeCell ref="Z101:AI101"/>
    <mergeCell ref="Z102:AI102"/>
    <mergeCell ref="O100:S100"/>
    <mergeCell ref="K99:N99"/>
    <mergeCell ref="AM99:AN99"/>
    <mergeCell ref="AO99:AP99"/>
    <mergeCell ref="AQ99:AT99"/>
    <mergeCell ref="AU99:AW99"/>
    <mergeCell ref="K98:N98"/>
    <mergeCell ref="AM98:AN98"/>
    <mergeCell ref="AO98:AP98"/>
    <mergeCell ref="AQ98:AT98"/>
    <mergeCell ref="AU98:AW98"/>
    <mergeCell ref="O97:S97"/>
    <mergeCell ref="O98:S98"/>
    <mergeCell ref="K97:N97"/>
    <mergeCell ref="AM97:AN97"/>
    <mergeCell ref="AO97:AP97"/>
    <mergeCell ref="AQ97:AT97"/>
    <mergeCell ref="AU97:AW97"/>
    <mergeCell ref="T97:Y97"/>
    <mergeCell ref="T98:Y98"/>
    <mergeCell ref="T99:Y99"/>
    <mergeCell ref="Z97:AI97"/>
    <mergeCell ref="Z98:AI98"/>
    <mergeCell ref="Z99:AI99"/>
    <mergeCell ref="O99:S99"/>
    <mergeCell ref="K96:N96"/>
    <mergeCell ref="AM96:AN96"/>
    <mergeCell ref="AO96:AP96"/>
    <mergeCell ref="AQ96:AT96"/>
    <mergeCell ref="AU96:AW96"/>
    <mergeCell ref="O95:S95"/>
    <mergeCell ref="O96:S96"/>
    <mergeCell ref="K95:N95"/>
    <mergeCell ref="AM95:AN95"/>
    <mergeCell ref="AO95:AP95"/>
    <mergeCell ref="AQ95:AT95"/>
    <mergeCell ref="AU95:AW95"/>
    <mergeCell ref="K94:N94"/>
    <mergeCell ref="AM94:AN94"/>
    <mergeCell ref="AO94:AP94"/>
    <mergeCell ref="AQ94:AT94"/>
    <mergeCell ref="AU94:AW94"/>
    <mergeCell ref="T94:Y94"/>
    <mergeCell ref="T95:Y95"/>
    <mergeCell ref="T96:Y96"/>
    <mergeCell ref="Z94:AI94"/>
    <mergeCell ref="Z95:AI95"/>
    <mergeCell ref="Z96:AI96"/>
    <mergeCell ref="O94:S94"/>
    <mergeCell ref="K92:N92"/>
    <mergeCell ref="AM92:AN92"/>
    <mergeCell ref="AO92:AP92"/>
    <mergeCell ref="AQ92:AT92"/>
    <mergeCell ref="AU92:AW92"/>
    <mergeCell ref="O91:S91"/>
    <mergeCell ref="O92:S92"/>
    <mergeCell ref="K91:N91"/>
    <mergeCell ref="AM91:AN91"/>
    <mergeCell ref="AO91:AP91"/>
    <mergeCell ref="AQ91:AT91"/>
    <mergeCell ref="AU91:AW91"/>
    <mergeCell ref="T91:Y91"/>
    <mergeCell ref="T92:Y92"/>
    <mergeCell ref="Z92:AI92"/>
    <mergeCell ref="Z91:AI91"/>
    <mergeCell ref="K90:N90"/>
    <mergeCell ref="AM90:AN90"/>
    <mergeCell ref="AO90:AP90"/>
    <mergeCell ref="AQ90:AT90"/>
    <mergeCell ref="AU90:AW90"/>
    <mergeCell ref="O89:S89"/>
    <mergeCell ref="O90:S90"/>
    <mergeCell ref="K89:N89"/>
    <mergeCell ref="AM89:AN89"/>
    <mergeCell ref="AO89:AP89"/>
    <mergeCell ref="AQ89:AT89"/>
    <mergeCell ref="AU89:AW89"/>
    <mergeCell ref="K88:N88"/>
    <mergeCell ref="AM88:AN88"/>
    <mergeCell ref="AO88:AP88"/>
    <mergeCell ref="AQ88:AT88"/>
    <mergeCell ref="AU88:AW88"/>
    <mergeCell ref="T88:Y88"/>
    <mergeCell ref="T89:Y89"/>
    <mergeCell ref="T90:Y90"/>
    <mergeCell ref="Z88:AI88"/>
    <mergeCell ref="Z89:AI89"/>
    <mergeCell ref="Z90:AI90"/>
    <mergeCell ref="O87:S87"/>
    <mergeCell ref="O88:S88"/>
    <mergeCell ref="K87:N87"/>
    <mergeCell ref="AM87:AN87"/>
    <mergeCell ref="AO87:AP87"/>
    <mergeCell ref="AQ87:AT87"/>
    <mergeCell ref="AU87:AW87"/>
    <mergeCell ref="K86:N86"/>
    <mergeCell ref="AM86:AN86"/>
    <mergeCell ref="AO86:AP86"/>
    <mergeCell ref="AQ86:AT86"/>
    <mergeCell ref="AU86:AW86"/>
    <mergeCell ref="O85:S85"/>
    <mergeCell ref="O86:S86"/>
    <mergeCell ref="K85:N85"/>
    <mergeCell ref="AM85:AN85"/>
    <mergeCell ref="AO85:AP85"/>
    <mergeCell ref="AQ85:AT85"/>
    <mergeCell ref="AU85:AW85"/>
    <mergeCell ref="T85:Y85"/>
    <mergeCell ref="T86:Y86"/>
    <mergeCell ref="T87:Y87"/>
    <mergeCell ref="Z86:AI86"/>
    <mergeCell ref="Z87:AI87"/>
    <mergeCell ref="Z85:AI85"/>
    <mergeCell ref="K84:N84"/>
    <mergeCell ref="AM84:AN84"/>
    <mergeCell ref="AO84:AP84"/>
    <mergeCell ref="AQ84:AT84"/>
    <mergeCell ref="AU84:AW84"/>
    <mergeCell ref="O83:S83"/>
    <mergeCell ref="O84:S84"/>
    <mergeCell ref="K83:N83"/>
    <mergeCell ref="AM83:AN83"/>
    <mergeCell ref="AO83:AP83"/>
    <mergeCell ref="AQ83:AT83"/>
    <mergeCell ref="AU83:AW83"/>
    <mergeCell ref="K82:N82"/>
    <mergeCell ref="AM82:AN82"/>
    <mergeCell ref="AO82:AP82"/>
    <mergeCell ref="AQ82:AT82"/>
    <mergeCell ref="AU82:AW82"/>
    <mergeCell ref="T82:Y82"/>
    <mergeCell ref="T83:Y83"/>
    <mergeCell ref="T84:Y84"/>
    <mergeCell ref="Z82:AI82"/>
    <mergeCell ref="Z83:AI83"/>
    <mergeCell ref="Z84:AI84"/>
    <mergeCell ref="O81:S81"/>
    <mergeCell ref="O82:S82"/>
    <mergeCell ref="K81:N81"/>
    <mergeCell ref="AM81:AN81"/>
    <mergeCell ref="AO81:AP81"/>
    <mergeCell ref="AQ81:AT81"/>
    <mergeCell ref="AU81:AW81"/>
    <mergeCell ref="K80:N80"/>
    <mergeCell ref="AM80:AN80"/>
    <mergeCell ref="AO80:AP80"/>
    <mergeCell ref="AQ80:AT80"/>
    <mergeCell ref="AU80:AW80"/>
    <mergeCell ref="O79:S79"/>
    <mergeCell ref="O80:S80"/>
    <mergeCell ref="K79:N79"/>
    <mergeCell ref="AM79:AN79"/>
    <mergeCell ref="AO79:AP79"/>
    <mergeCell ref="AQ79:AT79"/>
    <mergeCell ref="AU79:AW79"/>
    <mergeCell ref="T79:Y79"/>
    <mergeCell ref="T80:Y80"/>
    <mergeCell ref="T81:Y81"/>
    <mergeCell ref="Z79:AI79"/>
    <mergeCell ref="Z80:AI80"/>
    <mergeCell ref="Z81:AI81"/>
    <mergeCell ref="AQ73:AT73"/>
    <mergeCell ref="AU73:AW73"/>
    <mergeCell ref="T73:Y73"/>
    <mergeCell ref="T74:Y74"/>
    <mergeCell ref="T75:Y75"/>
    <mergeCell ref="Z74:AI74"/>
    <mergeCell ref="Z75:AI75"/>
    <mergeCell ref="Z73:AI73"/>
    <mergeCell ref="K78:N78"/>
    <mergeCell ref="AM78:AN78"/>
    <mergeCell ref="AO78:AP78"/>
    <mergeCell ref="AQ78:AT78"/>
    <mergeCell ref="AU78:AW78"/>
    <mergeCell ref="O77:S77"/>
    <mergeCell ref="O78:S78"/>
    <mergeCell ref="K77:N77"/>
    <mergeCell ref="AM77:AN77"/>
    <mergeCell ref="AO77:AP77"/>
    <mergeCell ref="AQ77:AT77"/>
    <mergeCell ref="AU77:AW77"/>
    <mergeCell ref="K76:N76"/>
    <mergeCell ref="AM76:AN76"/>
    <mergeCell ref="AO76:AP76"/>
    <mergeCell ref="AQ76:AT76"/>
    <mergeCell ref="AU76:AW76"/>
    <mergeCell ref="T76:Y76"/>
    <mergeCell ref="T77:Y77"/>
    <mergeCell ref="T78:Y78"/>
    <mergeCell ref="Z76:AI76"/>
    <mergeCell ref="Z77:AI77"/>
    <mergeCell ref="Z78:AI78"/>
    <mergeCell ref="K72:N72"/>
    <mergeCell ref="AM72:AN72"/>
    <mergeCell ref="AO72:AP72"/>
    <mergeCell ref="AQ72:AT72"/>
    <mergeCell ref="AU72:AW72"/>
    <mergeCell ref="O72:S72"/>
    <mergeCell ref="K70:N70"/>
    <mergeCell ref="AM70:AN70"/>
    <mergeCell ref="AO70:AP70"/>
    <mergeCell ref="AQ70:AT70"/>
    <mergeCell ref="AU70:AW70"/>
    <mergeCell ref="T70:Y70"/>
    <mergeCell ref="T72:Y72"/>
    <mergeCell ref="Z70:AI70"/>
    <mergeCell ref="Z72:AI72"/>
    <mergeCell ref="O75:S75"/>
    <mergeCell ref="O76:S76"/>
    <mergeCell ref="K75:N75"/>
    <mergeCell ref="AM75:AN75"/>
    <mergeCell ref="AO75:AP75"/>
    <mergeCell ref="AQ75:AT75"/>
    <mergeCell ref="AU75:AW75"/>
    <mergeCell ref="K74:N74"/>
    <mergeCell ref="AM74:AN74"/>
    <mergeCell ref="AO74:AP74"/>
    <mergeCell ref="AQ74:AT74"/>
    <mergeCell ref="AU74:AW74"/>
    <mergeCell ref="O73:S73"/>
    <mergeCell ref="O74:S74"/>
    <mergeCell ref="K73:N73"/>
    <mergeCell ref="AM73:AN73"/>
    <mergeCell ref="AO73:AP73"/>
    <mergeCell ref="O69:S69"/>
    <mergeCell ref="O70:S70"/>
    <mergeCell ref="K69:N69"/>
    <mergeCell ref="AM69:AN69"/>
    <mergeCell ref="AO69:AP69"/>
    <mergeCell ref="AQ69:AT69"/>
    <mergeCell ref="AU69:AW69"/>
    <mergeCell ref="K68:N68"/>
    <mergeCell ref="AM68:AN68"/>
    <mergeCell ref="AO68:AP68"/>
    <mergeCell ref="AQ68:AT68"/>
    <mergeCell ref="AU68:AW68"/>
    <mergeCell ref="O67:S67"/>
    <mergeCell ref="O68:S68"/>
    <mergeCell ref="K67:N67"/>
    <mergeCell ref="AM67:AN67"/>
    <mergeCell ref="AO67:AP67"/>
    <mergeCell ref="AQ67:AT67"/>
    <mergeCell ref="AU67:AW67"/>
    <mergeCell ref="T67:Y67"/>
    <mergeCell ref="T68:Y68"/>
    <mergeCell ref="T69:Y69"/>
    <mergeCell ref="Z68:AI68"/>
    <mergeCell ref="Z69:AI69"/>
    <mergeCell ref="Z67:AI67"/>
    <mergeCell ref="K66:N66"/>
    <mergeCell ref="AM66:AN66"/>
    <mergeCell ref="AO66:AP66"/>
    <mergeCell ref="AQ66:AT66"/>
    <mergeCell ref="AU66:AW66"/>
    <mergeCell ref="O65:S65"/>
    <mergeCell ref="O66:S66"/>
    <mergeCell ref="K65:N65"/>
    <mergeCell ref="AM65:AN65"/>
    <mergeCell ref="AO65:AP65"/>
    <mergeCell ref="AQ65:AT65"/>
    <mergeCell ref="AU65:AW65"/>
    <mergeCell ref="K64:N64"/>
    <mergeCell ref="AM64:AN64"/>
    <mergeCell ref="AO64:AP64"/>
    <mergeCell ref="AQ64:AT64"/>
    <mergeCell ref="AU64:AW64"/>
    <mergeCell ref="T64:Y64"/>
    <mergeCell ref="T65:Y65"/>
    <mergeCell ref="T66:Y66"/>
    <mergeCell ref="Z64:AI64"/>
    <mergeCell ref="Z65:AI65"/>
    <mergeCell ref="Z66:AI66"/>
    <mergeCell ref="O63:S63"/>
    <mergeCell ref="O64:S64"/>
    <mergeCell ref="K63:N63"/>
    <mergeCell ref="AM63:AN63"/>
    <mergeCell ref="AO63:AP63"/>
    <mergeCell ref="AQ63:AT63"/>
    <mergeCell ref="AU63:AW63"/>
    <mergeCell ref="K62:N62"/>
    <mergeCell ref="AM62:AN62"/>
    <mergeCell ref="AO62:AP62"/>
    <mergeCell ref="AQ62:AT62"/>
    <mergeCell ref="AU62:AW62"/>
    <mergeCell ref="O61:S61"/>
    <mergeCell ref="O62:S62"/>
    <mergeCell ref="K61:N61"/>
    <mergeCell ref="AM61:AN61"/>
    <mergeCell ref="AO61:AP61"/>
    <mergeCell ref="AQ61:AT61"/>
    <mergeCell ref="AU61:AW61"/>
    <mergeCell ref="T61:Y61"/>
    <mergeCell ref="T62:Y62"/>
    <mergeCell ref="T63:Y63"/>
    <mergeCell ref="Z61:AI61"/>
    <mergeCell ref="Z62:AI62"/>
    <mergeCell ref="Z63:AI63"/>
    <mergeCell ref="AQ55:AT55"/>
    <mergeCell ref="AU55:AW55"/>
    <mergeCell ref="T55:Y55"/>
    <mergeCell ref="T56:Y56"/>
    <mergeCell ref="T57:Y57"/>
    <mergeCell ref="Z56:AI56"/>
    <mergeCell ref="Z57:AI57"/>
    <mergeCell ref="Z55:AI55"/>
    <mergeCell ref="K60:N60"/>
    <mergeCell ref="AM60:AN60"/>
    <mergeCell ref="AO60:AP60"/>
    <mergeCell ref="AQ60:AT60"/>
    <mergeCell ref="AU60:AW60"/>
    <mergeCell ref="O59:S59"/>
    <mergeCell ref="O60:S60"/>
    <mergeCell ref="K59:N59"/>
    <mergeCell ref="AM59:AN59"/>
    <mergeCell ref="AO59:AP59"/>
    <mergeCell ref="AQ59:AT59"/>
    <mergeCell ref="AU59:AW59"/>
    <mergeCell ref="K58:N58"/>
    <mergeCell ref="AM58:AN58"/>
    <mergeCell ref="AO58:AP58"/>
    <mergeCell ref="AQ58:AT58"/>
    <mergeCell ref="AU58:AW58"/>
    <mergeCell ref="T58:Y58"/>
    <mergeCell ref="T59:Y59"/>
    <mergeCell ref="T60:Y60"/>
    <mergeCell ref="Z58:AI58"/>
    <mergeCell ref="Z59:AI59"/>
    <mergeCell ref="Z60:AI60"/>
    <mergeCell ref="O53:S53"/>
    <mergeCell ref="K53:N53"/>
    <mergeCell ref="AM53:AN53"/>
    <mergeCell ref="AO53:AP53"/>
    <mergeCell ref="AQ53:AT53"/>
    <mergeCell ref="AU53:AW53"/>
    <mergeCell ref="K52:N52"/>
    <mergeCell ref="AM52:AN52"/>
    <mergeCell ref="AO52:AP52"/>
    <mergeCell ref="AQ52:AT52"/>
    <mergeCell ref="AU52:AW52"/>
    <mergeCell ref="T52:Y52"/>
    <mergeCell ref="T53:Y53"/>
    <mergeCell ref="Z52:AI52"/>
    <mergeCell ref="Z53:AI53"/>
    <mergeCell ref="O57:S57"/>
    <mergeCell ref="O58:S58"/>
    <mergeCell ref="K57:N57"/>
    <mergeCell ref="AM57:AN57"/>
    <mergeCell ref="AO57:AP57"/>
    <mergeCell ref="AQ57:AT57"/>
    <mergeCell ref="AU57:AW57"/>
    <mergeCell ref="K56:N56"/>
    <mergeCell ref="AM56:AN56"/>
    <mergeCell ref="AO56:AP56"/>
    <mergeCell ref="AQ56:AT56"/>
    <mergeCell ref="AU56:AW56"/>
    <mergeCell ref="O55:S55"/>
    <mergeCell ref="O56:S56"/>
    <mergeCell ref="K55:N55"/>
    <mergeCell ref="AM55:AN55"/>
    <mergeCell ref="AO55:AP55"/>
    <mergeCell ref="O51:S51"/>
    <mergeCell ref="O52:S52"/>
    <mergeCell ref="K51:N51"/>
    <mergeCell ref="AM51:AN51"/>
    <mergeCell ref="AO51:AP51"/>
    <mergeCell ref="AQ51:AT51"/>
    <mergeCell ref="AU51:AW51"/>
    <mergeCell ref="K50:N50"/>
    <mergeCell ref="AM50:AN50"/>
    <mergeCell ref="AO50:AP50"/>
    <mergeCell ref="AQ50:AT50"/>
    <mergeCell ref="AU50:AW50"/>
    <mergeCell ref="O49:S49"/>
    <mergeCell ref="O50:S50"/>
    <mergeCell ref="K49:N49"/>
    <mergeCell ref="AM49:AN49"/>
    <mergeCell ref="AO49:AP49"/>
    <mergeCell ref="AQ49:AT49"/>
    <mergeCell ref="AU49:AW49"/>
    <mergeCell ref="T49:Y49"/>
    <mergeCell ref="T50:Y50"/>
    <mergeCell ref="T51:Y51"/>
    <mergeCell ref="Z50:AI50"/>
    <mergeCell ref="Z51:AI51"/>
    <mergeCell ref="Z49:AI49"/>
    <mergeCell ref="K48:N48"/>
    <mergeCell ref="AM48:AN48"/>
    <mergeCell ref="AO48:AP48"/>
    <mergeCell ref="AQ48:AT48"/>
    <mergeCell ref="AU48:AW48"/>
    <mergeCell ref="O47:S47"/>
    <mergeCell ref="O48:S48"/>
    <mergeCell ref="K47:N47"/>
    <mergeCell ref="AM47:AN47"/>
    <mergeCell ref="AO47:AP47"/>
    <mergeCell ref="AQ47:AT47"/>
    <mergeCell ref="AU47:AW47"/>
    <mergeCell ref="K46:N46"/>
    <mergeCell ref="AM46:AN46"/>
    <mergeCell ref="AO46:AP46"/>
    <mergeCell ref="AQ46:AT46"/>
    <mergeCell ref="AU46:AW46"/>
    <mergeCell ref="T46:Y46"/>
    <mergeCell ref="T47:Y47"/>
    <mergeCell ref="T48:Y48"/>
    <mergeCell ref="Z46:AI46"/>
    <mergeCell ref="Z47:AI47"/>
    <mergeCell ref="Z48:AI48"/>
    <mergeCell ref="O45:S45"/>
    <mergeCell ref="O46:S46"/>
    <mergeCell ref="K45:N45"/>
    <mergeCell ref="AM45:AN45"/>
    <mergeCell ref="AO45:AP45"/>
    <mergeCell ref="AQ45:AT45"/>
    <mergeCell ref="AU45:AW45"/>
    <mergeCell ref="K44:N44"/>
    <mergeCell ref="AM44:AN44"/>
    <mergeCell ref="AO44:AP44"/>
    <mergeCell ref="AQ44:AT44"/>
    <mergeCell ref="AU44:AW44"/>
    <mergeCell ref="O43:S43"/>
    <mergeCell ref="O44:S44"/>
    <mergeCell ref="K43:N43"/>
    <mergeCell ref="AM43:AN43"/>
    <mergeCell ref="AO43:AP43"/>
    <mergeCell ref="AQ43:AT43"/>
    <mergeCell ref="AU43:AW43"/>
    <mergeCell ref="T43:Y43"/>
    <mergeCell ref="T44:Y44"/>
    <mergeCell ref="T45:Y45"/>
    <mergeCell ref="Z44:AI44"/>
    <mergeCell ref="Z45:AI45"/>
    <mergeCell ref="Z43:AI43"/>
    <mergeCell ref="K42:N42"/>
    <mergeCell ref="AM42:AN42"/>
    <mergeCell ref="AO42:AP42"/>
    <mergeCell ref="AQ42:AT42"/>
    <mergeCell ref="AU42:AW42"/>
    <mergeCell ref="O41:S41"/>
    <mergeCell ref="O42:S42"/>
    <mergeCell ref="K41:N41"/>
    <mergeCell ref="AM41:AN41"/>
    <mergeCell ref="AO41:AP41"/>
    <mergeCell ref="AQ41:AT41"/>
    <mergeCell ref="AU41:AW41"/>
    <mergeCell ref="K40:N40"/>
    <mergeCell ref="AM40:AN40"/>
    <mergeCell ref="AO40:AP40"/>
    <mergeCell ref="AQ40:AT40"/>
    <mergeCell ref="AU40:AW40"/>
    <mergeCell ref="T40:Y40"/>
    <mergeCell ref="T41:Y41"/>
    <mergeCell ref="T42:Y42"/>
    <mergeCell ref="Z40:AI40"/>
    <mergeCell ref="Z41:AI41"/>
    <mergeCell ref="Z42:AI42"/>
    <mergeCell ref="O39:S39"/>
    <mergeCell ref="O40:S40"/>
    <mergeCell ref="K39:N39"/>
    <mergeCell ref="AM39:AN39"/>
    <mergeCell ref="AO39:AP39"/>
    <mergeCell ref="AQ39:AT39"/>
    <mergeCell ref="AU39:AW39"/>
    <mergeCell ref="K38:N38"/>
    <mergeCell ref="AM38:AN38"/>
    <mergeCell ref="AO38:AP38"/>
    <mergeCell ref="AQ38:AT38"/>
    <mergeCell ref="AU38:AW38"/>
    <mergeCell ref="O37:S37"/>
    <mergeCell ref="O38:S38"/>
    <mergeCell ref="K37:N37"/>
    <mergeCell ref="AM37:AN37"/>
    <mergeCell ref="AO37:AP37"/>
    <mergeCell ref="AQ37:AT37"/>
    <mergeCell ref="AU37:AW37"/>
    <mergeCell ref="T37:Y37"/>
    <mergeCell ref="T38:Y38"/>
    <mergeCell ref="T39:Y39"/>
    <mergeCell ref="Z38:AI38"/>
    <mergeCell ref="Z39:AI39"/>
    <mergeCell ref="Z37:AI37"/>
    <mergeCell ref="K36:N36"/>
    <mergeCell ref="AM36:AN36"/>
    <mergeCell ref="AO36:AP36"/>
    <mergeCell ref="AQ36:AT36"/>
    <mergeCell ref="AU36:AW36"/>
    <mergeCell ref="O35:S35"/>
    <mergeCell ref="O36:S36"/>
    <mergeCell ref="K35:N35"/>
    <mergeCell ref="AM35:AN35"/>
    <mergeCell ref="AO35:AP35"/>
    <mergeCell ref="AQ35:AT35"/>
    <mergeCell ref="AU35:AW35"/>
    <mergeCell ref="K34:N34"/>
    <mergeCell ref="AM34:AN34"/>
    <mergeCell ref="AO34:AP34"/>
    <mergeCell ref="AQ34:AT34"/>
    <mergeCell ref="AU34:AW34"/>
    <mergeCell ref="T34:Y34"/>
    <mergeCell ref="T35:Y35"/>
    <mergeCell ref="T36:Y36"/>
    <mergeCell ref="Z34:AI34"/>
    <mergeCell ref="Z35:AI35"/>
    <mergeCell ref="Z36:AI36"/>
    <mergeCell ref="T30:Y30"/>
    <mergeCell ref="Z29:AI29"/>
    <mergeCell ref="Z30:AI30"/>
    <mergeCell ref="T28:Y28"/>
    <mergeCell ref="T29:Y29"/>
    <mergeCell ref="O33:S33"/>
    <mergeCell ref="O34:S34"/>
    <mergeCell ref="K33:N33"/>
    <mergeCell ref="AM33:AN33"/>
    <mergeCell ref="AO33:AP33"/>
    <mergeCell ref="AQ33:AT33"/>
    <mergeCell ref="AU33:AW33"/>
    <mergeCell ref="K32:N32"/>
    <mergeCell ref="AM32:AN32"/>
    <mergeCell ref="AO32:AP32"/>
    <mergeCell ref="AQ32:AT32"/>
    <mergeCell ref="AU32:AW32"/>
    <mergeCell ref="O31:S31"/>
    <mergeCell ref="O32:S32"/>
    <mergeCell ref="K31:N31"/>
    <mergeCell ref="AM31:AN31"/>
    <mergeCell ref="AO31:AP31"/>
    <mergeCell ref="AQ31:AT31"/>
    <mergeCell ref="AU31:AW31"/>
    <mergeCell ref="T31:Y31"/>
    <mergeCell ref="T32:Y32"/>
    <mergeCell ref="T33:Y33"/>
    <mergeCell ref="Z31:AI31"/>
    <mergeCell ref="Z32:AI32"/>
    <mergeCell ref="Z33:AI33"/>
    <mergeCell ref="O28:S28"/>
    <mergeCell ref="K26:N26"/>
    <mergeCell ref="AM26:AN26"/>
    <mergeCell ref="AO26:AP26"/>
    <mergeCell ref="AQ26:AT26"/>
    <mergeCell ref="AU26:AW26"/>
    <mergeCell ref="O25:S25"/>
    <mergeCell ref="O26:S26"/>
    <mergeCell ref="K25:N25"/>
    <mergeCell ref="AM25:AN25"/>
    <mergeCell ref="AO25:AP25"/>
    <mergeCell ref="AQ25:AT25"/>
    <mergeCell ref="AU25:AW25"/>
    <mergeCell ref="T25:Y25"/>
    <mergeCell ref="T26:Y26"/>
    <mergeCell ref="Z25:AI25"/>
    <mergeCell ref="K30:N30"/>
    <mergeCell ref="AM30:AN30"/>
    <mergeCell ref="AO30:AP30"/>
    <mergeCell ref="AQ30:AT30"/>
    <mergeCell ref="AU30:AW30"/>
    <mergeCell ref="O29:S29"/>
    <mergeCell ref="O30:S30"/>
    <mergeCell ref="K29:N29"/>
    <mergeCell ref="AM29:AN29"/>
    <mergeCell ref="AO29:AP29"/>
    <mergeCell ref="AQ29:AT29"/>
    <mergeCell ref="AU29:AW29"/>
    <mergeCell ref="K28:N28"/>
    <mergeCell ref="AM28:AN28"/>
    <mergeCell ref="AO28:AP28"/>
    <mergeCell ref="AQ28:AT28"/>
    <mergeCell ref="AU28:AW28"/>
    <mergeCell ref="K24:N24"/>
    <mergeCell ref="AM24:AN24"/>
    <mergeCell ref="AO24:AP24"/>
    <mergeCell ref="AQ24:AT24"/>
    <mergeCell ref="AU24:AW24"/>
    <mergeCell ref="O23:S23"/>
    <mergeCell ref="O24:S24"/>
    <mergeCell ref="K23:N23"/>
    <mergeCell ref="AM23:AN23"/>
    <mergeCell ref="AO23:AP23"/>
    <mergeCell ref="AQ23:AT23"/>
    <mergeCell ref="AU23:AW23"/>
    <mergeCell ref="K22:N22"/>
    <mergeCell ref="AM22:AN22"/>
    <mergeCell ref="AO22:AP22"/>
    <mergeCell ref="AQ22:AT22"/>
    <mergeCell ref="AU22:AW22"/>
    <mergeCell ref="T22:Y22"/>
    <mergeCell ref="T23:Y23"/>
    <mergeCell ref="T24:Y24"/>
    <mergeCell ref="Z22:AI22"/>
    <mergeCell ref="Z23:AI23"/>
    <mergeCell ref="Z24:AI24"/>
    <mergeCell ref="O21:S21"/>
    <mergeCell ref="O22:S22"/>
    <mergeCell ref="K21:N21"/>
    <mergeCell ref="AM21:AN21"/>
    <mergeCell ref="AO21:AP21"/>
    <mergeCell ref="AQ21:AT21"/>
    <mergeCell ref="AU21:AW21"/>
    <mergeCell ref="K20:N20"/>
    <mergeCell ref="AM20:AN20"/>
    <mergeCell ref="AO20:AP20"/>
    <mergeCell ref="AQ20:AT20"/>
    <mergeCell ref="AU20:AW20"/>
    <mergeCell ref="O19:S19"/>
    <mergeCell ref="O20:S20"/>
    <mergeCell ref="K19:N19"/>
    <mergeCell ref="AM19:AN19"/>
    <mergeCell ref="AO19:AP19"/>
    <mergeCell ref="AQ19:AT19"/>
    <mergeCell ref="AU19:AW19"/>
    <mergeCell ref="T19:Y19"/>
    <mergeCell ref="T20:Y20"/>
    <mergeCell ref="T21:Y21"/>
    <mergeCell ref="Z20:AI20"/>
    <mergeCell ref="Z21:AI21"/>
    <mergeCell ref="Z19:AI19"/>
    <mergeCell ref="AO13:AP13"/>
    <mergeCell ref="K18:N18"/>
    <mergeCell ref="AM18:AN18"/>
    <mergeCell ref="AO18:AP18"/>
    <mergeCell ref="AQ18:AT18"/>
    <mergeCell ref="AU18:AW18"/>
    <mergeCell ref="O17:S17"/>
    <mergeCell ref="O18:S18"/>
    <mergeCell ref="K17:N17"/>
    <mergeCell ref="AM17:AN17"/>
    <mergeCell ref="AO17:AP17"/>
    <mergeCell ref="AQ17:AT17"/>
    <mergeCell ref="AU17:AW17"/>
    <mergeCell ref="K16:N16"/>
    <mergeCell ref="AM16:AN16"/>
    <mergeCell ref="AO16:AP16"/>
    <mergeCell ref="AQ16:AT16"/>
    <mergeCell ref="AU16:AW16"/>
    <mergeCell ref="T16:Y16"/>
    <mergeCell ref="T17:Y17"/>
    <mergeCell ref="T18:Y18"/>
    <mergeCell ref="Z16:AI16"/>
    <mergeCell ref="Z17:AI17"/>
    <mergeCell ref="Z18:AI18"/>
    <mergeCell ref="Z4:AI4"/>
    <mergeCell ref="T13:Y13"/>
    <mergeCell ref="T14:Y14"/>
    <mergeCell ref="AX12:BA12"/>
    <mergeCell ref="BB12:BD12"/>
    <mergeCell ref="K11:N11"/>
    <mergeCell ref="AM11:AN11"/>
    <mergeCell ref="AO11:AP11"/>
    <mergeCell ref="AQ11:AT11"/>
    <mergeCell ref="AU11:AW11"/>
    <mergeCell ref="K10:N10"/>
    <mergeCell ref="AM10:AN10"/>
    <mergeCell ref="AO10:AP10"/>
    <mergeCell ref="AQ10:AT10"/>
    <mergeCell ref="AU10:AW10"/>
    <mergeCell ref="O15:S15"/>
    <mergeCell ref="O16:S16"/>
    <mergeCell ref="K15:N15"/>
    <mergeCell ref="AM15:AN15"/>
    <mergeCell ref="AO15:AP15"/>
    <mergeCell ref="AQ15:AT15"/>
    <mergeCell ref="AU15:AW15"/>
    <mergeCell ref="T15:Y15"/>
    <mergeCell ref="K14:N14"/>
    <mergeCell ref="AM14:AN14"/>
    <mergeCell ref="AO14:AP14"/>
    <mergeCell ref="AQ14:AT14"/>
    <mergeCell ref="AU14:AW14"/>
    <mergeCell ref="O13:S13"/>
    <mergeCell ref="O14:S14"/>
    <mergeCell ref="K13:N13"/>
    <mergeCell ref="AM13:AN13"/>
    <mergeCell ref="K12:N12"/>
    <mergeCell ref="AM12:AN12"/>
    <mergeCell ref="AO12:AP12"/>
    <mergeCell ref="AQ12:AT12"/>
    <mergeCell ref="AU12:AW12"/>
    <mergeCell ref="G10:H10"/>
    <mergeCell ref="G11:H11"/>
    <mergeCell ref="G12:H12"/>
    <mergeCell ref="I7:J7"/>
    <mergeCell ref="I9:J9"/>
    <mergeCell ref="I10:J10"/>
    <mergeCell ref="I11:J11"/>
    <mergeCell ref="I12:J12"/>
    <mergeCell ref="T7:Y7"/>
    <mergeCell ref="T9:Y9"/>
    <mergeCell ref="T10:Y10"/>
    <mergeCell ref="T11:Y11"/>
    <mergeCell ref="T12:Y12"/>
    <mergeCell ref="O7:S7"/>
    <mergeCell ref="O9:S9"/>
    <mergeCell ref="O10:S10"/>
    <mergeCell ref="O11:S11"/>
    <mergeCell ref="O12:S12"/>
    <mergeCell ref="Z9:AI9"/>
    <mergeCell ref="Z10:AI10"/>
    <mergeCell ref="Z11:AI11"/>
    <mergeCell ref="Z12:AI12"/>
    <mergeCell ref="G8:H8"/>
    <mergeCell ref="I8:J8"/>
    <mergeCell ref="K8:N8"/>
    <mergeCell ref="O8:S8"/>
    <mergeCell ref="T8:Y8"/>
    <mergeCell ref="G4:H4"/>
    <mergeCell ref="G7:H7"/>
    <mergeCell ref="Z7:AI7"/>
    <mergeCell ref="BL138:BT138"/>
    <mergeCell ref="CA138:CB138"/>
    <mergeCell ref="CD138:CE138"/>
    <mergeCell ref="B2:D2"/>
    <mergeCell ref="B4:D4"/>
    <mergeCell ref="K4:N4"/>
    <mergeCell ref="AM4:AN4"/>
    <mergeCell ref="AO4:AP4"/>
    <mergeCell ref="I4:J4"/>
    <mergeCell ref="O4:S4"/>
    <mergeCell ref="K9:N9"/>
    <mergeCell ref="AM9:AN9"/>
    <mergeCell ref="AO9:AP9"/>
    <mergeCell ref="AQ9:AT9"/>
    <mergeCell ref="AU9:AW9"/>
    <mergeCell ref="AQ7:AT7"/>
    <mergeCell ref="AU7:AW7"/>
    <mergeCell ref="AQ4:AT4"/>
    <mergeCell ref="AU4:AW4"/>
    <mergeCell ref="B5:D5"/>
    <mergeCell ref="B6:D6"/>
    <mergeCell ref="B7:D7"/>
    <mergeCell ref="K7:N7"/>
    <mergeCell ref="AM7:AN7"/>
    <mergeCell ref="AO7:AP7"/>
    <mergeCell ref="AQ13:AT13"/>
    <mergeCell ref="AU13:AW13"/>
    <mergeCell ref="G9:H9"/>
    <mergeCell ref="T4:Y4"/>
  </mergeCells>
  <printOptions horizontalCentered="1"/>
  <pageMargins left="0.31496062992125984" right="0.31496062992125984" top="0.94488188976377963" bottom="0.74803149606299213" header="0.31496062992125984" footer="0.31496062992125984"/>
  <pageSetup paperSize="14" scale="75" orientation="landscape" horizontalDpi="4294967293" r:id="rId1"/>
  <headerFooter>
    <oddHeader>&amp;R&amp;"Arial,Negrita"&amp;14FISCALÍA GENERAL DE LA NACIÓN MPA - 2026</oddHeader>
  </headerFooter>
  <rowBreaks count="5" manualBreakCount="5">
    <brk id="43" min="1" max="87" man="1"/>
    <brk id="81" min="1" max="87" man="1"/>
    <brk id="119" min="1" max="87" man="1"/>
    <brk id="157" min="1" max="87" man="1"/>
    <brk id="195" min="1" max="87" man="1"/>
  </rowBreaks>
  <colBreaks count="5" manualBreakCount="5">
    <brk id="19" min="1" max="208" man="1"/>
    <brk id="36" min="1" max="208" man="1"/>
    <brk id="53" min="1" max="208" man="1"/>
    <brk id="72" min="1" max="208" man="1"/>
    <brk id="80" min="1" max="20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827D7-A89B-46A8-851B-9C5520BFA531}">
  <sheetPr>
    <tabColor rgb="FFC00000"/>
  </sheetPr>
  <dimension ref="B1:X255"/>
  <sheetViews>
    <sheetView zoomScale="130" zoomScaleNormal="130" zoomScaleSheetLayoutView="70" workbookViewId="0"/>
  </sheetViews>
  <sheetFormatPr baseColWidth="10" defaultColWidth="11.42578125" defaultRowHeight="12.75"/>
  <cols>
    <col min="1" max="1" width="6" style="46" customWidth="1"/>
    <col min="2" max="2" width="5.7109375" style="34" customWidth="1"/>
    <col min="3" max="3" width="54.5703125" style="3" bestFit="1" customWidth="1"/>
    <col min="4" max="4" width="9.28515625" style="3" bestFit="1" customWidth="1"/>
    <col min="5" max="10" width="13.7109375" style="46" customWidth="1"/>
    <col min="11" max="14" width="7.28515625" style="46" customWidth="1"/>
    <col min="15" max="15" width="13.7109375" style="46" customWidth="1"/>
    <col min="16" max="23" width="7.28515625" style="46" customWidth="1"/>
    <col min="24" max="24" width="13.7109375" style="46" customWidth="1"/>
    <col min="25" max="16384" width="11.42578125" style="46"/>
  </cols>
  <sheetData>
    <row r="1" spans="2:24" s="4" customFormat="1" ht="14.1" customHeight="1">
      <c r="B1" s="33"/>
      <c r="C1" s="5"/>
      <c r="D1" s="5"/>
    </row>
    <row r="2" spans="2:24" s="4" customFormat="1" ht="74.25" customHeight="1">
      <c r="B2" s="105" t="s">
        <v>614</v>
      </c>
      <c r="C2" s="106"/>
      <c r="D2" s="107"/>
      <c r="E2" s="117" t="str">
        <f>+'AUTOMOVILES - 2026'!$E$2</f>
        <v xml:space="preserve">REPUESTOS AUTOMOTORES MULTIMARCA
(REPUESTOS)
MANTENIMIENTO CORRECTIVO
*** Incluye Costos Directos e Indirectos </v>
      </c>
      <c r="F2" s="118"/>
      <c r="G2" s="118"/>
      <c r="H2" s="118"/>
      <c r="I2" s="118"/>
      <c r="J2" s="118"/>
      <c r="K2" s="118"/>
      <c r="L2" s="119"/>
      <c r="M2" s="117" t="str">
        <f>+E2</f>
        <v xml:space="preserve">REPUESTOS AUTOMOTORES MULTIMARCA
(REPUESTOS)
MANTENIMIENTO CORRECTIVO
*** Incluye Costos Directos e Indirectos </v>
      </c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</row>
    <row r="3" spans="2:24" s="4" customFormat="1" ht="14.1" customHeight="1">
      <c r="B3" s="33"/>
      <c r="C3" s="5"/>
      <c r="D3" s="5"/>
    </row>
    <row r="4" spans="2:24" s="45" customFormat="1" ht="38.25">
      <c r="B4" s="108" t="s">
        <v>2</v>
      </c>
      <c r="C4" s="109"/>
      <c r="D4" s="110"/>
      <c r="E4" s="32" t="s">
        <v>508</v>
      </c>
      <c r="F4" s="32" t="s">
        <v>509</v>
      </c>
      <c r="G4" s="32" t="s">
        <v>510</v>
      </c>
      <c r="H4" s="32" t="s">
        <v>512</v>
      </c>
      <c r="I4" s="32" t="s">
        <v>511</v>
      </c>
      <c r="J4" s="32" t="s">
        <v>513</v>
      </c>
      <c r="K4" s="95" t="s">
        <v>514</v>
      </c>
      <c r="L4" s="96"/>
      <c r="M4" s="95" t="s">
        <v>515</v>
      </c>
      <c r="N4" s="96"/>
      <c r="O4" s="32" t="s">
        <v>516</v>
      </c>
      <c r="P4" s="95" t="s">
        <v>517</v>
      </c>
      <c r="Q4" s="102"/>
      <c r="R4" s="102"/>
      <c r="S4" s="96"/>
      <c r="T4" s="95" t="s">
        <v>518</v>
      </c>
      <c r="U4" s="102"/>
      <c r="V4" s="95" t="s">
        <v>130</v>
      </c>
      <c r="W4" s="96"/>
      <c r="X4" s="32" t="s">
        <v>459</v>
      </c>
    </row>
    <row r="5" spans="2:24" s="45" customFormat="1" ht="21" customHeight="1">
      <c r="B5" s="111" t="s">
        <v>8</v>
      </c>
      <c r="C5" s="112"/>
      <c r="D5" s="113"/>
      <c r="E5" s="32">
        <v>2014</v>
      </c>
      <c r="F5" s="32">
        <v>2015</v>
      </c>
      <c r="G5" s="32">
        <v>2016</v>
      </c>
      <c r="H5" s="32">
        <v>2017</v>
      </c>
      <c r="I5" s="32">
        <v>2016</v>
      </c>
      <c r="J5" s="32">
        <v>2023</v>
      </c>
      <c r="K5" s="32">
        <v>2007</v>
      </c>
      <c r="L5" s="32">
        <v>2009</v>
      </c>
      <c r="M5" s="32">
        <v>2012</v>
      </c>
      <c r="N5" s="32">
        <v>2014</v>
      </c>
      <c r="O5" s="32">
        <v>2016</v>
      </c>
      <c r="P5" s="32">
        <v>2016</v>
      </c>
      <c r="Q5" s="32">
        <v>2018</v>
      </c>
      <c r="R5" s="32">
        <v>2020</v>
      </c>
      <c r="S5" s="32">
        <v>2026</v>
      </c>
      <c r="T5" s="32">
        <v>2013</v>
      </c>
      <c r="U5" s="32">
        <v>2021</v>
      </c>
      <c r="V5" s="32">
        <v>2004</v>
      </c>
      <c r="W5" s="32">
        <v>2013</v>
      </c>
      <c r="X5" s="32">
        <v>2023</v>
      </c>
    </row>
    <row r="6" spans="2:24" s="45" customFormat="1" ht="21" customHeight="1">
      <c r="B6" s="111" t="s">
        <v>229</v>
      </c>
      <c r="C6" s="112"/>
      <c r="D6" s="113"/>
      <c r="E6" s="32">
        <v>1</v>
      </c>
      <c r="F6" s="32">
        <v>1</v>
      </c>
      <c r="G6" s="32">
        <v>1</v>
      </c>
      <c r="H6" s="32">
        <v>4</v>
      </c>
      <c r="I6" s="32">
        <v>1</v>
      </c>
      <c r="J6" s="32">
        <v>1</v>
      </c>
      <c r="K6" s="32">
        <v>1</v>
      </c>
      <c r="L6" s="32">
        <v>2</v>
      </c>
      <c r="M6" s="32">
        <v>1</v>
      </c>
      <c r="N6" s="32">
        <v>1</v>
      </c>
      <c r="O6" s="32">
        <v>2</v>
      </c>
      <c r="P6" s="32">
        <v>2</v>
      </c>
      <c r="Q6" s="32">
        <v>1</v>
      </c>
      <c r="R6" s="32">
        <v>1</v>
      </c>
      <c r="S6" s="32">
        <v>2</v>
      </c>
      <c r="T6" s="32">
        <v>1</v>
      </c>
      <c r="U6" s="48">
        <v>1</v>
      </c>
      <c r="V6" s="32">
        <v>1</v>
      </c>
      <c r="W6" s="32">
        <v>1</v>
      </c>
      <c r="X6" s="32">
        <v>2</v>
      </c>
    </row>
    <row r="7" spans="2:24" s="45" customFormat="1" ht="23.25" thickBot="1">
      <c r="B7" s="144"/>
      <c r="C7" s="145"/>
      <c r="D7" s="146"/>
      <c r="E7" s="44" t="s">
        <v>307</v>
      </c>
      <c r="F7" s="44" t="s">
        <v>307</v>
      </c>
      <c r="G7" s="44" t="s">
        <v>307</v>
      </c>
      <c r="H7" s="44" t="s">
        <v>307</v>
      </c>
      <c r="I7" s="44" t="s">
        <v>307</v>
      </c>
      <c r="J7" s="44" t="s">
        <v>307</v>
      </c>
      <c r="K7" s="97" t="s">
        <v>307</v>
      </c>
      <c r="L7" s="98"/>
      <c r="M7" s="97" t="s">
        <v>307</v>
      </c>
      <c r="N7" s="98"/>
      <c r="O7" s="44" t="s">
        <v>307</v>
      </c>
      <c r="P7" s="97" t="s">
        <v>307</v>
      </c>
      <c r="Q7" s="99"/>
      <c r="R7" s="99"/>
      <c r="S7" s="98"/>
      <c r="T7" s="97" t="s">
        <v>307</v>
      </c>
      <c r="U7" s="99"/>
      <c r="V7" s="97" t="s">
        <v>307</v>
      </c>
      <c r="W7" s="98"/>
      <c r="X7" s="44" t="s">
        <v>307</v>
      </c>
    </row>
    <row r="8" spans="2:24">
      <c r="B8" s="151" t="s">
        <v>216</v>
      </c>
      <c r="C8" s="152" t="s">
        <v>80</v>
      </c>
      <c r="D8" s="152" t="s">
        <v>291</v>
      </c>
      <c r="E8" s="86"/>
      <c r="F8" s="86"/>
      <c r="G8" s="86"/>
      <c r="H8" s="86"/>
      <c r="I8" s="86"/>
      <c r="J8" s="86"/>
      <c r="K8" s="173"/>
      <c r="L8" s="174"/>
      <c r="M8" s="173"/>
      <c r="N8" s="174"/>
      <c r="O8" s="86"/>
      <c r="P8" s="173"/>
      <c r="Q8" s="175"/>
      <c r="R8" s="175"/>
      <c r="S8" s="174"/>
      <c r="T8" s="173"/>
      <c r="U8" s="174"/>
      <c r="V8" s="173"/>
      <c r="W8" s="174"/>
      <c r="X8" s="92"/>
    </row>
    <row r="9" spans="2:24">
      <c r="B9" s="47">
        <v>1</v>
      </c>
      <c r="C9" s="89" t="s">
        <v>308</v>
      </c>
      <c r="D9" s="90">
        <v>1</v>
      </c>
      <c r="E9" s="88">
        <v>509800</v>
      </c>
      <c r="F9" s="88">
        <v>580800</v>
      </c>
      <c r="G9" s="88">
        <v>580800</v>
      </c>
      <c r="H9" s="88">
        <v>448600</v>
      </c>
      <c r="I9" s="88">
        <v>478200</v>
      </c>
      <c r="J9" s="88">
        <v>576000</v>
      </c>
      <c r="K9" s="121">
        <v>426000</v>
      </c>
      <c r="L9" s="121"/>
      <c r="M9" s="121">
        <v>465400</v>
      </c>
      <c r="N9" s="121"/>
      <c r="O9" s="88">
        <v>466800</v>
      </c>
      <c r="P9" s="121">
        <v>470400</v>
      </c>
      <c r="Q9" s="121"/>
      <c r="R9" s="121"/>
      <c r="S9" s="121"/>
      <c r="T9" s="121">
        <v>581600</v>
      </c>
      <c r="U9" s="121"/>
      <c r="V9" s="121">
        <v>536800</v>
      </c>
      <c r="W9" s="121"/>
      <c r="X9" s="169">
        <v>506200</v>
      </c>
    </row>
    <row r="10" spans="2:24">
      <c r="B10" s="47">
        <v>2</v>
      </c>
      <c r="C10" s="89" t="s">
        <v>309</v>
      </c>
      <c r="D10" s="90">
        <v>1</v>
      </c>
      <c r="E10" s="88">
        <v>1264800</v>
      </c>
      <c r="F10" s="88">
        <v>1307400</v>
      </c>
      <c r="G10" s="88">
        <v>1307400</v>
      </c>
      <c r="H10" s="88">
        <v>937000</v>
      </c>
      <c r="I10" s="88">
        <v>978200</v>
      </c>
      <c r="J10" s="88">
        <v>1072200</v>
      </c>
      <c r="K10" s="121">
        <v>899000</v>
      </c>
      <c r="L10" s="121"/>
      <c r="M10" s="121">
        <v>1271400</v>
      </c>
      <c r="N10" s="121"/>
      <c r="O10" s="88">
        <v>964800</v>
      </c>
      <c r="P10" s="121">
        <v>970800</v>
      </c>
      <c r="Q10" s="121"/>
      <c r="R10" s="121"/>
      <c r="S10" s="121"/>
      <c r="T10" s="121">
        <v>962000</v>
      </c>
      <c r="U10" s="121"/>
      <c r="V10" s="121">
        <v>883800</v>
      </c>
      <c r="W10" s="121"/>
      <c r="X10" s="169">
        <v>736800</v>
      </c>
    </row>
    <row r="11" spans="2:24">
      <c r="B11" s="47">
        <v>3</v>
      </c>
      <c r="C11" s="89" t="s">
        <v>851</v>
      </c>
      <c r="D11" s="90">
        <v>1</v>
      </c>
      <c r="E11" s="88">
        <v>353700</v>
      </c>
      <c r="F11" s="88">
        <v>352900</v>
      </c>
      <c r="G11" s="88">
        <v>352900</v>
      </c>
      <c r="H11" s="88">
        <v>363700</v>
      </c>
      <c r="I11" s="88">
        <v>347100</v>
      </c>
      <c r="J11" s="88">
        <v>363200</v>
      </c>
      <c r="K11" s="121">
        <v>324500</v>
      </c>
      <c r="L11" s="121"/>
      <c r="M11" s="121">
        <v>348300</v>
      </c>
      <c r="N11" s="121"/>
      <c r="O11" s="88">
        <v>345500</v>
      </c>
      <c r="P11" s="121">
        <v>361900</v>
      </c>
      <c r="Q11" s="121"/>
      <c r="R11" s="121"/>
      <c r="S11" s="121"/>
      <c r="T11" s="121">
        <v>372500</v>
      </c>
      <c r="U11" s="121"/>
      <c r="V11" s="121">
        <v>332100</v>
      </c>
      <c r="W11" s="121"/>
      <c r="X11" s="169">
        <v>416900</v>
      </c>
    </row>
    <row r="12" spans="2:24">
      <c r="B12" s="47">
        <v>4</v>
      </c>
      <c r="C12" s="89" t="s">
        <v>852</v>
      </c>
      <c r="D12" s="90">
        <v>1</v>
      </c>
      <c r="E12" s="88">
        <v>2426000</v>
      </c>
      <c r="F12" s="88">
        <v>2995200</v>
      </c>
      <c r="G12" s="88">
        <v>2995200</v>
      </c>
      <c r="H12" s="88">
        <v>1832800</v>
      </c>
      <c r="I12" s="88">
        <v>2052800</v>
      </c>
      <c r="J12" s="88">
        <v>1675000</v>
      </c>
      <c r="K12" s="121">
        <v>1766400</v>
      </c>
      <c r="L12" s="121"/>
      <c r="M12" s="121">
        <v>2115800</v>
      </c>
      <c r="N12" s="121"/>
      <c r="O12" s="88">
        <v>2007000</v>
      </c>
      <c r="P12" s="121">
        <v>2007000</v>
      </c>
      <c r="Q12" s="121"/>
      <c r="R12" s="121"/>
      <c r="S12" s="121"/>
      <c r="T12" s="121">
        <v>2111000</v>
      </c>
      <c r="U12" s="121"/>
      <c r="V12" s="121">
        <v>1882400</v>
      </c>
      <c r="W12" s="121"/>
      <c r="X12" s="169">
        <v>3530200</v>
      </c>
    </row>
    <row r="13" spans="2:24">
      <c r="B13" s="47">
        <v>5</v>
      </c>
      <c r="C13" s="89" t="s">
        <v>310</v>
      </c>
      <c r="D13" s="90">
        <v>1</v>
      </c>
      <c r="E13" s="88">
        <v>288700</v>
      </c>
      <c r="F13" s="88">
        <v>351100</v>
      </c>
      <c r="G13" s="88">
        <v>351100</v>
      </c>
      <c r="H13" s="88">
        <v>230700</v>
      </c>
      <c r="I13" s="88">
        <v>241700</v>
      </c>
      <c r="J13" s="88">
        <v>267300</v>
      </c>
      <c r="K13" s="121">
        <v>213100</v>
      </c>
      <c r="L13" s="121"/>
      <c r="M13" s="121">
        <v>151100</v>
      </c>
      <c r="N13" s="121"/>
      <c r="O13" s="88">
        <v>237100</v>
      </c>
      <c r="P13" s="121">
        <v>231900</v>
      </c>
      <c r="Q13" s="121"/>
      <c r="R13" s="121"/>
      <c r="S13" s="121"/>
      <c r="T13" s="121">
        <v>264500</v>
      </c>
      <c r="U13" s="121"/>
      <c r="V13" s="121">
        <v>231100</v>
      </c>
      <c r="W13" s="121"/>
      <c r="X13" s="169">
        <v>188100</v>
      </c>
    </row>
    <row r="14" spans="2:24">
      <c r="B14" s="47">
        <v>6</v>
      </c>
      <c r="C14" s="89" t="s">
        <v>311</v>
      </c>
      <c r="D14" s="90">
        <v>1</v>
      </c>
      <c r="E14" s="88">
        <v>729900</v>
      </c>
      <c r="F14" s="88">
        <v>808900</v>
      </c>
      <c r="G14" s="88">
        <v>808900</v>
      </c>
      <c r="H14" s="88">
        <v>745762.3</v>
      </c>
      <c r="I14" s="88">
        <v>737400</v>
      </c>
      <c r="J14" s="88">
        <v>806600</v>
      </c>
      <c r="K14" s="121">
        <v>702798.2</v>
      </c>
      <c r="L14" s="121"/>
      <c r="M14" s="121">
        <v>746898.2</v>
      </c>
      <c r="N14" s="121"/>
      <c r="O14" s="88">
        <v>730200</v>
      </c>
      <c r="P14" s="121">
        <v>728200</v>
      </c>
      <c r="Q14" s="121"/>
      <c r="R14" s="121"/>
      <c r="S14" s="121"/>
      <c r="T14" s="121">
        <v>825798.2</v>
      </c>
      <c r="U14" s="121"/>
      <c r="V14" s="121">
        <v>751198.2</v>
      </c>
      <c r="W14" s="121"/>
      <c r="X14" s="169">
        <v>632800</v>
      </c>
    </row>
    <row r="15" spans="2:24">
      <c r="B15" s="47">
        <v>7</v>
      </c>
      <c r="C15" s="89" t="s">
        <v>312</v>
      </c>
      <c r="D15" s="90">
        <v>1</v>
      </c>
      <c r="E15" s="88">
        <v>215800</v>
      </c>
      <c r="F15" s="88">
        <v>223000</v>
      </c>
      <c r="G15" s="88">
        <v>223000</v>
      </c>
      <c r="H15" s="88">
        <v>217800</v>
      </c>
      <c r="I15" s="88">
        <v>213400</v>
      </c>
      <c r="J15" s="88">
        <v>239900</v>
      </c>
      <c r="K15" s="121">
        <v>206500</v>
      </c>
      <c r="L15" s="121"/>
      <c r="M15" s="121">
        <v>217600</v>
      </c>
      <c r="N15" s="121"/>
      <c r="O15" s="88">
        <v>210400</v>
      </c>
      <c r="P15" s="121">
        <v>214800</v>
      </c>
      <c r="Q15" s="121"/>
      <c r="R15" s="121"/>
      <c r="S15" s="121"/>
      <c r="T15" s="121">
        <v>259600</v>
      </c>
      <c r="U15" s="121"/>
      <c r="V15" s="121">
        <v>219700</v>
      </c>
      <c r="W15" s="121"/>
      <c r="X15" s="169">
        <v>259700</v>
      </c>
    </row>
    <row r="16" spans="2:24">
      <c r="B16" s="47">
        <v>8</v>
      </c>
      <c r="C16" s="89" t="s">
        <v>313</v>
      </c>
      <c r="D16" s="90">
        <v>1</v>
      </c>
      <c r="E16" s="88">
        <v>1138400</v>
      </c>
      <c r="F16" s="88">
        <v>1255100</v>
      </c>
      <c r="G16" s="88">
        <v>1255100</v>
      </c>
      <c r="H16" s="88">
        <v>1114300</v>
      </c>
      <c r="I16" s="88">
        <v>1186000</v>
      </c>
      <c r="J16" s="88">
        <v>1283500</v>
      </c>
      <c r="K16" s="121">
        <v>1036900</v>
      </c>
      <c r="L16" s="121"/>
      <c r="M16" s="121">
        <v>1110000</v>
      </c>
      <c r="N16" s="121"/>
      <c r="O16" s="88">
        <v>1177100</v>
      </c>
      <c r="P16" s="121">
        <v>1142100</v>
      </c>
      <c r="Q16" s="121"/>
      <c r="R16" s="121"/>
      <c r="S16" s="121"/>
      <c r="T16" s="121">
        <v>1155100</v>
      </c>
      <c r="U16" s="121"/>
      <c r="V16" s="121">
        <v>1060300</v>
      </c>
      <c r="W16" s="121"/>
      <c r="X16" s="169">
        <v>932200</v>
      </c>
    </row>
    <row r="17" spans="2:24">
      <c r="B17" s="47">
        <v>9</v>
      </c>
      <c r="C17" s="89" t="s">
        <v>314</v>
      </c>
      <c r="D17" s="90">
        <v>1</v>
      </c>
      <c r="E17" s="88">
        <v>187900</v>
      </c>
      <c r="F17" s="88">
        <v>208300</v>
      </c>
      <c r="G17" s="88">
        <v>208300</v>
      </c>
      <c r="H17" s="88">
        <v>188424.6</v>
      </c>
      <c r="I17" s="88">
        <v>208200</v>
      </c>
      <c r="J17" s="88">
        <v>195100</v>
      </c>
      <c r="K17" s="121">
        <v>178338.6</v>
      </c>
      <c r="L17" s="121"/>
      <c r="M17" s="121">
        <v>188338.6</v>
      </c>
      <c r="N17" s="121"/>
      <c r="O17" s="88">
        <v>205500</v>
      </c>
      <c r="P17" s="121">
        <v>218500</v>
      </c>
      <c r="Q17" s="121"/>
      <c r="R17" s="121"/>
      <c r="S17" s="121"/>
      <c r="T17" s="121">
        <v>186138.6</v>
      </c>
      <c r="U17" s="121"/>
      <c r="V17" s="121">
        <v>171438.6</v>
      </c>
      <c r="W17" s="121"/>
      <c r="X17" s="169">
        <v>203500</v>
      </c>
    </row>
    <row r="18" spans="2:24">
      <c r="B18" s="47">
        <v>10</v>
      </c>
      <c r="C18" s="89" t="s">
        <v>315</v>
      </c>
      <c r="D18" s="90">
        <v>1</v>
      </c>
      <c r="E18" s="88">
        <v>60700</v>
      </c>
      <c r="F18" s="88">
        <v>62100</v>
      </c>
      <c r="G18" s="88">
        <v>62100</v>
      </c>
      <c r="H18" s="88">
        <v>60300</v>
      </c>
      <c r="I18" s="88">
        <v>58500</v>
      </c>
      <c r="J18" s="88">
        <v>65500</v>
      </c>
      <c r="K18" s="121">
        <v>54800</v>
      </c>
      <c r="L18" s="121"/>
      <c r="M18" s="121">
        <v>57100</v>
      </c>
      <c r="N18" s="121"/>
      <c r="O18" s="88">
        <v>57300</v>
      </c>
      <c r="P18" s="121">
        <v>59700</v>
      </c>
      <c r="Q18" s="121"/>
      <c r="R18" s="121"/>
      <c r="S18" s="121"/>
      <c r="T18" s="121">
        <v>64600</v>
      </c>
      <c r="U18" s="121"/>
      <c r="V18" s="121">
        <v>59000</v>
      </c>
      <c r="W18" s="121"/>
      <c r="X18" s="169">
        <v>71600</v>
      </c>
    </row>
    <row r="19" spans="2:24">
      <c r="B19" s="47">
        <v>11</v>
      </c>
      <c r="C19" s="89" t="s">
        <v>316</v>
      </c>
      <c r="D19" s="90">
        <v>1</v>
      </c>
      <c r="E19" s="88">
        <v>580900</v>
      </c>
      <c r="F19" s="88">
        <v>611700</v>
      </c>
      <c r="G19" s="88">
        <v>611700</v>
      </c>
      <c r="H19" s="88">
        <v>582100</v>
      </c>
      <c r="I19" s="88">
        <v>580500</v>
      </c>
      <c r="J19" s="88">
        <v>641500</v>
      </c>
      <c r="K19" s="121">
        <v>529800</v>
      </c>
      <c r="L19" s="121"/>
      <c r="M19" s="121">
        <v>553100</v>
      </c>
      <c r="N19" s="121"/>
      <c r="O19" s="88">
        <v>571500</v>
      </c>
      <c r="P19" s="121">
        <v>590100</v>
      </c>
      <c r="Q19" s="121"/>
      <c r="R19" s="121"/>
      <c r="S19" s="121"/>
      <c r="T19" s="121">
        <v>645700</v>
      </c>
      <c r="U19" s="121"/>
      <c r="V19" s="121">
        <v>571800</v>
      </c>
      <c r="W19" s="121"/>
      <c r="X19" s="169">
        <v>652300</v>
      </c>
    </row>
    <row r="20" spans="2:24">
      <c r="B20" s="47">
        <v>12</v>
      </c>
      <c r="C20" s="89" t="s">
        <v>317</v>
      </c>
      <c r="D20" s="90">
        <v>1</v>
      </c>
      <c r="E20" s="88">
        <v>352300</v>
      </c>
      <c r="F20" s="88">
        <v>367300</v>
      </c>
      <c r="G20" s="88">
        <v>367300</v>
      </c>
      <c r="H20" s="88">
        <v>434100</v>
      </c>
      <c r="I20" s="88">
        <v>445100</v>
      </c>
      <c r="J20" s="88">
        <v>433300</v>
      </c>
      <c r="K20" s="121">
        <v>373333.33333333331</v>
      </c>
      <c r="L20" s="121"/>
      <c r="M20" s="121">
        <v>254666.66666666666</v>
      </c>
      <c r="N20" s="121"/>
      <c r="O20" s="88">
        <v>439300</v>
      </c>
      <c r="P20" s="121">
        <v>431300</v>
      </c>
      <c r="Q20" s="121"/>
      <c r="R20" s="121"/>
      <c r="S20" s="121"/>
      <c r="T20" s="121">
        <v>386100</v>
      </c>
      <c r="U20" s="121"/>
      <c r="V20" s="121">
        <v>353300</v>
      </c>
      <c r="W20" s="121"/>
      <c r="X20" s="169">
        <v>631900</v>
      </c>
    </row>
    <row r="21" spans="2:24">
      <c r="B21" s="47">
        <v>13</v>
      </c>
      <c r="C21" s="89" t="s">
        <v>853</v>
      </c>
      <c r="D21" s="90">
        <v>1</v>
      </c>
      <c r="E21" s="88">
        <v>370500</v>
      </c>
      <c r="F21" s="88">
        <v>376100</v>
      </c>
      <c r="G21" s="88">
        <v>376100</v>
      </c>
      <c r="H21" s="88">
        <v>391500</v>
      </c>
      <c r="I21" s="88">
        <v>387100</v>
      </c>
      <c r="J21" s="88">
        <v>464500</v>
      </c>
      <c r="K21" s="121">
        <v>361500</v>
      </c>
      <c r="L21" s="121"/>
      <c r="M21" s="121">
        <v>363300</v>
      </c>
      <c r="N21" s="121"/>
      <c r="O21" s="88">
        <v>384100</v>
      </c>
      <c r="P21" s="121">
        <v>390100</v>
      </c>
      <c r="Q21" s="121"/>
      <c r="R21" s="121"/>
      <c r="S21" s="121"/>
      <c r="T21" s="121">
        <v>395500</v>
      </c>
      <c r="U21" s="121"/>
      <c r="V21" s="121">
        <v>350900</v>
      </c>
      <c r="W21" s="121"/>
      <c r="X21" s="169">
        <v>410300</v>
      </c>
    </row>
    <row r="22" spans="2:24">
      <c r="B22" s="47">
        <v>14</v>
      </c>
      <c r="C22" s="89" t="s">
        <v>318</v>
      </c>
      <c r="D22" s="90">
        <v>1</v>
      </c>
      <c r="E22" s="88">
        <v>644000</v>
      </c>
      <c r="F22" s="88">
        <v>874600</v>
      </c>
      <c r="G22" s="88">
        <v>874600</v>
      </c>
      <c r="H22" s="88">
        <v>781666.66666666663</v>
      </c>
      <c r="I22" s="88">
        <v>946600</v>
      </c>
      <c r="J22" s="88">
        <v>1095800</v>
      </c>
      <c r="K22" s="121">
        <v>881400</v>
      </c>
      <c r="L22" s="121"/>
      <c r="M22" s="121">
        <v>830000</v>
      </c>
      <c r="N22" s="121"/>
      <c r="O22" s="88">
        <v>937200</v>
      </c>
      <c r="P22" s="121">
        <v>930200</v>
      </c>
      <c r="Q22" s="121"/>
      <c r="R22" s="121"/>
      <c r="S22" s="121"/>
      <c r="T22" s="121">
        <v>906400</v>
      </c>
      <c r="U22" s="121"/>
      <c r="V22" s="121">
        <v>814000</v>
      </c>
      <c r="W22" s="121"/>
      <c r="X22" s="169">
        <v>1026500</v>
      </c>
    </row>
    <row r="23" spans="2:24">
      <c r="B23" s="47">
        <v>15</v>
      </c>
      <c r="C23" s="89" t="s">
        <v>319</v>
      </c>
      <c r="D23" s="90">
        <v>1</v>
      </c>
      <c r="E23" s="88">
        <v>526300</v>
      </c>
      <c r="F23" s="88">
        <v>601100</v>
      </c>
      <c r="G23" s="88">
        <v>601100</v>
      </c>
      <c r="H23" s="88">
        <v>405700</v>
      </c>
      <c r="I23" s="88">
        <v>425900</v>
      </c>
      <c r="J23" s="88">
        <v>425100</v>
      </c>
      <c r="K23" s="121">
        <v>385500</v>
      </c>
      <c r="L23" s="121"/>
      <c r="M23" s="121">
        <v>478900</v>
      </c>
      <c r="N23" s="121"/>
      <c r="O23" s="88">
        <v>417300</v>
      </c>
      <c r="P23" s="121">
        <v>407300</v>
      </c>
      <c r="Q23" s="121"/>
      <c r="R23" s="121"/>
      <c r="S23" s="121"/>
      <c r="T23" s="121">
        <v>542100</v>
      </c>
      <c r="U23" s="121"/>
      <c r="V23" s="121">
        <v>471500</v>
      </c>
      <c r="W23" s="121"/>
      <c r="X23" s="169">
        <v>352900</v>
      </c>
    </row>
    <row r="24" spans="2:24">
      <c r="B24" s="47">
        <v>16</v>
      </c>
      <c r="C24" s="89" t="s">
        <v>320</v>
      </c>
      <c r="D24" s="90">
        <v>1</v>
      </c>
      <c r="E24" s="88">
        <v>506200</v>
      </c>
      <c r="F24" s="88">
        <v>597400</v>
      </c>
      <c r="G24" s="88">
        <v>597400</v>
      </c>
      <c r="H24" s="88">
        <v>415625</v>
      </c>
      <c r="I24" s="88">
        <v>457666.66666666669</v>
      </c>
      <c r="J24" s="88">
        <v>619000</v>
      </c>
      <c r="K24" s="121">
        <v>405500</v>
      </c>
      <c r="L24" s="121"/>
      <c r="M24" s="121">
        <v>448900</v>
      </c>
      <c r="N24" s="121"/>
      <c r="O24" s="88">
        <v>447333.33333333331</v>
      </c>
      <c r="P24" s="121">
        <v>449000</v>
      </c>
      <c r="Q24" s="121"/>
      <c r="R24" s="121"/>
      <c r="S24" s="121"/>
      <c r="T24" s="121">
        <v>581400</v>
      </c>
      <c r="U24" s="121"/>
      <c r="V24" s="121">
        <v>535800</v>
      </c>
      <c r="W24" s="121"/>
      <c r="X24" s="169">
        <v>697400</v>
      </c>
    </row>
    <row r="25" spans="2:24">
      <c r="B25" s="47">
        <v>17</v>
      </c>
      <c r="C25" s="89" t="s">
        <v>321</v>
      </c>
      <c r="D25" s="90">
        <v>1</v>
      </c>
      <c r="E25" s="88">
        <v>52500</v>
      </c>
      <c r="F25" s="88">
        <v>55700</v>
      </c>
      <c r="G25" s="88">
        <v>55700</v>
      </c>
      <c r="H25" s="88">
        <v>48800</v>
      </c>
      <c r="I25" s="88">
        <v>50300</v>
      </c>
      <c r="J25" s="88">
        <v>54200</v>
      </c>
      <c r="K25" s="121">
        <v>47900</v>
      </c>
      <c r="L25" s="121"/>
      <c r="M25" s="121">
        <v>45800</v>
      </c>
      <c r="N25" s="121"/>
      <c r="O25" s="88">
        <v>49900</v>
      </c>
      <c r="P25" s="121">
        <v>49900</v>
      </c>
      <c r="Q25" s="121"/>
      <c r="R25" s="121"/>
      <c r="S25" s="121"/>
      <c r="T25" s="121">
        <v>78500</v>
      </c>
      <c r="U25" s="121"/>
      <c r="V25" s="121">
        <v>70800</v>
      </c>
      <c r="W25" s="121"/>
      <c r="X25" s="169">
        <v>103000</v>
      </c>
    </row>
    <row r="26" spans="2:24" ht="13.5" thickBot="1">
      <c r="B26" s="47">
        <v>18</v>
      </c>
      <c r="C26" s="89" t="s">
        <v>854</v>
      </c>
      <c r="D26" s="90">
        <v>1</v>
      </c>
      <c r="E26" s="88">
        <v>107166.66666666667</v>
      </c>
      <c r="F26" s="88">
        <v>145000</v>
      </c>
      <c r="G26" s="88">
        <v>145000</v>
      </c>
      <c r="H26" s="88">
        <v>108000</v>
      </c>
      <c r="I26" s="88">
        <v>149500</v>
      </c>
      <c r="J26" s="88">
        <v>164333.33333333331</v>
      </c>
      <c r="K26" s="121">
        <v>106333.33333333333</v>
      </c>
      <c r="L26" s="121"/>
      <c r="M26" s="121">
        <v>112500</v>
      </c>
      <c r="N26" s="121"/>
      <c r="O26" s="88">
        <v>148300</v>
      </c>
      <c r="P26" s="121">
        <v>120900</v>
      </c>
      <c r="Q26" s="121"/>
      <c r="R26" s="121"/>
      <c r="S26" s="121"/>
      <c r="T26" s="121">
        <v>142833.33333333331</v>
      </c>
      <c r="U26" s="121"/>
      <c r="V26" s="121">
        <v>116000</v>
      </c>
      <c r="W26" s="121"/>
      <c r="X26" s="169">
        <v>178333.33333333331</v>
      </c>
    </row>
    <row r="27" spans="2:24">
      <c r="B27" s="153" t="s">
        <v>216</v>
      </c>
      <c r="C27" s="147" t="s">
        <v>181</v>
      </c>
      <c r="D27" s="147" t="s">
        <v>291</v>
      </c>
      <c r="E27" s="86"/>
      <c r="F27" s="86"/>
      <c r="G27" s="86"/>
      <c r="H27" s="86"/>
      <c r="I27" s="86"/>
      <c r="J27" s="86"/>
      <c r="K27" s="173"/>
      <c r="L27" s="174"/>
      <c r="M27" s="173"/>
      <c r="N27" s="174"/>
      <c r="O27" s="86"/>
      <c r="P27" s="173"/>
      <c r="Q27" s="175"/>
      <c r="R27" s="175"/>
      <c r="S27" s="174"/>
      <c r="T27" s="173"/>
      <c r="U27" s="174"/>
      <c r="V27" s="173"/>
      <c r="W27" s="174"/>
      <c r="X27" s="92"/>
    </row>
    <row r="28" spans="2:24">
      <c r="B28" s="47">
        <v>1</v>
      </c>
      <c r="C28" s="89" t="s">
        <v>322</v>
      </c>
      <c r="D28" s="90">
        <v>1</v>
      </c>
      <c r="E28" s="88">
        <v>1058000</v>
      </c>
      <c r="F28" s="88">
        <v>1174000</v>
      </c>
      <c r="G28" s="88">
        <v>1174000</v>
      </c>
      <c r="H28" s="88">
        <v>987400</v>
      </c>
      <c r="I28" s="88">
        <v>1055400</v>
      </c>
      <c r="J28" s="88">
        <v>1057100</v>
      </c>
      <c r="K28" s="121">
        <v>930000</v>
      </c>
      <c r="L28" s="121"/>
      <c r="M28" s="121">
        <v>1032400</v>
      </c>
      <c r="N28" s="121"/>
      <c r="O28" s="88">
        <v>1046600</v>
      </c>
      <c r="P28" s="121">
        <v>1009600</v>
      </c>
      <c r="Q28" s="121"/>
      <c r="R28" s="121"/>
      <c r="S28" s="121"/>
      <c r="T28" s="121">
        <v>994400</v>
      </c>
      <c r="U28" s="121"/>
      <c r="V28" s="121">
        <v>915400</v>
      </c>
      <c r="W28" s="121"/>
      <c r="X28" s="169">
        <v>755100</v>
      </c>
    </row>
    <row r="29" spans="2:24">
      <c r="B29" s="47">
        <v>2</v>
      </c>
      <c r="C29" s="89" t="s">
        <v>855</v>
      </c>
      <c r="D29" s="90">
        <v>1</v>
      </c>
      <c r="E29" s="88">
        <v>358500</v>
      </c>
      <c r="F29" s="88">
        <v>395200</v>
      </c>
      <c r="G29" s="88">
        <v>395200</v>
      </c>
      <c r="H29" s="88">
        <v>317000</v>
      </c>
      <c r="I29" s="88">
        <v>295166.66666666663</v>
      </c>
      <c r="J29" s="88">
        <v>316600</v>
      </c>
      <c r="K29" s="121">
        <v>298200</v>
      </c>
      <c r="L29" s="121"/>
      <c r="M29" s="121">
        <v>319500</v>
      </c>
      <c r="N29" s="121"/>
      <c r="O29" s="88">
        <v>333600</v>
      </c>
      <c r="P29" s="121">
        <v>333600</v>
      </c>
      <c r="Q29" s="121"/>
      <c r="R29" s="121"/>
      <c r="S29" s="121"/>
      <c r="T29" s="121">
        <v>316300</v>
      </c>
      <c r="U29" s="121"/>
      <c r="V29" s="121">
        <v>295800</v>
      </c>
      <c r="W29" s="121"/>
      <c r="X29" s="169">
        <v>322700</v>
      </c>
    </row>
    <row r="30" spans="2:24">
      <c r="B30" s="47">
        <v>3</v>
      </c>
      <c r="C30" s="89" t="s">
        <v>856</v>
      </c>
      <c r="D30" s="90">
        <v>1</v>
      </c>
      <c r="E30" s="88">
        <v>373500</v>
      </c>
      <c r="F30" s="88">
        <v>407200</v>
      </c>
      <c r="G30" s="88">
        <v>407200</v>
      </c>
      <c r="H30" s="88">
        <v>332000</v>
      </c>
      <c r="I30" s="88">
        <v>308500</v>
      </c>
      <c r="J30" s="88">
        <v>328600</v>
      </c>
      <c r="K30" s="121">
        <v>324700</v>
      </c>
      <c r="L30" s="121"/>
      <c r="M30" s="121">
        <v>355500</v>
      </c>
      <c r="N30" s="121"/>
      <c r="O30" s="88">
        <v>300500</v>
      </c>
      <c r="P30" s="121">
        <v>303833.33333333337</v>
      </c>
      <c r="Q30" s="121"/>
      <c r="R30" s="121"/>
      <c r="S30" s="121"/>
      <c r="T30" s="121">
        <v>343300</v>
      </c>
      <c r="U30" s="121"/>
      <c r="V30" s="121">
        <v>315100</v>
      </c>
      <c r="W30" s="121"/>
      <c r="X30" s="169">
        <v>312900</v>
      </c>
    </row>
    <row r="31" spans="2:24">
      <c r="B31" s="47">
        <v>4</v>
      </c>
      <c r="C31" s="89" t="s">
        <v>857</v>
      </c>
      <c r="D31" s="90">
        <v>1</v>
      </c>
      <c r="E31" s="88">
        <v>679900</v>
      </c>
      <c r="F31" s="88">
        <v>744500</v>
      </c>
      <c r="G31" s="88">
        <v>744500</v>
      </c>
      <c r="H31" s="88">
        <v>612900</v>
      </c>
      <c r="I31" s="88">
        <v>714666.66666666663</v>
      </c>
      <c r="J31" s="88">
        <v>608500</v>
      </c>
      <c r="K31" s="121">
        <v>576700</v>
      </c>
      <c r="L31" s="121"/>
      <c r="M31" s="121">
        <v>691500</v>
      </c>
      <c r="N31" s="121"/>
      <c r="O31" s="88">
        <v>644900</v>
      </c>
      <c r="P31" s="121">
        <v>646900</v>
      </c>
      <c r="Q31" s="121"/>
      <c r="R31" s="121"/>
      <c r="S31" s="121"/>
      <c r="T31" s="121">
        <v>727300</v>
      </c>
      <c r="U31" s="121"/>
      <c r="V31" s="121">
        <v>645300</v>
      </c>
      <c r="W31" s="121"/>
      <c r="X31" s="169">
        <v>599900</v>
      </c>
    </row>
    <row r="32" spans="2:24">
      <c r="B32" s="47">
        <v>5</v>
      </c>
      <c r="C32" s="89" t="s">
        <v>858</v>
      </c>
      <c r="D32" s="90">
        <v>1</v>
      </c>
      <c r="E32" s="88">
        <v>467900</v>
      </c>
      <c r="F32" s="88">
        <v>474700</v>
      </c>
      <c r="G32" s="88">
        <v>474700</v>
      </c>
      <c r="H32" s="88">
        <v>476500</v>
      </c>
      <c r="I32" s="88">
        <v>398000</v>
      </c>
      <c r="J32" s="88">
        <v>619100</v>
      </c>
      <c r="K32" s="121">
        <v>436700</v>
      </c>
      <c r="L32" s="121"/>
      <c r="M32" s="121">
        <v>459700</v>
      </c>
      <c r="N32" s="121"/>
      <c r="O32" s="88">
        <v>393666.66666666663</v>
      </c>
      <c r="P32" s="121">
        <v>410333.33333333337</v>
      </c>
      <c r="Q32" s="121"/>
      <c r="R32" s="121"/>
      <c r="S32" s="121"/>
      <c r="T32" s="121">
        <v>732700</v>
      </c>
      <c r="U32" s="121"/>
      <c r="V32" s="121">
        <v>650100</v>
      </c>
      <c r="W32" s="121"/>
      <c r="X32" s="169">
        <v>914300</v>
      </c>
    </row>
    <row r="33" spans="2:24">
      <c r="B33" s="47">
        <v>6</v>
      </c>
      <c r="C33" s="89" t="s">
        <v>859</v>
      </c>
      <c r="D33" s="90">
        <v>1</v>
      </c>
      <c r="E33" s="88">
        <v>341200</v>
      </c>
      <c r="F33" s="88">
        <v>430400</v>
      </c>
      <c r="G33" s="88">
        <v>430400</v>
      </c>
      <c r="H33" s="88">
        <v>510882.7</v>
      </c>
      <c r="I33" s="88">
        <v>434800</v>
      </c>
      <c r="J33" s="88">
        <v>466300</v>
      </c>
      <c r="K33" s="121">
        <v>472700</v>
      </c>
      <c r="L33" s="121"/>
      <c r="M33" s="121">
        <v>430200</v>
      </c>
      <c r="N33" s="121"/>
      <c r="O33" s="88">
        <v>432800</v>
      </c>
      <c r="P33" s="121">
        <v>486800</v>
      </c>
      <c r="Q33" s="121"/>
      <c r="R33" s="121"/>
      <c r="S33" s="121"/>
      <c r="T33" s="121">
        <v>538400</v>
      </c>
      <c r="U33" s="121"/>
      <c r="V33" s="121">
        <v>446300</v>
      </c>
      <c r="W33" s="121"/>
      <c r="X33" s="169">
        <v>781700</v>
      </c>
    </row>
    <row r="34" spans="2:24">
      <c r="B34" s="47">
        <v>7</v>
      </c>
      <c r="C34" s="89" t="s">
        <v>323</v>
      </c>
      <c r="D34" s="90">
        <v>1</v>
      </c>
      <c r="E34" s="88">
        <v>324000</v>
      </c>
      <c r="F34" s="88">
        <v>401800</v>
      </c>
      <c r="G34" s="88">
        <v>401800</v>
      </c>
      <c r="H34" s="88">
        <v>378426.9</v>
      </c>
      <c r="I34" s="88">
        <v>329000</v>
      </c>
      <c r="J34" s="88">
        <v>367700</v>
      </c>
      <c r="K34" s="121">
        <v>364070.6</v>
      </c>
      <c r="L34" s="121"/>
      <c r="M34" s="121">
        <v>534023.6</v>
      </c>
      <c r="N34" s="121"/>
      <c r="O34" s="88">
        <v>327400</v>
      </c>
      <c r="P34" s="121">
        <v>351400</v>
      </c>
      <c r="Q34" s="121"/>
      <c r="R34" s="121"/>
      <c r="S34" s="121"/>
      <c r="T34" s="121">
        <v>442223.6</v>
      </c>
      <c r="U34" s="121"/>
      <c r="V34" s="121">
        <v>420723.6</v>
      </c>
      <c r="W34" s="121"/>
      <c r="X34" s="169">
        <v>439500</v>
      </c>
    </row>
    <row r="35" spans="2:24">
      <c r="B35" s="47">
        <v>8</v>
      </c>
      <c r="C35" s="89" t="s">
        <v>860</v>
      </c>
      <c r="D35" s="90">
        <v>1</v>
      </c>
      <c r="E35" s="88">
        <v>1117100</v>
      </c>
      <c r="F35" s="88">
        <v>1233300</v>
      </c>
      <c r="G35" s="88">
        <v>1233300</v>
      </c>
      <c r="H35" s="88">
        <v>792900</v>
      </c>
      <c r="I35" s="88">
        <v>753000</v>
      </c>
      <c r="J35" s="88">
        <v>1397100</v>
      </c>
      <c r="K35" s="121">
        <v>758900</v>
      </c>
      <c r="L35" s="121"/>
      <c r="M35" s="121">
        <v>1121700</v>
      </c>
      <c r="N35" s="121"/>
      <c r="O35" s="88">
        <v>786900</v>
      </c>
      <c r="P35" s="121">
        <v>786900</v>
      </c>
      <c r="Q35" s="121"/>
      <c r="R35" s="121"/>
      <c r="S35" s="121"/>
      <c r="T35" s="121">
        <v>1079500</v>
      </c>
      <c r="U35" s="121"/>
      <c r="V35" s="121">
        <v>953900</v>
      </c>
      <c r="W35" s="121"/>
      <c r="X35" s="169">
        <v>683500</v>
      </c>
    </row>
    <row r="36" spans="2:24">
      <c r="B36" s="47">
        <v>9</v>
      </c>
      <c r="C36" s="89" t="s">
        <v>861</v>
      </c>
      <c r="D36" s="90">
        <v>1</v>
      </c>
      <c r="E36" s="88">
        <v>719300</v>
      </c>
      <c r="F36" s="88">
        <v>735700</v>
      </c>
      <c r="G36" s="88">
        <v>735700</v>
      </c>
      <c r="H36" s="88">
        <v>792900</v>
      </c>
      <c r="I36" s="88">
        <v>753000</v>
      </c>
      <c r="J36" s="88">
        <v>1386300</v>
      </c>
      <c r="K36" s="121">
        <v>758900</v>
      </c>
      <c r="L36" s="121"/>
      <c r="M36" s="121">
        <v>691900</v>
      </c>
      <c r="N36" s="121"/>
      <c r="O36" s="88">
        <v>731666.66666666663</v>
      </c>
      <c r="P36" s="121">
        <v>731666.66666666663</v>
      </c>
      <c r="Q36" s="121"/>
      <c r="R36" s="121"/>
      <c r="S36" s="121"/>
      <c r="T36" s="121">
        <v>1048100</v>
      </c>
      <c r="U36" s="121"/>
      <c r="V36" s="121">
        <v>928900</v>
      </c>
      <c r="W36" s="121"/>
      <c r="X36" s="169">
        <v>990100</v>
      </c>
    </row>
    <row r="37" spans="2:24">
      <c r="B37" s="47">
        <v>10</v>
      </c>
      <c r="C37" s="89" t="s">
        <v>862</v>
      </c>
      <c r="D37" s="90">
        <v>1</v>
      </c>
      <c r="E37" s="88">
        <v>1286800</v>
      </c>
      <c r="F37" s="88">
        <v>1580700</v>
      </c>
      <c r="G37" s="88">
        <v>1580700</v>
      </c>
      <c r="H37" s="88">
        <v>942700</v>
      </c>
      <c r="I37" s="88">
        <v>1143500</v>
      </c>
      <c r="J37" s="88">
        <v>714000</v>
      </c>
      <c r="K37" s="121">
        <v>882400</v>
      </c>
      <c r="L37" s="121"/>
      <c r="M37" s="121">
        <v>1302200</v>
      </c>
      <c r="N37" s="121"/>
      <c r="O37" s="88">
        <v>932700</v>
      </c>
      <c r="P37" s="121">
        <v>932700</v>
      </c>
      <c r="Q37" s="121"/>
      <c r="R37" s="121"/>
      <c r="S37" s="121"/>
      <c r="T37" s="121">
        <v>1230000</v>
      </c>
      <c r="U37" s="121"/>
      <c r="V37" s="121">
        <v>1057600</v>
      </c>
      <c r="W37" s="121"/>
      <c r="X37" s="169">
        <v>1042800</v>
      </c>
    </row>
    <row r="38" spans="2:24">
      <c r="B38" s="47">
        <v>11</v>
      </c>
      <c r="C38" s="89" t="s">
        <v>324</v>
      </c>
      <c r="D38" s="90">
        <v>1</v>
      </c>
      <c r="E38" s="88">
        <v>524900</v>
      </c>
      <c r="F38" s="88">
        <v>585500</v>
      </c>
      <c r="G38" s="88">
        <v>585500</v>
      </c>
      <c r="H38" s="88">
        <v>487500</v>
      </c>
      <c r="I38" s="88">
        <v>519900</v>
      </c>
      <c r="J38" s="88">
        <v>476500</v>
      </c>
      <c r="K38" s="121">
        <v>445300</v>
      </c>
      <c r="L38" s="121"/>
      <c r="M38" s="121">
        <v>517500</v>
      </c>
      <c r="N38" s="121"/>
      <c r="O38" s="88">
        <v>513300</v>
      </c>
      <c r="P38" s="121">
        <v>505300</v>
      </c>
      <c r="Q38" s="121"/>
      <c r="R38" s="121"/>
      <c r="S38" s="121"/>
      <c r="T38" s="121">
        <v>557100</v>
      </c>
      <c r="U38" s="121"/>
      <c r="V38" s="121">
        <v>492900</v>
      </c>
      <c r="W38" s="121"/>
      <c r="X38" s="169">
        <v>699500</v>
      </c>
    </row>
    <row r="39" spans="2:24">
      <c r="B39" s="47">
        <v>12</v>
      </c>
      <c r="C39" s="89" t="s">
        <v>325</v>
      </c>
      <c r="D39" s="90">
        <v>1</v>
      </c>
      <c r="E39" s="88">
        <v>652500</v>
      </c>
      <c r="F39" s="88">
        <v>689900</v>
      </c>
      <c r="G39" s="88">
        <v>689900</v>
      </c>
      <c r="H39" s="88">
        <v>653500</v>
      </c>
      <c r="I39" s="88">
        <v>636500</v>
      </c>
      <c r="J39" s="88">
        <v>738800</v>
      </c>
      <c r="K39" s="121">
        <v>562400</v>
      </c>
      <c r="L39" s="121"/>
      <c r="M39" s="121">
        <v>600900</v>
      </c>
      <c r="N39" s="121"/>
      <c r="O39" s="88">
        <v>620300</v>
      </c>
      <c r="P39" s="121">
        <v>636100</v>
      </c>
      <c r="Q39" s="121"/>
      <c r="R39" s="121"/>
      <c r="S39" s="121"/>
      <c r="T39" s="121">
        <v>828300</v>
      </c>
      <c r="U39" s="121"/>
      <c r="V39" s="121">
        <v>742900</v>
      </c>
      <c r="W39" s="121"/>
      <c r="X39" s="169">
        <v>581300</v>
      </c>
    </row>
    <row r="40" spans="2:24">
      <c r="B40" s="47">
        <v>13</v>
      </c>
      <c r="C40" s="89" t="s">
        <v>863</v>
      </c>
      <c r="D40" s="90">
        <v>1</v>
      </c>
      <c r="E40" s="88">
        <v>607600</v>
      </c>
      <c r="F40" s="88">
        <v>672200</v>
      </c>
      <c r="G40" s="88">
        <v>672200</v>
      </c>
      <c r="H40" s="88">
        <v>748116</v>
      </c>
      <c r="I40" s="88">
        <v>635200</v>
      </c>
      <c r="J40" s="88">
        <v>1172200</v>
      </c>
      <c r="K40" s="121">
        <v>571000</v>
      </c>
      <c r="L40" s="121"/>
      <c r="M40" s="121">
        <v>622200</v>
      </c>
      <c r="N40" s="121"/>
      <c r="O40" s="88">
        <v>625400</v>
      </c>
      <c r="P40" s="121">
        <v>661400</v>
      </c>
      <c r="Q40" s="121"/>
      <c r="R40" s="121"/>
      <c r="S40" s="121"/>
      <c r="T40" s="121">
        <v>621600</v>
      </c>
      <c r="U40" s="121"/>
      <c r="V40" s="121">
        <v>565000</v>
      </c>
      <c r="W40" s="121"/>
      <c r="X40" s="169">
        <v>650500</v>
      </c>
    </row>
    <row r="41" spans="2:24">
      <c r="B41" s="47">
        <v>14</v>
      </c>
      <c r="C41" s="89" t="s">
        <v>864</v>
      </c>
      <c r="D41" s="90">
        <v>1</v>
      </c>
      <c r="E41" s="88">
        <v>299600</v>
      </c>
      <c r="F41" s="88">
        <v>351200</v>
      </c>
      <c r="G41" s="88">
        <v>351200</v>
      </c>
      <c r="H41" s="88">
        <v>254800</v>
      </c>
      <c r="I41" s="88">
        <v>275400</v>
      </c>
      <c r="J41" s="88">
        <v>347800</v>
      </c>
      <c r="K41" s="121">
        <v>239200</v>
      </c>
      <c r="L41" s="121"/>
      <c r="M41" s="121">
        <v>275000</v>
      </c>
      <c r="N41" s="121"/>
      <c r="O41" s="88">
        <v>270800</v>
      </c>
      <c r="P41" s="121">
        <v>268800</v>
      </c>
      <c r="Q41" s="121"/>
      <c r="R41" s="121"/>
      <c r="S41" s="121"/>
      <c r="T41" s="121">
        <v>260600</v>
      </c>
      <c r="U41" s="121"/>
      <c r="V41" s="121">
        <v>235200</v>
      </c>
      <c r="W41" s="121"/>
      <c r="X41" s="169">
        <v>239600</v>
      </c>
    </row>
    <row r="42" spans="2:24">
      <c r="B42" s="47">
        <v>15</v>
      </c>
      <c r="C42" s="89" t="s">
        <v>865</v>
      </c>
      <c r="D42" s="90">
        <v>1</v>
      </c>
      <c r="E42" s="88">
        <v>342400</v>
      </c>
      <c r="F42" s="88">
        <v>364400</v>
      </c>
      <c r="G42" s="88">
        <v>364400</v>
      </c>
      <c r="H42" s="88">
        <v>315000</v>
      </c>
      <c r="I42" s="88">
        <v>326200</v>
      </c>
      <c r="J42" s="88">
        <v>296700</v>
      </c>
      <c r="K42" s="121">
        <v>299000</v>
      </c>
      <c r="L42" s="121"/>
      <c r="M42" s="121">
        <v>338600</v>
      </c>
      <c r="N42" s="121"/>
      <c r="O42" s="88">
        <v>322800</v>
      </c>
      <c r="P42" s="121">
        <v>322800</v>
      </c>
      <c r="Q42" s="121"/>
      <c r="R42" s="121"/>
      <c r="S42" s="121"/>
      <c r="T42" s="121">
        <v>282400</v>
      </c>
      <c r="U42" s="121"/>
      <c r="V42" s="121">
        <v>262000</v>
      </c>
      <c r="W42" s="121"/>
      <c r="X42" s="169">
        <v>353300</v>
      </c>
    </row>
    <row r="43" spans="2:24">
      <c r="B43" s="47">
        <v>16</v>
      </c>
      <c r="C43" s="89" t="s">
        <v>866</v>
      </c>
      <c r="D43" s="90">
        <v>1</v>
      </c>
      <c r="E43" s="88">
        <v>366750</v>
      </c>
      <c r="F43" s="88">
        <v>327750</v>
      </c>
      <c r="G43" s="88">
        <v>327750</v>
      </c>
      <c r="H43" s="88">
        <v>378000</v>
      </c>
      <c r="I43" s="88">
        <v>345750</v>
      </c>
      <c r="J43" s="88">
        <v>372375</v>
      </c>
      <c r="K43" s="121">
        <v>344250</v>
      </c>
      <c r="L43" s="121"/>
      <c r="M43" s="121">
        <v>366750</v>
      </c>
      <c r="N43" s="121"/>
      <c r="O43" s="88">
        <v>327750</v>
      </c>
      <c r="P43" s="121">
        <v>378000</v>
      </c>
      <c r="Q43" s="121"/>
      <c r="R43" s="121"/>
      <c r="S43" s="121"/>
      <c r="T43" s="121">
        <v>366750</v>
      </c>
      <c r="U43" s="121"/>
      <c r="V43" s="121">
        <v>344250</v>
      </c>
      <c r="W43" s="121"/>
      <c r="X43" s="169">
        <v>372000</v>
      </c>
    </row>
    <row r="44" spans="2:24">
      <c r="B44" s="47">
        <v>17</v>
      </c>
      <c r="C44" s="89" t="s">
        <v>867</v>
      </c>
      <c r="D44" s="90">
        <v>1</v>
      </c>
      <c r="E44" s="88">
        <v>412250</v>
      </c>
      <c r="F44" s="88">
        <v>373250</v>
      </c>
      <c r="G44" s="88">
        <v>373250</v>
      </c>
      <c r="H44" s="88">
        <v>425750</v>
      </c>
      <c r="I44" s="88">
        <v>310625</v>
      </c>
      <c r="J44" s="88">
        <v>274000</v>
      </c>
      <c r="K44" s="121">
        <v>386000</v>
      </c>
      <c r="L44" s="121"/>
      <c r="M44" s="121">
        <v>412250</v>
      </c>
      <c r="N44" s="121"/>
      <c r="O44" s="88">
        <v>373250</v>
      </c>
      <c r="P44" s="121">
        <v>425750</v>
      </c>
      <c r="Q44" s="121"/>
      <c r="R44" s="121"/>
      <c r="S44" s="121"/>
      <c r="T44" s="121">
        <v>412250</v>
      </c>
      <c r="U44" s="121"/>
      <c r="V44" s="121">
        <v>386000</v>
      </c>
      <c r="W44" s="121"/>
      <c r="X44" s="169">
        <v>420250</v>
      </c>
    </row>
    <row r="45" spans="2:24">
      <c r="B45" s="47">
        <v>18</v>
      </c>
      <c r="C45" s="89" t="s">
        <v>868</v>
      </c>
      <c r="D45" s="90">
        <v>1</v>
      </c>
      <c r="E45" s="88">
        <v>1050000</v>
      </c>
      <c r="F45" s="88">
        <v>1038600</v>
      </c>
      <c r="G45" s="88">
        <v>1038600</v>
      </c>
      <c r="H45" s="88">
        <v>1052000</v>
      </c>
      <c r="I45" s="88">
        <v>1010400</v>
      </c>
      <c r="J45" s="88">
        <v>1070700</v>
      </c>
      <c r="K45" s="121">
        <v>986100</v>
      </c>
      <c r="L45" s="121"/>
      <c r="M45" s="121">
        <v>1022600</v>
      </c>
      <c r="N45" s="121"/>
      <c r="O45" s="88">
        <v>1002000</v>
      </c>
      <c r="P45" s="121">
        <v>1042800</v>
      </c>
      <c r="Q45" s="121"/>
      <c r="R45" s="121"/>
      <c r="S45" s="121"/>
      <c r="T45" s="121">
        <v>1143400</v>
      </c>
      <c r="U45" s="121"/>
      <c r="V45" s="121">
        <v>1023900</v>
      </c>
      <c r="W45" s="121"/>
      <c r="X45" s="169">
        <v>1051500</v>
      </c>
    </row>
    <row r="46" spans="2:24">
      <c r="B46" s="47">
        <v>19</v>
      </c>
      <c r="C46" s="89" t="s">
        <v>869</v>
      </c>
      <c r="D46" s="90">
        <v>1</v>
      </c>
      <c r="E46" s="88">
        <v>837000</v>
      </c>
      <c r="F46" s="88">
        <v>851700</v>
      </c>
      <c r="G46" s="88">
        <v>851700</v>
      </c>
      <c r="H46" s="88">
        <v>848600</v>
      </c>
      <c r="I46" s="88">
        <v>843500</v>
      </c>
      <c r="J46" s="88">
        <v>905700</v>
      </c>
      <c r="K46" s="121">
        <v>799500</v>
      </c>
      <c r="L46" s="121"/>
      <c r="M46" s="121">
        <v>829000</v>
      </c>
      <c r="N46" s="121"/>
      <c r="O46" s="88">
        <v>841000</v>
      </c>
      <c r="P46" s="121">
        <v>845900</v>
      </c>
      <c r="Q46" s="121"/>
      <c r="R46" s="121"/>
      <c r="S46" s="121"/>
      <c r="T46" s="121">
        <v>864200</v>
      </c>
      <c r="U46" s="121"/>
      <c r="V46" s="121">
        <v>810500</v>
      </c>
      <c r="W46" s="121"/>
      <c r="X46" s="169">
        <v>884000</v>
      </c>
    </row>
    <row r="47" spans="2:24">
      <c r="B47" s="47">
        <v>20</v>
      </c>
      <c r="C47" s="89" t="s">
        <v>326</v>
      </c>
      <c r="D47" s="90">
        <v>1</v>
      </c>
      <c r="E47" s="88">
        <v>942200</v>
      </c>
      <c r="F47" s="88">
        <v>1127600</v>
      </c>
      <c r="G47" s="88">
        <v>1127600</v>
      </c>
      <c r="H47" s="88">
        <v>867000</v>
      </c>
      <c r="I47" s="88">
        <v>999600</v>
      </c>
      <c r="J47" s="88">
        <v>1000700</v>
      </c>
      <c r="K47" s="121">
        <v>943400</v>
      </c>
      <c r="L47" s="121"/>
      <c r="M47" s="121">
        <v>1058200</v>
      </c>
      <c r="N47" s="121"/>
      <c r="O47" s="88">
        <v>991200</v>
      </c>
      <c r="P47" s="121">
        <v>883200</v>
      </c>
      <c r="Q47" s="121"/>
      <c r="R47" s="121"/>
      <c r="S47" s="121"/>
      <c r="T47" s="121">
        <v>1030000</v>
      </c>
      <c r="U47" s="121"/>
      <c r="V47" s="121">
        <v>941200</v>
      </c>
      <c r="W47" s="121"/>
      <c r="X47" s="169">
        <v>1109500</v>
      </c>
    </row>
    <row r="48" spans="2:24">
      <c r="B48" s="47">
        <v>21</v>
      </c>
      <c r="C48" s="89" t="s">
        <v>327</v>
      </c>
      <c r="D48" s="90">
        <v>1</v>
      </c>
      <c r="E48" s="88">
        <v>1273300</v>
      </c>
      <c r="F48" s="88">
        <v>1556700</v>
      </c>
      <c r="G48" s="88">
        <v>1556700</v>
      </c>
      <c r="H48" s="88">
        <v>918700</v>
      </c>
      <c r="I48" s="88">
        <v>927900</v>
      </c>
      <c r="J48" s="88">
        <v>683333.33333333326</v>
      </c>
      <c r="K48" s="121">
        <v>880400</v>
      </c>
      <c r="L48" s="121"/>
      <c r="M48" s="121">
        <v>1300200</v>
      </c>
      <c r="N48" s="121"/>
      <c r="O48" s="88">
        <v>908700</v>
      </c>
      <c r="P48" s="121">
        <v>908700</v>
      </c>
      <c r="Q48" s="121"/>
      <c r="R48" s="121"/>
      <c r="S48" s="121"/>
      <c r="T48" s="121">
        <v>1204000</v>
      </c>
      <c r="U48" s="121"/>
      <c r="V48" s="121">
        <v>1036400</v>
      </c>
      <c r="W48" s="121"/>
      <c r="X48" s="169">
        <v>1066200</v>
      </c>
    </row>
    <row r="49" spans="2:24">
      <c r="B49" s="47">
        <v>22</v>
      </c>
      <c r="C49" s="89" t="s">
        <v>328</v>
      </c>
      <c r="D49" s="90">
        <v>1</v>
      </c>
      <c r="E49" s="88">
        <v>307600</v>
      </c>
      <c r="F49" s="88">
        <v>359600</v>
      </c>
      <c r="G49" s="88">
        <v>359600</v>
      </c>
      <c r="H49" s="88">
        <v>309400</v>
      </c>
      <c r="I49" s="88">
        <v>353800</v>
      </c>
      <c r="J49" s="88">
        <v>371300</v>
      </c>
      <c r="K49" s="121">
        <v>294700</v>
      </c>
      <c r="L49" s="121"/>
      <c r="M49" s="121">
        <v>302200</v>
      </c>
      <c r="N49" s="121"/>
      <c r="O49" s="88">
        <v>352200</v>
      </c>
      <c r="P49" s="121">
        <v>307600</v>
      </c>
      <c r="Q49" s="121"/>
      <c r="R49" s="121"/>
      <c r="S49" s="121"/>
      <c r="T49" s="121">
        <v>476000</v>
      </c>
      <c r="U49" s="121"/>
      <c r="V49" s="121">
        <v>430500</v>
      </c>
      <c r="W49" s="121"/>
      <c r="X49" s="169">
        <v>769100</v>
      </c>
    </row>
    <row r="50" spans="2:24">
      <c r="B50" s="47">
        <v>23</v>
      </c>
      <c r="C50" s="89" t="s">
        <v>870</v>
      </c>
      <c r="D50" s="90">
        <v>1</v>
      </c>
      <c r="E50" s="88">
        <v>279200</v>
      </c>
      <c r="F50" s="88">
        <v>287600</v>
      </c>
      <c r="G50" s="88">
        <v>287600</v>
      </c>
      <c r="H50" s="88">
        <v>290800</v>
      </c>
      <c r="I50" s="88">
        <v>292000</v>
      </c>
      <c r="J50" s="88">
        <v>316300</v>
      </c>
      <c r="K50" s="121">
        <v>269800</v>
      </c>
      <c r="L50" s="121"/>
      <c r="M50" s="121">
        <v>274200</v>
      </c>
      <c r="N50" s="121"/>
      <c r="O50" s="88">
        <v>290000</v>
      </c>
      <c r="P50" s="121">
        <v>290000</v>
      </c>
      <c r="Q50" s="121"/>
      <c r="R50" s="121"/>
      <c r="S50" s="121"/>
      <c r="T50" s="121">
        <v>296400</v>
      </c>
      <c r="U50" s="121"/>
      <c r="V50" s="121">
        <v>265400</v>
      </c>
      <c r="W50" s="121"/>
      <c r="X50" s="169">
        <v>606200</v>
      </c>
    </row>
    <row r="51" spans="2:24">
      <c r="B51" s="47">
        <v>24</v>
      </c>
      <c r="C51" s="89" t="s">
        <v>329</v>
      </c>
      <c r="D51" s="90">
        <v>1</v>
      </c>
      <c r="E51" s="88">
        <v>263400</v>
      </c>
      <c r="F51" s="88">
        <v>272600</v>
      </c>
      <c r="G51" s="88">
        <v>272600</v>
      </c>
      <c r="H51" s="88">
        <v>292000</v>
      </c>
      <c r="I51" s="88">
        <v>299000</v>
      </c>
      <c r="J51" s="88">
        <v>355900</v>
      </c>
      <c r="K51" s="121">
        <v>280500</v>
      </c>
      <c r="L51" s="121"/>
      <c r="M51" s="121">
        <v>250200</v>
      </c>
      <c r="N51" s="121"/>
      <c r="O51" s="88">
        <v>297400</v>
      </c>
      <c r="P51" s="121">
        <v>291400</v>
      </c>
      <c r="Q51" s="121"/>
      <c r="R51" s="121"/>
      <c r="S51" s="121"/>
      <c r="T51" s="121">
        <v>318800</v>
      </c>
      <c r="U51" s="121"/>
      <c r="V51" s="121">
        <v>299500</v>
      </c>
      <c r="W51" s="121"/>
      <c r="X51" s="169">
        <v>432700</v>
      </c>
    </row>
    <row r="52" spans="2:24">
      <c r="B52" s="47">
        <v>25</v>
      </c>
      <c r="C52" s="89" t="s">
        <v>871</v>
      </c>
      <c r="D52" s="90">
        <v>1</v>
      </c>
      <c r="E52" s="88">
        <v>331700</v>
      </c>
      <c r="F52" s="88">
        <v>377300</v>
      </c>
      <c r="G52" s="88">
        <v>377300</v>
      </c>
      <c r="H52" s="88">
        <v>286900</v>
      </c>
      <c r="I52" s="88">
        <v>301500</v>
      </c>
      <c r="J52" s="88">
        <v>374900</v>
      </c>
      <c r="K52" s="121">
        <v>271300</v>
      </c>
      <c r="L52" s="121"/>
      <c r="M52" s="121">
        <v>307100</v>
      </c>
      <c r="N52" s="121"/>
      <c r="O52" s="88">
        <v>296900</v>
      </c>
      <c r="P52" s="121">
        <v>300900</v>
      </c>
      <c r="Q52" s="121"/>
      <c r="R52" s="121"/>
      <c r="S52" s="121"/>
      <c r="T52" s="121">
        <v>292700</v>
      </c>
      <c r="U52" s="121"/>
      <c r="V52" s="121">
        <v>267300</v>
      </c>
      <c r="W52" s="121"/>
      <c r="X52" s="169">
        <v>265700</v>
      </c>
    </row>
    <row r="53" spans="2:24" ht="13.5" thickBot="1">
      <c r="B53" s="47">
        <v>26</v>
      </c>
      <c r="C53" s="89" t="s">
        <v>872</v>
      </c>
      <c r="D53" s="90">
        <v>1</v>
      </c>
      <c r="E53" s="88">
        <v>719400</v>
      </c>
      <c r="F53" s="88">
        <v>981200</v>
      </c>
      <c r="G53" s="88">
        <v>981200</v>
      </c>
      <c r="H53" s="88">
        <v>699512.6</v>
      </c>
      <c r="I53" s="88">
        <v>595400</v>
      </c>
      <c r="J53" s="88">
        <v>675400</v>
      </c>
      <c r="K53" s="121">
        <v>539000</v>
      </c>
      <c r="L53" s="121"/>
      <c r="M53" s="121">
        <v>580400</v>
      </c>
      <c r="N53" s="121"/>
      <c r="O53" s="88">
        <v>584600</v>
      </c>
      <c r="P53" s="121">
        <v>598600</v>
      </c>
      <c r="Q53" s="121"/>
      <c r="R53" s="121"/>
      <c r="S53" s="121"/>
      <c r="T53" s="121">
        <v>565800</v>
      </c>
      <c r="U53" s="121"/>
      <c r="V53" s="121">
        <v>512600</v>
      </c>
      <c r="W53" s="121"/>
      <c r="X53" s="169">
        <v>515200</v>
      </c>
    </row>
    <row r="54" spans="2:24">
      <c r="B54" s="153" t="s">
        <v>216</v>
      </c>
      <c r="C54" s="147" t="s">
        <v>186</v>
      </c>
      <c r="D54" s="147" t="s">
        <v>291</v>
      </c>
      <c r="E54" s="86"/>
      <c r="F54" s="86"/>
      <c r="G54" s="86"/>
      <c r="H54" s="86"/>
      <c r="I54" s="86"/>
      <c r="J54" s="86"/>
      <c r="K54" s="173"/>
      <c r="L54" s="174"/>
      <c r="M54" s="173"/>
      <c r="N54" s="174"/>
      <c r="O54" s="86"/>
      <c r="P54" s="173"/>
      <c r="Q54" s="175"/>
      <c r="R54" s="175"/>
      <c r="S54" s="174"/>
      <c r="T54" s="173"/>
      <c r="U54" s="174"/>
      <c r="V54" s="173"/>
      <c r="W54" s="174"/>
      <c r="X54" s="92"/>
    </row>
    <row r="55" spans="2:24">
      <c r="B55" s="47">
        <v>1</v>
      </c>
      <c r="C55" s="6" t="s">
        <v>330</v>
      </c>
      <c r="D55" s="150">
        <v>1</v>
      </c>
      <c r="E55" s="88">
        <v>3176200</v>
      </c>
      <c r="F55" s="88">
        <v>3189700</v>
      </c>
      <c r="G55" s="88">
        <v>3189700</v>
      </c>
      <c r="H55" s="88">
        <v>3338459.4</v>
      </c>
      <c r="I55" s="88">
        <v>3280800</v>
      </c>
      <c r="J55" s="88">
        <v>3772500</v>
      </c>
      <c r="K55" s="121">
        <v>3089159.4</v>
      </c>
      <c r="L55" s="121"/>
      <c r="M55" s="121">
        <v>3222559.4</v>
      </c>
      <c r="N55" s="121"/>
      <c r="O55" s="88">
        <v>3247700</v>
      </c>
      <c r="P55" s="121">
        <v>2162700</v>
      </c>
      <c r="Q55" s="121"/>
      <c r="R55" s="121"/>
      <c r="S55" s="121"/>
      <c r="T55" s="121">
        <v>3070059.4</v>
      </c>
      <c r="U55" s="121"/>
      <c r="V55" s="121">
        <v>2766959.4</v>
      </c>
      <c r="W55" s="121"/>
      <c r="X55" s="169">
        <v>2057900</v>
      </c>
    </row>
    <row r="56" spans="2:24">
      <c r="B56" s="47">
        <v>2</v>
      </c>
      <c r="C56" s="6" t="s">
        <v>331</v>
      </c>
      <c r="D56" s="150">
        <v>1</v>
      </c>
      <c r="E56" s="88">
        <v>1195500</v>
      </c>
      <c r="F56" s="88">
        <v>1295500</v>
      </c>
      <c r="G56" s="88">
        <v>1295500</v>
      </c>
      <c r="H56" s="88">
        <v>1064700</v>
      </c>
      <c r="I56" s="88">
        <v>1121300</v>
      </c>
      <c r="J56" s="88">
        <v>1323200</v>
      </c>
      <c r="K56" s="121">
        <v>1007300</v>
      </c>
      <c r="L56" s="121"/>
      <c r="M56" s="121">
        <v>1167200</v>
      </c>
      <c r="N56" s="121"/>
      <c r="O56" s="88">
        <v>1098500</v>
      </c>
      <c r="P56" s="121">
        <v>1087500</v>
      </c>
      <c r="Q56" s="121"/>
      <c r="R56" s="121"/>
      <c r="S56" s="121"/>
      <c r="T56" s="121">
        <v>1208100</v>
      </c>
      <c r="U56" s="121"/>
      <c r="V56" s="121">
        <v>1155900</v>
      </c>
      <c r="W56" s="121"/>
      <c r="X56" s="169">
        <v>1111700</v>
      </c>
    </row>
    <row r="57" spans="2:24">
      <c r="B57" s="47">
        <v>3</v>
      </c>
      <c r="C57" s="6" t="s">
        <v>897</v>
      </c>
      <c r="D57" s="150">
        <v>1</v>
      </c>
      <c r="E57" s="88">
        <v>660625</v>
      </c>
      <c r="F57" s="88">
        <v>658125</v>
      </c>
      <c r="G57" s="88">
        <v>658125</v>
      </c>
      <c r="H57" s="88">
        <v>810353.5</v>
      </c>
      <c r="I57" s="88">
        <v>658125</v>
      </c>
      <c r="J57" s="88">
        <v>678125</v>
      </c>
      <c r="K57" s="121">
        <v>654375</v>
      </c>
      <c r="L57" s="121"/>
      <c r="M57" s="121">
        <v>664375</v>
      </c>
      <c r="N57" s="121"/>
      <c r="O57" s="88">
        <v>658125</v>
      </c>
      <c r="P57" s="121">
        <v>654375</v>
      </c>
      <c r="Q57" s="121"/>
      <c r="R57" s="121"/>
      <c r="S57" s="121"/>
      <c r="T57" s="121">
        <v>664375</v>
      </c>
      <c r="U57" s="121"/>
      <c r="V57" s="121">
        <v>654375</v>
      </c>
      <c r="W57" s="121"/>
      <c r="X57" s="169">
        <v>678125</v>
      </c>
    </row>
    <row r="58" spans="2:24">
      <c r="B58" s="47">
        <v>4</v>
      </c>
      <c r="C58" s="89" t="s">
        <v>332</v>
      </c>
      <c r="D58" s="90">
        <v>1</v>
      </c>
      <c r="E58" s="88">
        <v>206900</v>
      </c>
      <c r="F58" s="88">
        <v>210300</v>
      </c>
      <c r="G58" s="88">
        <v>210300</v>
      </c>
      <c r="H58" s="88">
        <v>210900</v>
      </c>
      <c r="I58" s="88">
        <v>206700</v>
      </c>
      <c r="J58" s="88">
        <v>228100</v>
      </c>
      <c r="K58" s="121">
        <v>193300</v>
      </c>
      <c r="L58" s="121"/>
      <c r="M58" s="121">
        <v>203300</v>
      </c>
      <c r="N58" s="121"/>
      <c r="O58" s="88">
        <v>205500</v>
      </c>
      <c r="P58" s="121">
        <v>209700</v>
      </c>
      <c r="Q58" s="121"/>
      <c r="R58" s="121"/>
      <c r="S58" s="121"/>
      <c r="T58" s="121">
        <v>219500</v>
      </c>
      <c r="U58" s="121"/>
      <c r="V58" s="121">
        <v>198300</v>
      </c>
      <c r="W58" s="121"/>
      <c r="X58" s="169">
        <v>236500</v>
      </c>
    </row>
    <row r="59" spans="2:24">
      <c r="B59" s="47">
        <v>5</v>
      </c>
      <c r="C59" s="89" t="s">
        <v>873</v>
      </c>
      <c r="D59" s="90">
        <v>1</v>
      </c>
      <c r="E59" s="88">
        <v>670700</v>
      </c>
      <c r="F59" s="88">
        <v>834300</v>
      </c>
      <c r="G59" s="88">
        <v>834300</v>
      </c>
      <c r="H59" s="88">
        <v>526700</v>
      </c>
      <c r="I59" s="88">
        <v>575700</v>
      </c>
      <c r="J59" s="88">
        <v>531300</v>
      </c>
      <c r="K59" s="121">
        <v>490700</v>
      </c>
      <c r="L59" s="121"/>
      <c r="M59" s="121">
        <v>661100</v>
      </c>
      <c r="N59" s="121"/>
      <c r="O59" s="88">
        <v>564500</v>
      </c>
      <c r="P59" s="121">
        <v>562500</v>
      </c>
      <c r="Q59" s="121"/>
      <c r="R59" s="121"/>
      <c r="S59" s="121"/>
      <c r="T59" s="121">
        <v>416700</v>
      </c>
      <c r="U59" s="121"/>
      <c r="V59" s="121">
        <v>368900</v>
      </c>
      <c r="W59" s="121"/>
      <c r="X59" s="169">
        <v>460300</v>
      </c>
    </row>
    <row r="60" spans="2:24">
      <c r="B60" s="47">
        <v>6</v>
      </c>
      <c r="C60" s="89" t="s">
        <v>874</v>
      </c>
      <c r="D60" s="90">
        <v>1</v>
      </c>
      <c r="E60" s="88">
        <v>66500</v>
      </c>
      <c r="F60" s="88">
        <v>67900</v>
      </c>
      <c r="G60" s="88">
        <v>67900</v>
      </c>
      <c r="H60" s="88">
        <v>67300</v>
      </c>
      <c r="I60" s="88">
        <v>67900</v>
      </c>
      <c r="J60" s="88">
        <v>68100</v>
      </c>
      <c r="K60" s="121">
        <v>63100</v>
      </c>
      <c r="L60" s="121"/>
      <c r="M60" s="121">
        <v>62900</v>
      </c>
      <c r="N60" s="121"/>
      <c r="O60" s="88">
        <v>66700</v>
      </c>
      <c r="P60" s="121">
        <v>66700</v>
      </c>
      <c r="Q60" s="121"/>
      <c r="R60" s="121"/>
      <c r="S60" s="121"/>
      <c r="T60" s="121">
        <v>64100</v>
      </c>
      <c r="U60" s="121"/>
      <c r="V60" s="121">
        <v>56500</v>
      </c>
      <c r="W60" s="121"/>
      <c r="X60" s="169">
        <v>65100</v>
      </c>
    </row>
    <row r="61" spans="2:24">
      <c r="B61" s="47">
        <v>7</v>
      </c>
      <c r="C61" s="89" t="s">
        <v>333</v>
      </c>
      <c r="D61" s="90">
        <v>1</v>
      </c>
      <c r="E61" s="88">
        <v>228000</v>
      </c>
      <c r="F61" s="88">
        <v>234000</v>
      </c>
      <c r="G61" s="88">
        <v>234000</v>
      </c>
      <c r="H61" s="88">
        <v>263100</v>
      </c>
      <c r="I61" s="88">
        <v>258800</v>
      </c>
      <c r="J61" s="88">
        <v>252100</v>
      </c>
      <c r="K61" s="121">
        <v>249000</v>
      </c>
      <c r="L61" s="121"/>
      <c r="M61" s="121">
        <v>219600</v>
      </c>
      <c r="N61" s="121"/>
      <c r="O61" s="88">
        <v>257900</v>
      </c>
      <c r="P61" s="121">
        <v>262700</v>
      </c>
      <c r="Q61" s="121"/>
      <c r="R61" s="121"/>
      <c r="S61" s="121"/>
      <c r="T61" s="121">
        <v>257300</v>
      </c>
      <c r="U61" s="121"/>
      <c r="V61" s="121">
        <v>244900</v>
      </c>
      <c r="W61" s="121"/>
      <c r="X61" s="169">
        <v>274300</v>
      </c>
    </row>
    <row r="62" spans="2:24">
      <c r="B62" s="47">
        <v>8</v>
      </c>
      <c r="C62" s="89" t="s">
        <v>334</v>
      </c>
      <c r="D62" s="90">
        <v>1</v>
      </c>
      <c r="E62" s="88">
        <v>272900</v>
      </c>
      <c r="F62" s="88">
        <v>280500</v>
      </c>
      <c r="G62" s="88">
        <v>280500</v>
      </c>
      <c r="H62" s="88">
        <v>277300</v>
      </c>
      <c r="I62" s="88">
        <v>267900</v>
      </c>
      <c r="J62" s="88">
        <v>306400</v>
      </c>
      <c r="K62" s="121">
        <v>244300</v>
      </c>
      <c r="L62" s="121"/>
      <c r="M62" s="121">
        <v>260900</v>
      </c>
      <c r="N62" s="121"/>
      <c r="O62" s="88">
        <v>264300</v>
      </c>
      <c r="P62" s="121">
        <v>273100</v>
      </c>
      <c r="Q62" s="121"/>
      <c r="R62" s="121"/>
      <c r="S62" s="121"/>
      <c r="T62" s="121">
        <v>315500</v>
      </c>
      <c r="U62" s="121"/>
      <c r="V62" s="121">
        <v>261700</v>
      </c>
      <c r="W62" s="121"/>
      <c r="X62" s="169">
        <v>331600</v>
      </c>
    </row>
    <row r="63" spans="2:24">
      <c r="B63" s="47">
        <v>9</v>
      </c>
      <c r="C63" s="89" t="s">
        <v>335</v>
      </c>
      <c r="D63" s="90">
        <v>1</v>
      </c>
      <c r="E63" s="88">
        <v>356500</v>
      </c>
      <c r="F63" s="88">
        <v>385250</v>
      </c>
      <c r="G63" s="88">
        <v>385250</v>
      </c>
      <c r="H63" s="88">
        <v>329000</v>
      </c>
      <c r="I63" s="88">
        <v>337750</v>
      </c>
      <c r="J63" s="88">
        <v>345125</v>
      </c>
      <c r="K63" s="121">
        <v>304375</v>
      </c>
      <c r="L63" s="121"/>
      <c r="M63" s="121">
        <v>356500</v>
      </c>
      <c r="N63" s="121"/>
      <c r="O63" s="88">
        <v>385250</v>
      </c>
      <c r="P63" s="121">
        <v>367750</v>
      </c>
      <c r="Q63" s="121"/>
      <c r="R63" s="121"/>
      <c r="S63" s="121"/>
      <c r="T63" s="121">
        <v>356500</v>
      </c>
      <c r="U63" s="121"/>
      <c r="V63" s="121">
        <v>334000</v>
      </c>
      <c r="W63" s="121"/>
      <c r="X63" s="169">
        <v>429500</v>
      </c>
    </row>
    <row r="64" spans="2:24">
      <c r="B64" s="47">
        <v>10</v>
      </c>
      <c r="C64" s="89" t="s">
        <v>875</v>
      </c>
      <c r="D64" s="90">
        <v>1</v>
      </c>
      <c r="E64" s="88">
        <v>545000</v>
      </c>
      <c r="F64" s="88">
        <v>617400</v>
      </c>
      <c r="G64" s="88">
        <v>617400</v>
      </c>
      <c r="H64" s="88">
        <v>483200</v>
      </c>
      <c r="I64" s="88">
        <v>505600</v>
      </c>
      <c r="J64" s="88">
        <v>654800</v>
      </c>
      <c r="K64" s="121">
        <v>447400</v>
      </c>
      <c r="L64" s="121"/>
      <c r="M64" s="121">
        <v>524600</v>
      </c>
      <c r="N64" s="121"/>
      <c r="O64" s="88">
        <v>498000</v>
      </c>
      <c r="P64" s="121">
        <v>505000</v>
      </c>
      <c r="Q64" s="121"/>
      <c r="R64" s="121"/>
      <c r="S64" s="121"/>
      <c r="T64" s="121">
        <v>462000</v>
      </c>
      <c r="U64" s="121"/>
      <c r="V64" s="121">
        <v>417600</v>
      </c>
      <c r="W64" s="121"/>
      <c r="X64" s="169">
        <v>484800</v>
      </c>
    </row>
    <row r="65" spans="2:24">
      <c r="B65" s="47">
        <v>11</v>
      </c>
      <c r="C65" s="89" t="s">
        <v>876</v>
      </c>
      <c r="D65" s="90">
        <v>1</v>
      </c>
      <c r="E65" s="88">
        <v>110400</v>
      </c>
      <c r="F65" s="88">
        <v>111800</v>
      </c>
      <c r="G65" s="88">
        <v>111800</v>
      </c>
      <c r="H65" s="88">
        <v>112000</v>
      </c>
      <c r="I65" s="88">
        <v>106400</v>
      </c>
      <c r="J65" s="88">
        <v>121900</v>
      </c>
      <c r="K65" s="121">
        <v>98100</v>
      </c>
      <c r="L65" s="121"/>
      <c r="M65" s="121">
        <v>105000</v>
      </c>
      <c r="N65" s="121"/>
      <c r="O65" s="88">
        <v>104600</v>
      </c>
      <c r="P65" s="121">
        <v>110200</v>
      </c>
      <c r="Q65" s="121"/>
      <c r="R65" s="121"/>
      <c r="S65" s="121"/>
      <c r="T65" s="121">
        <v>129000</v>
      </c>
      <c r="U65" s="121"/>
      <c r="V65" s="121">
        <v>105900</v>
      </c>
      <c r="W65" s="121"/>
      <c r="X65" s="169">
        <v>133300</v>
      </c>
    </row>
    <row r="66" spans="2:24">
      <c r="B66" s="47">
        <v>12</v>
      </c>
      <c r="C66" s="89" t="s">
        <v>336</v>
      </c>
      <c r="D66" s="90">
        <v>1</v>
      </c>
      <c r="E66" s="88">
        <v>719250</v>
      </c>
      <c r="F66" s="88">
        <v>755250</v>
      </c>
      <c r="G66" s="88">
        <v>755250</v>
      </c>
      <c r="H66" s="88">
        <v>763000</v>
      </c>
      <c r="I66" s="88">
        <v>770500</v>
      </c>
      <c r="J66" s="88">
        <v>841125</v>
      </c>
      <c r="K66" s="121">
        <v>709875</v>
      </c>
      <c r="L66" s="121"/>
      <c r="M66" s="121">
        <v>719250</v>
      </c>
      <c r="N66" s="121"/>
      <c r="O66" s="88">
        <v>755250</v>
      </c>
      <c r="P66" s="121">
        <v>665250</v>
      </c>
      <c r="Q66" s="121"/>
      <c r="R66" s="121"/>
      <c r="S66" s="121"/>
      <c r="T66" s="121">
        <v>719250</v>
      </c>
      <c r="U66" s="121"/>
      <c r="V66" s="121">
        <v>676500</v>
      </c>
      <c r="W66" s="121"/>
      <c r="X66" s="169">
        <v>705000</v>
      </c>
    </row>
    <row r="67" spans="2:24">
      <c r="B67" s="47">
        <v>13</v>
      </c>
      <c r="C67" s="89" t="s">
        <v>337</v>
      </c>
      <c r="D67" s="90">
        <v>1</v>
      </c>
      <c r="E67" s="88">
        <v>1496200</v>
      </c>
      <c r="F67" s="88">
        <v>1455100</v>
      </c>
      <c r="G67" s="88">
        <v>1455100</v>
      </c>
      <c r="H67" s="88">
        <v>1560800</v>
      </c>
      <c r="I67" s="88">
        <v>1329400</v>
      </c>
      <c r="J67" s="88">
        <v>1598500</v>
      </c>
      <c r="K67" s="121">
        <v>1463500</v>
      </c>
      <c r="L67" s="121"/>
      <c r="M67" s="121">
        <v>1489500</v>
      </c>
      <c r="N67" s="121"/>
      <c r="O67" s="88">
        <v>1324200</v>
      </c>
      <c r="P67" s="121">
        <v>1204200</v>
      </c>
      <c r="Q67" s="121"/>
      <c r="R67" s="121"/>
      <c r="S67" s="121"/>
      <c r="T67" s="121">
        <v>1300800</v>
      </c>
      <c r="U67" s="121"/>
      <c r="V67" s="121">
        <v>1218000</v>
      </c>
      <c r="W67" s="121"/>
      <c r="X67" s="169">
        <v>1109500</v>
      </c>
    </row>
    <row r="68" spans="2:24">
      <c r="B68" s="47">
        <v>14</v>
      </c>
      <c r="C68" s="89" t="s">
        <v>338</v>
      </c>
      <c r="D68" s="90">
        <v>1</v>
      </c>
      <c r="E68" s="88">
        <v>353400</v>
      </c>
      <c r="F68" s="88">
        <v>380600</v>
      </c>
      <c r="G68" s="88">
        <v>380600</v>
      </c>
      <c r="H68" s="88">
        <v>349600</v>
      </c>
      <c r="I68" s="88">
        <v>377700</v>
      </c>
      <c r="J68" s="88">
        <v>396800</v>
      </c>
      <c r="K68" s="121">
        <v>333900</v>
      </c>
      <c r="L68" s="121"/>
      <c r="M68" s="121">
        <v>342800</v>
      </c>
      <c r="N68" s="121"/>
      <c r="O68" s="88">
        <v>376900</v>
      </c>
      <c r="P68" s="121">
        <v>412600</v>
      </c>
      <c r="Q68" s="121"/>
      <c r="R68" s="121"/>
      <c r="S68" s="121"/>
      <c r="T68" s="121">
        <v>354900</v>
      </c>
      <c r="U68" s="121"/>
      <c r="V68" s="121">
        <v>337700</v>
      </c>
      <c r="W68" s="121"/>
      <c r="X68" s="169">
        <v>402400</v>
      </c>
    </row>
    <row r="69" spans="2:24">
      <c r="B69" s="47">
        <v>15</v>
      </c>
      <c r="C69" s="89" t="s">
        <v>339</v>
      </c>
      <c r="D69" s="90">
        <v>1</v>
      </c>
      <c r="E69" s="88">
        <v>260700</v>
      </c>
      <c r="F69" s="88">
        <v>285100</v>
      </c>
      <c r="G69" s="88">
        <v>285100</v>
      </c>
      <c r="H69" s="88">
        <v>229800</v>
      </c>
      <c r="I69" s="88">
        <v>228900</v>
      </c>
      <c r="J69" s="88">
        <v>276300</v>
      </c>
      <c r="K69" s="121">
        <v>216500</v>
      </c>
      <c r="L69" s="121"/>
      <c r="M69" s="121">
        <v>236500</v>
      </c>
      <c r="N69" s="121"/>
      <c r="O69" s="88">
        <v>227200</v>
      </c>
      <c r="P69" s="121">
        <v>224200</v>
      </c>
      <c r="Q69" s="121"/>
      <c r="R69" s="121"/>
      <c r="S69" s="121"/>
      <c r="T69" s="121">
        <v>266600</v>
      </c>
      <c r="U69" s="121"/>
      <c r="V69" s="121">
        <v>243000</v>
      </c>
      <c r="W69" s="121"/>
      <c r="X69" s="169">
        <v>225700</v>
      </c>
    </row>
    <row r="70" spans="2:24" ht="13.5" thickBot="1">
      <c r="B70" s="47">
        <v>16</v>
      </c>
      <c r="C70" s="89" t="s">
        <v>877</v>
      </c>
      <c r="D70" s="90">
        <v>1</v>
      </c>
      <c r="E70" s="88">
        <v>356700</v>
      </c>
      <c r="F70" s="88">
        <v>372300</v>
      </c>
      <c r="G70" s="88">
        <v>372300</v>
      </c>
      <c r="H70" s="88">
        <v>358900</v>
      </c>
      <c r="I70" s="88">
        <v>366700</v>
      </c>
      <c r="J70" s="88">
        <v>384300</v>
      </c>
      <c r="K70" s="121">
        <v>337200</v>
      </c>
      <c r="L70" s="121"/>
      <c r="M70" s="121">
        <v>353100</v>
      </c>
      <c r="N70" s="121"/>
      <c r="O70" s="88">
        <v>359500</v>
      </c>
      <c r="P70" s="121">
        <v>357700</v>
      </c>
      <c r="Q70" s="121"/>
      <c r="R70" s="121"/>
      <c r="S70" s="121"/>
      <c r="T70" s="121">
        <v>369300</v>
      </c>
      <c r="U70" s="121"/>
      <c r="V70" s="121">
        <v>351200</v>
      </c>
      <c r="W70" s="121"/>
      <c r="X70" s="169">
        <v>457700</v>
      </c>
    </row>
    <row r="71" spans="2:24">
      <c r="B71" s="153" t="s">
        <v>216</v>
      </c>
      <c r="C71" s="147" t="s">
        <v>340</v>
      </c>
      <c r="D71" s="147" t="s">
        <v>291</v>
      </c>
      <c r="E71" s="86"/>
      <c r="F71" s="86"/>
      <c r="G71" s="86"/>
      <c r="H71" s="86"/>
      <c r="I71" s="86"/>
      <c r="J71" s="86"/>
      <c r="K71" s="173"/>
      <c r="L71" s="174"/>
      <c r="M71" s="173"/>
      <c r="N71" s="174"/>
      <c r="O71" s="86"/>
      <c r="P71" s="173"/>
      <c r="Q71" s="175"/>
      <c r="R71" s="175"/>
      <c r="S71" s="174"/>
      <c r="T71" s="173"/>
      <c r="U71" s="174"/>
      <c r="V71" s="173"/>
      <c r="W71" s="174"/>
      <c r="X71" s="92"/>
    </row>
    <row r="72" spans="2:24">
      <c r="B72" s="47">
        <v>1</v>
      </c>
      <c r="C72" s="6" t="s">
        <v>341</v>
      </c>
      <c r="D72" s="150">
        <v>1</v>
      </c>
      <c r="E72" s="88">
        <v>7395000</v>
      </c>
      <c r="F72" s="88">
        <v>7655800</v>
      </c>
      <c r="G72" s="88">
        <v>7655800</v>
      </c>
      <c r="H72" s="88">
        <v>7418600</v>
      </c>
      <c r="I72" s="88">
        <v>7503000</v>
      </c>
      <c r="J72" s="88">
        <v>8201600</v>
      </c>
      <c r="K72" s="121">
        <v>7095400</v>
      </c>
      <c r="L72" s="121"/>
      <c r="M72" s="121">
        <v>7247100</v>
      </c>
      <c r="N72" s="121"/>
      <c r="O72" s="88">
        <v>7457500</v>
      </c>
      <c r="P72" s="121">
        <v>7176500</v>
      </c>
      <c r="Q72" s="121"/>
      <c r="R72" s="121"/>
      <c r="S72" s="121"/>
      <c r="T72" s="121">
        <v>7901200</v>
      </c>
      <c r="U72" s="121"/>
      <c r="V72" s="121">
        <v>7300200</v>
      </c>
      <c r="W72" s="121"/>
      <c r="X72" s="169">
        <v>7185300</v>
      </c>
    </row>
    <row r="73" spans="2:24">
      <c r="B73" s="47">
        <v>2</v>
      </c>
      <c r="C73" s="6" t="s">
        <v>342</v>
      </c>
      <c r="D73" s="150">
        <v>1</v>
      </c>
      <c r="E73" s="88">
        <v>131300</v>
      </c>
      <c r="F73" s="88">
        <v>133200</v>
      </c>
      <c r="G73" s="88">
        <v>133200</v>
      </c>
      <c r="H73" s="88">
        <v>131200</v>
      </c>
      <c r="I73" s="88">
        <v>124800</v>
      </c>
      <c r="J73" s="88">
        <v>155200</v>
      </c>
      <c r="K73" s="121">
        <v>117000</v>
      </c>
      <c r="L73" s="121"/>
      <c r="M73" s="121">
        <v>122900</v>
      </c>
      <c r="N73" s="121"/>
      <c r="O73" s="88">
        <v>122400</v>
      </c>
      <c r="P73" s="121">
        <v>128200</v>
      </c>
      <c r="Q73" s="121"/>
      <c r="R73" s="121"/>
      <c r="S73" s="121"/>
      <c r="T73" s="121">
        <v>138400</v>
      </c>
      <c r="U73" s="121"/>
      <c r="V73" s="121">
        <v>126900</v>
      </c>
      <c r="W73" s="121"/>
      <c r="X73" s="169">
        <v>153200</v>
      </c>
    </row>
    <row r="74" spans="2:24">
      <c r="B74" s="47">
        <v>3</v>
      </c>
      <c r="C74" s="6" t="s">
        <v>343</v>
      </c>
      <c r="D74" s="150">
        <v>1</v>
      </c>
      <c r="E74" s="88">
        <v>120900</v>
      </c>
      <c r="F74" s="88">
        <v>118200</v>
      </c>
      <c r="G74" s="88">
        <v>118200</v>
      </c>
      <c r="H74" s="88">
        <v>121300</v>
      </c>
      <c r="I74" s="88">
        <v>116800</v>
      </c>
      <c r="J74" s="88">
        <v>131200</v>
      </c>
      <c r="K74" s="121">
        <v>112600</v>
      </c>
      <c r="L74" s="121"/>
      <c r="M74" s="121">
        <v>118500</v>
      </c>
      <c r="N74" s="121"/>
      <c r="O74" s="88">
        <v>116400</v>
      </c>
      <c r="P74" s="121">
        <v>120800</v>
      </c>
      <c r="Q74" s="121"/>
      <c r="R74" s="121"/>
      <c r="S74" s="121"/>
      <c r="T74" s="121">
        <v>125500</v>
      </c>
      <c r="U74" s="121"/>
      <c r="V74" s="121">
        <v>119500</v>
      </c>
      <c r="W74" s="121"/>
      <c r="X74" s="169">
        <v>149200</v>
      </c>
    </row>
    <row r="75" spans="2:24">
      <c r="B75" s="47">
        <v>4</v>
      </c>
      <c r="C75" s="6" t="s">
        <v>878</v>
      </c>
      <c r="D75" s="150">
        <v>1</v>
      </c>
      <c r="E75" s="88">
        <v>146800</v>
      </c>
      <c r="F75" s="88">
        <v>152000</v>
      </c>
      <c r="G75" s="88">
        <v>152000</v>
      </c>
      <c r="H75" s="88">
        <v>147200</v>
      </c>
      <c r="I75" s="88">
        <v>150400</v>
      </c>
      <c r="J75" s="88">
        <v>155300</v>
      </c>
      <c r="K75" s="121">
        <v>143100</v>
      </c>
      <c r="L75" s="121"/>
      <c r="M75" s="121">
        <v>145200</v>
      </c>
      <c r="N75" s="121"/>
      <c r="O75" s="88">
        <v>149900</v>
      </c>
      <c r="P75" s="121">
        <v>146700</v>
      </c>
      <c r="Q75" s="121"/>
      <c r="R75" s="121"/>
      <c r="S75" s="121"/>
      <c r="T75" s="121">
        <v>152200</v>
      </c>
      <c r="U75" s="121"/>
      <c r="V75" s="121">
        <v>145300</v>
      </c>
      <c r="W75" s="121"/>
      <c r="X75" s="169">
        <v>187600</v>
      </c>
    </row>
    <row r="76" spans="2:24">
      <c r="B76" s="47">
        <v>5</v>
      </c>
      <c r="C76" s="6" t="s">
        <v>344</v>
      </c>
      <c r="D76" s="150">
        <v>1</v>
      </c>
      <c r="E76" s="88">
        <v>86900</v>
      </c>
      <c r="F76" s="88">
        <v>89000</v>
      </c>
      <c r="G76" s="88">
        <v>89000</v>
      </c>
      <c r="H76" s="88">
        <v>87600</v>
      </c>
      <c r="I76" s="88">
        <v>82400</v>
      </c>
      <c r="J76" s="88">
        <v>93600</v>
      </c>
      <c r="K76" s="121">
        <v>76100</v>
      </c>
      <c r="L76" s="121"/>
      <c r="M76" s="121">
        <v>80900</v>
      </c>
      <c r="N76" s="121"/>
      <c r="O76" s="88">
        <v>80600</v>
      </c>
      <c r="P76" s="121">
        <v>85200</v>
      </c>
      <c r="Q76" s="121"/>
      <c r="R76" s="121"/>
      <c r="S76" s="121"/>
      <c r="T76" s="121">
        <v>98900</v>
      </c>
      <c r="U76" s="121"/>
      <c r="V76" s="121">
        <v>84500</v>
      </c>
      <c r="W76" s="121"/>
      <c r="X76" s="169">
        <v>108200</v>
      </c>
    </row>
    <row r="77" spans="2:24">
      <c r="B77" s="47">
        <v>6</v>
      </c>
      <c r="C77" s="6" t="s">
        <v>879</v>
      </c>
      <c r="D77" s="150">
        <v>1</v>
      </c>
      <c r="E77" s="88">
        <v>161800</v>
      </c>
      <c r="F77" s="88">
        <v>168700</v>
      </c>
      <c r="G77" s="88">
        <v>168700</v>
      </c>
      <c r="H77" s="88">
        <v>162100</v>
      </c>
      <c r="I77" s="88">
        <v>159100</v>
      </c>
      <c r="J77" s="88">
        <v>179100</v>
      </c>
      <c r="K77" s="121">
        <v>144300</v>
      </c>
      <c r="L77" s="121"/>
      <c r="M77" s="121">
        <v>152200</v>
      </c>
      <c r="N77" s="121"/>
      <c r="O77" s="88">
        <v>156100</v>
      </c>
      <c r="P77" s="121">
        <v>159100</v>
      </c>
      <c r="Q77" s="121"/>
      <c r="R77" s="121"/>
      <c r="S77" s="121"/>
      <c r="T77" s="121">
        <v>194200</v>
      </c>
      <c r="U77" s="121"/>
      <c r="V77" s="121">
        <v>157500</v>
      </c>
      <c r="W77" s="121"/>
      <c r="X77" s="169">
        <v>198900</v>
      </c>
    </row>
    <row r="78" spans="2:24">
      <c r="B78" s="47">
        <v>7</v>
      </c>
      <c r="C78" s="6" t="s">
        <v>345</v>
      </c>
      <c r="D78" s="150">
        <v>1</v>
      </c>
      <c r="E78" s="88">
        <v>485000</v>
      </c>
      <c r="F78" s="88">
        <v>492400</v>
      </c>
      <c r="G78" s="88">
        <v>492400</v>
      </c>
      <c r="H78" s="88">
        <v>495600</v>
      </c>
      <c r="I78" s="88">
        <v>495200</v>
      </c>
      <c r="J78" s="88">
        <v>520100</v>
      </c>
      <c r="K78" s="121">
        <v>463700</v>
      </c>
      <c r="L78" s="121"/>
      <c r="M78" s="121">
        <v>465900</v>
      </c>
      <c r="N78" s="121"/>
      <c r="O78" s="88">
        <v>562000</v>
      </c>
      <c r="P78" s="121">
        <v>565000</v>
      </c>
      <c r="Q78" s="121"/>
      <c r="R78" s="121"/>
      <c r="S78" s="121"/>
      <c r="T78" s="121">
        <v>499000</v>
      </c>
      <c r="U78" s="121"/>
      <c r="V78" s="121">
        <v>466100</v>
      </c>
      <c r="W78" s="121"/>
      <c r="X78" s="169">
        <v>539000</v>
      </c>
    </row>
    <row r="79" spans="2:24">
      <c r="B79" s="47">
        <v>8</v>
      </c>
      <c r="C79" s="6" t="s">
        <v>346</v>
      </c>
      <c r="D79" s="150">
        <v>1</v>
      </c>
      <c r="E79" s="88">
        <v>220500</v>
      </c>
      <c r="F79" s="88">
        <v>234000</v>
      </c>
      <c r="G79" s="88">
        <v>234000</v>
      </c>
      <c r="H79" s="88">
        <v>226500</v>
      </c>
      <c r="I79" s="88">
        <v>234000</v>
      </c>
      <c r="J79" s="88">
        <v>258000</v>
      </c>
      <c r="K79" s="121">
        <v>160333.33333333331</v>
      </c>
      <c r="L79" s="121"/>
      <c r="M79" s="121">
        <v>220500</v>
      </c>
      <c r="N79" s="121"/>
      <c r="O79" s="88">
        <v>234000</v>
      </c>
      <c r="P79" s="121">
        <v>226500</v>
      </c>
      <c r="Q79" s="121"/>
      <c r="R79" s="121"/>
      <c r="S79" s="121"/>
      <c r="T79" s="121">
        <v>220500</v>
      </c>
      <c r="U79" s="121"/>
      <c r="V79" s="121">
        <v>177000</v>
      </c>
      <c r="W79" s="121"/>
      <c r="X79" s="169">
        <v>258000</v>
      </c>
    </row>
    <row r="80" spans="2:24">
      <c r="B80" s="47">
        <v>9</v>
      </c>
      <c r="C80" s="6" t="s">
        <v>347</v>
      </c>
      <c r="D80" s="150">
        <v>1</v>
      </c>
      <c r="E80" s="88">
        <v>1415833.3333333335</v>
      </c>
      <c r="F80" s="88">
        <v>1978200</v>
      </c>
      <c r="G80" s="88">
        <v>1978200</v>
      </c>
      <c r="H80" s="88">
        <v>1443151.6666666665</v>
      </c>
      <c r="I80" s="88">
        <v>1945300</v>
      </c>
      <c r="J80" s="88">
        <v>2072900</v>
      </c>
      <c r="K80" s="121">
        <v>1032833.3333333334</v>
      </c>
      <c r="L80" s="121"/>
      <c r="M80" s="121">
        <v>1085666.6666666665</v>
      </c>
      <c r="N80" s="121"/>
      <c r="O80" s="88">
        <v>1142500</v>
      </c>
      <c r="P80" s="121">
        <v>1095166.6666666665</v>
      </c>
      <c r="Q80" s="121"/>
      <c r="R80" s="121"/>
      <c r="S80" s="121"/>
      <c r="T80" s="121">
        <v>2080100</v>
      </c>
      <c r="U80" s="121"/>
      <c r="V80" s="121">
        <v>1990300</v>
      </c>
      <c r="W80" s="121"/>
      <c r="X80" s="169">
        <v>1834100</v>
      </c>
    </row>
    <row r="81" spans="2:24">
      <c r="B81" s="47">
        <v>10</v>
      </c>
      <c r="C81" s="6" t="s">
        <v>348</v>
      </c>
      <c r="D81" s="150">
        <v>1</v>
      </c>
      <c r="E81" s="88">
        <v>2183800</v>
      </c>
      <c r="F81" s="88">
        <v>2120300</v>
      </c>
      <c r="G81" s="88">
        <v>2120300</v>
      </c>
      <c r="H81" s="88">
        <v>2103391</v>
      </c>
      <c r="I81" s="88">
        <v>2006500</v>
      </c>
      <c r="J81" s="88">
        <v>1995000</v>
      </c>
      <c r="K81" s="121">
        <v>1071500</v>
      </c>
      <c r="L81" s="121"/>
      <c r="M81" s="121">
        <v>1219000</v>
      </c>
      <c r="N81" s="121"/>
      <c r="O81" s="88">
        <v>1999000</v>
      </c>
      <c r="P81" s="121">
        <v>2086500</v>
      </c>
      <c r="Q81" s="121"/>
      <c r="R81" s="121"/>
      <c r="S81" s="121"/>
      <c r="T81" s="121">
        <v>2034100</v>
      </c>
      <c r="U81" s="121"/>
      <c r="V81" s="121">
        <v>1969100</v>
      </c>
      <c r="W81" s="121"/>
      <c r="X81" s="169">
        <v>1747900</v>
      </c>
    </row>
    <row r="82" spans="2:24">
      <c r="B82" s="47">
        <v>11</v>
      </c>
      <c r="C82" s="6" t="s">
        <v>349</v>
      </c>
      <c r="D82" s="150">
        <v>1</v>
      </c>
      <c r="E82" s="88">
        <v>221300</v>
      </c>
      <c r="F82" s="88">
        <v>210300</v>
      </c>
      <c r="G82" s="88">
        <v>210300</v>
      </c>
      <c r="H82" s="88">
        <v>243100</v>
      </c>
      <c r="I82" s="88">
        <v>230900</v>
      </c>
      <c r="J82" s="88">
        <v>240700</v>
      </c>
      <c r="K82" s="121">
        <v>210166.66666666669</v>
      </c>
      <c r="L82" s="121"/>
      <c r="M82" s="121">
        <v>178500</v>
      </c>
      <c r="N82" s="121"/>
      <c r="O82" s="88">
        <v>229000</v>
      </c>
      <c r="P82" s="121">
        <v>242200</v>
      </c>
      <c r="Q82" s="121"/>
      <c r="R82" s="121"/>
      <c r="S82" s="121"/>
      <c r="T82" s="121">
        <v>312400</v>
      </c>
      <c r="U82" s="121"/>
      <c r="V82" s="121">
        <v>287900</v>
      </c>
      <c r="W82" s="121"/>
      <c r="X82" s="169">
        <v>506800</v>
      </c>
    </row>
    <row r="83" spans="2:24">
      <c r="B83" s="47">
        <v>12</v>
      </c>
      <c r="C83" s="6" t="s">
        <v>350</v>
      </c>
      <c r="D83" s="150">
        <v>1</v>
      </c>
      <c r="E83" s="88">
        <v>405100</v>
      </c>
      <c r="F83" s="88">
        <v>401200</v>
      </c>
      <c r="G83" s="88">
        <v>401200</v>
      </c>
      <c r="H83" s="88">
        <v>452500</v>
      </c>
      <c r="I83" s="88">
        <v>429500</v>
      </c>
      <c r="J83" s="88">
        <v>469200</v>
      </c>
      <c r="K83" s="121">
        <v>412166.66666666669</v>
      </c>
      <c r="L83" s="121"/>
      <c r="M83" s="121">
        <v>355166.66666666663</v>
      </c>
      <c r="N83" s="121"/>
      <c r="O83" s="88">
        <v>440400</v>
      </c>
      <c r="P83" s="121">
        <v>456200</v>
      </c>
      <c r="Q83" s="121"/>
      <c r="R83" s="121"/>
      <c r="S83" s="121"/>
      <c r="T83" s="121">
        <v>501300</v>
      </c>
      <c r="U83" s="121"/>
      <c r="V83" s="121">
        <v>454500</v>
      </c>
      <c r="W83" s="121"/>
      <c r="X83" s="169">
        <v>474200</v>
      </c>
    </row>
    <row r="84" spans="2:24">
      <c r="B84" s="47">
        <v>13</v>
      </c>
      <c r="C84" s="6" t="s">
        <v>351</v>
      </c>
      <c r="D84" s="150">
        <v>1</v>
      </c>
      <c r="E84" s="88">
        <v>220500</v>
      </c>
      <c r="F84" s="88">
        <v>253100</v>
      </c>
      <c r="G84" s="88">
        <v>253100</v>
      </c>
      <c r="H84" s="88">
        <v>201600</v>
      </c>
      <c r="I84" s="88">
        <v>218400</v>
      </c>
      <c r="J84" s="88">
        <v>209700</v>
      </c>
      <c r="K84" s="121">
        <v>190000</v>
      </c>
      <c r="L84" s="121"/>
      <c r="M84" s="121">
        <v>206100</v>
      </c>
      <c r="N84" s="121"/>
      <c r="O84" s="88">
        <v>215800</v>
      </c>
      <c r="P84" s="121">
        <v>209800</v>
      </c>
      <c r="Q84" s="121"/>
      <c r="R84" s="121"/>
      <c r="S84" s="121"/>
      <c r="T84" s="121">
        <v>220800</v>
      </c>
      <c r="U84" s="121"/>
      <c r="V84" s="121">
        <v>201100</v>
      </c>
      <c r="W84" s="121"/>
      <c r="X84" s="169">
        <v>207500</v>
      </c>
    </row>
    <row r="85" spans="2:24">
      <c r="B85" s="47">
        <v>14</v>
      </c>
      <c r="C85" s="6" t="s">
        <v>352</v>
      </c>
      <c r="D85" s="150">
        <v>1</v>
      </c>
      <c r="E85" s="88">
        <v>59900</v>
      </c>
      <c r="F85" s="88">
        <v>60800</v>
      </c>
      <c r="G85" s="88">
        <v>60800</v>
      </c>
      <c r="H85" s="88">
        <v>60200</v>
      </c>
      <c r="I85" s="88">
        <v>60800</v>
      </c>
      <c r="J85" s="88">
        <v>58400</v>
      </c>
      <c r="K85" s="121">
        <v>56000</v>
      </c>
      <c r="L85" s="121"/>
      <c r="M85" s="121">
        <v>55700</v>
      </c>
      <c r="N85" s="121"/>
      <c r="O85" s="88">
        <v>59000</v>
      </c>
      <c r="P85" s="121">
        <v>59000</v>
      </c>
      <c r="Q85" s="121"/>
      <c r="R85" s="121"/>
      <c r="S85" s="121"/>
      <c r="T85" s="121">
        <v>56900</v>
      </c>
      <c r="U85" s="121"/>
      <c r="V85" s="121">
        <v>50300</v>
      </c>
      <c r="W85" s="121"/>
      <c r="X85" s="169">
        <v>54800</v>
      </c>
    </row>
    <row r="86" spans="2:24">
      <c r="B86" s="47">
        <v>15</v>
      </c>
      <c r="C86" s="6" t="s">
        <v>353</v>
      </c>
      <c r="D86" s="150">
        <v>1</v>
      </c>
      <c r="E86" s="88">
        <v>123600</v>
      </c>
      <c r="F86" s="88">
        <v>127700</v>
      </c>
      <c r="G86" s="88">
        <v>127700</v>
      </c>
      <c r="H86" s="88">
        <v>118800</v>
      </c>
      <c r="I86" s="88">
        <v>123100</v>
      </c>
      <c r="J86" s="88">
        <v>123400</v>
      </c>
      <c r="K86" s="121">
        <v>115600</v>
      </c>
      <c r="L86" s="121"/>
      <c r="M86" s="121">
        <v>122100</v>
      </c>
      <c r="N86" s="121"/>
      <c r="O86" s="88">
        <v>122100</v>
      </c>
      <c r="P86" s="121">
        <v>122100</v>
      </c>
      <c r="Q86" s="121"/>
      <c r="R86" s="121"/>
      <c r="S86" s="121"/>
      <c r="T86" s="121">
        <v>138900</v>
      </c>
      <c r="U86" s="121"/>
      <c r="V86" s="121">
        <v>129600</v>
      </c>
      <c r="W86" s="121"/>
      <c r="X86" s="169">
        <v>179500</v>
      </c>
    </row>
    <row r="87" spans="2:24">
      <c r="B87" s="47">
        <v>16</v>
      </c>
      <c r="C87" s="6" t="s">
        <v>354</v>
      </c>
      <c r="D87" s="150">
        <v>1</v>
      </c>
      <c r="E87" s="88">
        <v>129600</v>
      </c>
      <c r="F87" s="88">
        <v>133700</v>
      </c>
      <c r="G87" s="88">
        <v>133700</v>
      </c>
      <c r="H87" s="88">
        <v>124800</v>
      </c>
      <c r="I87" s="88">
        <v>129100</v>
      </c>
      <c r="J87" s="88">
        <v>129400</v>
      </c>
      <c r="K87" s="121">
        <v>121600</v>
      </c>
      <c r="L87" s="121"/>
      <c r="M87" s="121">
        <v>128100</v>
      </c>
      <c r="N87" s="121"/>
      <c r="O87" s="88">
        <v>128100</v>
      </c>
      <c r="P87" s="121">
        <v>128100</v>
      </c>
      <c r="Q87" s="121"/>
      <c r="R87" s="121"/>
      <c r="S87" s="121"/>
      <c r="T87" s="121">
        <v>144900</v>
      </c>
      <c r="U87" s="121"/>
      <c r="V87" s="121">
        <v>135600</v>
      </c>
      <c r="W87" s="121"/>
      <c r="X87" s="169">
        <v>180500</v>
      </c>
    </row>
    <row r="88" spans="2:24">
      <c r="B88" s="47">
        <v>17</v>
      </c>
      <c r="C88" s="6" t="s">
        <v>880</v>
      </c>
      <c r="D88" s="150">
        <v>1</v>
      </c>
      <c r="E88" s="88">
        <v>586000</v>
      </c>
      <c r="F88" s="88">
        <v>638900</v>
      </c>
      <c r="G88" s="88">
        <v>638900</v>
      </c>
      <c r="H88" s="88">
        <v>561900</v>
      </c>
      <c r="I88" s="88">
        <v>582700</v>
      </c>
      <c r="J88" s="88">
        <v>598100</v>
      </c>
      <c r="K88" s="121">
        <v>515800</v>
      </c>
      <c r="L88" s="121"/>
      <c r="M88" s="121">
        <v>563000</v>
      </c>
      <c r="N88" s="121"/>
      <c r="O88" s="88">
        <v>578000</v>
      </c>
      <c r="P88" s="121">
        <v>579000</v>
      </c>
      <c r="Q88" s="121"/>
      <c r="R88" s="121"/>
      <c r="S88" s="121"/>
      <c r="T88" s="121">
        <v>540000</v>
      </c>
      <c r="U88" s="121"/>
      <c r="V88" s="121">
        <v>498600</v>
      </c>
      <c r="W88" s="121"/>
      <c r="X88" s="169">
        <v>512900</v>
      </c>
    </row>
    <row r="89" spans="2:24">
      <c r="B89" s="47">
        <v>18</v>
      </c>
      <c r="C89" s="6" t="s">
        <v>355</v>
      </c>
      <c r="D89" s="150">
        <v>1</v>
      </c>
      <c r="E89" s="88">
        <v>1628300</v>
      </c>
      <c r="F89" s="88">
        <v>1642100</v>
      </c>
      <c r="G89" s="88">
        <v>1642100</v>
      </c>
      <c r="H89" s="88">
        <v>1566500</v>
      </c>
      <c r="I89" s="88">
        <v>1545200</v>
      </c>
      <c r="J89" s="88">
        <v>1518200</v>
      </c>
      <c r="K89" s="121">
        <v>1423600</v>
      </c>
      <c r="L89" s="121"/>
      <c r="M89" s="121">
        <v>1514500</v>
      </c>
      <c r="N89" s="121"/>
      <c r="O89" s="88">
        <v>1538100</v>
      </c>
      <c r="P89" s="121">
        <v>1442100</v>
      </c>
      <c r="Q89" s="121"/>
      <c r="R89" s="121"/>
      <c r="S89" s="121"/>
      <c r="T89" s="121">
        <v>1494100</v>
      </c>
      <c r="U89" s="121"/>
      <c r="V89" s="121">
        <v>1451100</v>
      </c>
      <c r="W89" s="121"/>
      <c r="X89" s="169">
        <v>1200500</v>
      </c>
    </row>
    <row r="90" spans="2:24">
      <c r="B90" s="47">
        <v>19</v>
      </c>
      <c r="C90" s="6" t="s">
        <v>356</v>
      </c>
      <c r="D90" s="150">
        <v>1</v>
      </c>
      <c r="E90" s="88">
        <v>1626300</v>
      </c>
      <c r="F90" s="88">
        <v>1692600</v>
      </c>
      <c r="G90" s="88">
        <v>1692600</v>
      </c>
      <c r="H90" s="88">
        <v>1564500</v>
      </c>
      <c r="I90" s="88">
        <v>1646800</v>
      </c>
      <c r="J90" s="88">
        <v>1469600</v>
      </c>
      <c r="K90" s="121">
        <v>1435100</v>
      </c>
      <c r="L90" s="121"/>
      <c r="M90" s="121">
        <v>1576500</v>
      </c>
      <c r="N90" s="121"/>
      <c r="O90" s="88">
        <v>1637400</v>
      </c>
      <c r="P90" s="121">
        <v>1657400</v>
      </c>
      <c r="Q90" s="121"/>
      <c r="R90" s="121"/>
      <c r="S90" s="121"/>
      <c r="T90" s="121">
        <v>1570700</v>
      </c>
      <c r="U90" s="121"/>
      <c r="V90" s="121">
        <v>1474300</v>
      </c>
      <c r="W90" s="121"/>
      <c r="X90" s="169">
        <v>1162400</v>
      </c>
    </row>
    <row r="91" spans="2:24">
      <c r="B91" s="47">
        <v>20</v>
      </c>
      <c r="C91" s="6" t="s">
        <v>357</v>
      </c>
      <c r="D91" s="150">
        <v>1</v>
      </c>
      <c r="E91" s="88">
        <v>128900</v>
      </c>
      <c r="F91" s="88">
        <v>117900</v>
      </c>
      <c r="G91" s="88">
        <v>117900</v>
      </c>
      <c r="H91" s="88">
        <v>129800</v>
      </c>
      <c r="I91" s="88">
        <v>116100</v>
      </c>
      <c r="J91" s="88">
        <v>123300</v>
      </c>
      <c r="K91" s="121">
        <v>124000</v>
      </c>
      <c r="L91" s="121"/>
      <c r="M91" s="121">
        <v>127100</v>
      </c>
      <c r="N91" s="121"/>
      <c r="O91" s="88">
        <v>115500</v>
      </c>
      <c r="P91" s="121">
        <v>129200</v>
      </c>
      <c r="Q91" s="121"/>
      <c r="R91" s="121"/>
      <c r="S91" s="121"/>
      <c r="T91" s="121">
        <v>135200</v>
      </c>
      <c r="U91" s="121"/>
      <c r="V91" s="121">
        <v>126500</v>
      </c>
      <c r="W91" s="121"/>
      <c r="X91" s="169">
        <v>187500</v>
      </c>
    </row>
    <row r="92" spans="2:24" ht="13.5" thickBot="1">
      <c r="B92" s="47">
        <v>21</v>
      </c>
      <c r="C92" s="6" t="s">
        <v>358</v>
      </c>
      <c r="D92" s="150">
        <v>1</v>
      </c>
      <c r="E92" s="88">
        <v>122500</v>
      </c>
      <c r="F92" s="88">
        <v>116000</v>
      </c>
      <c r="G92" s="88">
        <v>116000</v>
      </c>
      <c r="H92" s="88">
        <v>123263</v>
      </c>
      <c r="I92" s="88">
        <v>106666.66666666666</v>
      </c>
      <c r="J92" s="88">
        <v>176833.33333333331</v>
      </c>
      <c r="K92" s="121">
        <v>89666.666666666657</v>
      </c>
      <c r="L92" s="121"/>
      <c r="M92" s="121">
        <v>96833.333333333343</v>
      </c>
      <c r="N92" s="121"/>
      <c r="O92" s="88">
        <v>104000</v>
      </c>
      <c r="P92" s="121">
        <v>80000</v>
      </c>
      <c r="Q92" s="121"/>
      <c r="R92" s="121"/>
      <c r="S92" s="121"/>
      <c r="T92" s="121">
        <v>138666.66666666669</v>
      </c>
      <c r="U92" s="121"/>
      <c r="V92" s="121">
        <v>122166.66666666667</v>
      </c>
      <c r="W92" s="121"/>
      <c r="X92" s="169">
        <v>201833.33333333334</v>
      </c>
    </row>
    <row r="93" spans="2:24">
      <c r="B93" s="153" t="s">
        <v>216</v>
      </c>
      <c r="C93" s="147" t="s">
        <v>359</v>
      </c>
      <c r="D93" s="147" t="s">
        <v>291</v>
      </c>
      <c r="E93" s="86"/>
      <c r="F93" s="86"/>
      <c r="G93" s="86"/>
      <c r="H93" s="86"/>
      <c r="I93" s="86"/>
      <c r="J93" s="86"/>
      <c r="K93" s="173"/>
      <c r="L93" s="174"/>
      <c r="M93" s="173"/>
      <c r="N93" s="174"/>
      <c r="O93" s="86"/>
      <c r="P93" s="173"/>
      <c r="Q93" s="175"/>
      <c r="R93" s="175"/>
      <c r="S93" s="174"/>
      <c r="T93" s="173"/>
      <c r="U93" s="174"/>
      <c r="V93" s="173"/>
      <c r="W93" s="174"/>
      <c r="X93" s="92"/>
    </row>
    <row r="94" spans="2:24">
      <c r="B94" s="47">
        <v>1</v>
      </c>
      <c r="C94" s="6" t="s">
        <v>360</v>
      </c>
      <c r="D94" s="150">
        <v>1</v>
      </c>
      <c r="E94" s="88">
        <v>2327300</v>
      </c>
      <c r="F94" s="88">
        <v>2350400</v>
      </c>
      <c r="G94" s="88">
        <v>2350400</v>
      </c>
      <c r="H94" s="88">
        <v>1744700</v>
      </c>
      <c r="I94" s="88">
        <v>1522500</v>
      </c>
      <c r="J94" s="88">
        <v>2539500</v>
      </c>
      <c r="K94" s="121">
        <v>1138000</v>
      </c>
      <c r="L94" s="121"/>
      <c r="M94" s="121">
        <v>1847900</v>
      </c>
      <c r="N94" s="121"/>
      <c r="O94" s="88">
        <v>1859800</v>
      </c>
      <c r="P94" s="121">
        <v>1795200</v>
      </c>
      <c r="Q94" s="121"/>
      <c r="R94" s="121"/>
      <c r="S94" s="121"/>
      <c r="T94" s="121">
        <v>2377900</v>
      </c>
      <c r="U94" s="121"/>
      <c r="V94" s="121">
        <v>2228900</v>
      </c>
      <c r="W94" s="121"/>
      <c r="X94" s="169">
        <v>1813800</v>
      </c>
    </row>
    <row r="95" spans="2:24">
      <c r="B95" s="47">
        <v>2</v>
      </c>
      <c r="C95" s="6" t="s">
        <v>361</v>
      </c>
      <c r="D95" s="150">
        <v>1</v>
      </c>
      <c r="E95" s="88">
        <v>664600</v>
      </c>
      <c r="F95" s="88">
        <v>721300</v>
      </c>
      <c r="G95" s="88">
        <v>721300</v>
      </c>
      <c r="H95" s="88">
        <v>666291.5</v>
      </c>
      <c r="I95" s="88">
        <v>635000</v>
      </c>
      <c r="J95" s="88">
        <v>691400</v>
      </c>
      <c r="K95" s="121">
        <v>606667.5</v>
      </c>
      <c r="L95" s="121"/>
      <c r="M95" s="121">
        <v>682467.5</v>
      </c>
      <c r="N95" s="121"/>
      <c r="O95" s="88">
        <v>661700</v>
      </c>
      <c r="P95" s="121">
        <v>661700</v>
      </c>
      <c r="Q95" s="121"/>
      <c r="R95" s="121"/>
      <c r="S95" s="121"/>
      <c r="T95" s="121">
        <v>624667.5</v>
      </c>
      <c r="U95" s="121"/>
      <c r="V95" s="121">
        <v>576967.5</v>
      </c>
      <c r="W95" s="121"/>
      <c r="X95" s="169">
        <v>698000</v>
      </c>
    </row>
    <row r="96" spans="2:24">
      <c r="B96" s="47">
        <v>3</v>
      </c>
      <c r="C96" s="6" t="s">
        <v>362</v>
      </c>
      <c r="D96" s="150">
        <v>1</v>
      </c>
      <c r="E96" s="88">
        <v>509800</v>
      </c>
      <c r="F96" s="88">
        <v>632500</v>
      </c>
      <c r="G96" s="88">
        <v>632500</v>
      </c>
      <c r="H96" s="88">
        <v>553991.80000000005</v>
      </c>
      <c r="I96" s="88">
        <v>330166.66666666663</v>
      </c>
      <c r="J96" s="88">
        <v>425700</v>
      </c>
      <c r="K96" s="121">
        <v>425200</v>
      </c>
      <c r="L96" s="121"/>
      <c r="M96" s="121">
        <v>494700</v>
      </c>
      <c r="N96" s="121"/>
      <c r="O96" s="88">
        <v>428900</v>
      </c>
      <c r="P96" s="121">
        <v>414000</v>
      </c>
      <c r="Q96" s="121"/>
      <c r="R96" s="121"/>
      <c r="S96" s="121"/>
      <c r="T96" s="121">
        <v>471500</v>
      </c>
      <c r="U96" s="121"/>
      <c r="V96" s="121">
        <v>444200</v>
      </c>
      <c r="W96" s="121"/>
      <c r="X96" s="169">
        <v>538700</v>
      </c>
    </row>
    <row r="97" spans="2:24">
      <c r="B97" s="47">
        <v>4</v>
      </c>
      <c r="C97" s="6" t="s">
        <v>363</v>
      </c>
      <c r="D97" s="150">
        <v>1</v>
      </c>
      <c r="E97" s="88">
        <v>164300</v>
      </c>
      <c r="F97" s="88">
        <v>176100</v>
      </c>
      <c r="G97" s="88">
        <v>176100</v>
      </c>
      <c r="H97" s="88">
        <v>168400</v>
      </c>
      <c r="I97" s="88">
        <v>172300</v>
      </c>
      <c r="J97" s="88">
        <v>191800</v>
      </c>
      <c r="K97" s="121">
        <v>153200</v>
      </c>
      <c r="L97" s="121"/>
      <c r="M97" s="121">
        <v>161000</v>
      </c>
      <c r="N97" s="121"/>
      <c r="O97" s="88">
        <v>168700</v>
      </c>
      <c r="P97" s="121">
        <v>167800</v>
      </c>
      <c r="Q97" s="121"/>
      <c r="R97" s="121"/>
      <c r="S97" s="121"/>
      <c r="T97" s="121">
        <v>170600</v>
      </c>
      <c r="U97" s="121"/>
      <c r="V97" s="121">
        <v>156700</v>
      </c>
      <c r="W97" s="121"/>
      <c r="X97" s="169">
        <v>195500</v>
      </c>
    </row>
    <row r="98" spans="2:24">
      <c r="B98" s="47">
        <v>5</v>
      </c>
      <c r="C98" s="6" t="s">
        <v>364</v>
      </c>
      <c r="D98" s="150">
        <v>1</v>
      </c>
      <c r="E98" s="88">
        <v>356200</v>
      </c>
      <c r="F98" s="88">
        <v>374600</v>
      </c>
      <c r="G98" s="88">
        <v>374600</v>
      </c>
      <c r="H98" s="88">
        <v>331400</v>
      </c>
      <c r="I98" s="88">
        <v>337300</v>
      </c>
      <c r="J98" s="88">
        <v>358700</v>
      </c>
      <c r="K98" s="121">
        <v>314100</v>
      </c>
      <c r="L98" s="121"/>
      <c r="M98" s="121">
        <v>341500</v>
      </c>
      <c r="N98" s="121"/>
      <c r="O98" s="88">
        <v>334200</v>
      </c>
      <c r="P98" s="121">
        <v>350200</v>
      </c>
      <c r="Q98" s="121"/>
      <c r="R98" s="121"/>
      <c r="S98" s="121"/>
      <c r="T98" s="121">
        <v>309500</v>
      </c>
      <c r="U98" s="121"/>
      <c r="V98" s="121">
        <v>291000</v>
      </c>
      <c r="W98" s="121"/>
      <c r="X98" s="169">
        <v>290300</v>
      </c>
    </row>
    <row r="99" spans="2:24">
      <c r="B99" s="47">
        <v>6</v>
      </c>
      <c r="C99" s="6" t="s">
        <v>365</v>
      </c>
      <c r="D99" s="150">
        <v>1</v>
      </c>
      <c r="E99" s="88">
        <v>327700</v>
      </c>
      <c r="F99" s="88">
        <v>369400</v>
      </c>
      <c r="G99" s="88">
        <v>369400</v>
      </c>
      <c r="H99" s="88">
        <v>307973.90000000002</v>
      </c>
      <c r="I99" s="88">
        <v>323800</v>
      </c>
      <c r="J99" s="88">
        <v>339900</v>
      </c>
      <c r="K99" s="121">
        <v>273341.5</v>
      </c>
      <c r="L99" s="121"/>
      <c r="M99" s="121">
        <v>295749</v>
      </c>
      <c r="N99" s="121"/>
      <c r="O99" s="88">
        <v>321400</v>
      </c>
      <c r="P99" s="121">
        <v>332400</v>
      </c>
      <c r="Q99" s="121"/>
      <c r="R99" s="121"/>
      <c r="S99" s="121"/>
      <c r="T99" s="121">
        <v>287149</v>
      </c>
      <c r="U99" s="121"/>
      <c r="V99" s="121">
        <v>261141.5</v>
      </c>
      <c r="W99" s="121"/>
      <c r="X99" s="169">
        <v>337400</v>
      </c>
    </row>
    <row r="100" spans="2:24">
      <c r="B100" s="47">
        <v>7</v>
      </c>
      <c r="C100" s="6" t="s">
        <v>366</v>
      </c>
      <c r="D100" s="150">
        <v>1</v>
      </c>
      <c r="E100" s="88">
        <v>148100</v>
      </c>
      <c r="F100" s="88">
        <v>156700</v>
      </c>
      <c r="G100" s="88">
        <v>156700</v>
      </c>
      <c r="H100" s="88">
        <v>140000</v>
      </c>
      <c r="I100" s="88">
        <v>139000</v>
      </c>
      <c r="J100" s="88">
        <v>152600</v>
      </c>
      <c r="K100" s="121">
        <v>131900</v>
      </c>
      <c r="L100" s="121"/>
      <c r="M100" s="121">
        <v>144800</v>
      </c>
      <c r="N100" s="121"/>
      <c r="O100" s="88">
        <v>137900</v>
      </c>
      <c r="P100" s="121">
        <v>143900</v>
      </c>
      <c r="Q100" s="121"/>
      <c r="R100" s="121"/>
      <c r="S100" s="121"/>
      <c r="T100" s="121">
        <v>141600</v>
      </c>
      <c r="U100" s="121"/>
      <c r="V100" s="121">
        <v>132200</v>
      </c>
      <c r="W100" s="121"/>
      <c r="X100" s="169">
        <v>295100</v>
      </c>
    </row>
    <row r="101" spans="2:24">
      <c r="B101" s="47">
        <v>8</v>
      </c>
      <c r="C101" s="6" t="s">
        <v>367</v>
      </c>
      <c r="D101" s="150">
        <v>1</v>
      </c>
      <c r="E101" s="88">
        <v>216250</v>
      </c>
      <c r="F101" s="88">
        <v>228125</v>
      </c>
      <c r="G101" s="88">
        <v>228125</v>
      </c>
      <c r="H101" s="88">
        <v>192957</v>
      </c>
      <c r="I101" s="88">
        <v>228125</v>
      </c>
      <c r="J101" s="88">
        <v>245000</v>
      </c>
      <c r="K101" s="121">
        <v>218978.5</v>
      </c>
      <c r="L101" s="121"/>
      <c r="M101" s="121">
        <v>227103.5</v>
      </c>
      <c r="N101" s="121"/>
      <c r="O101" s="88">
        <v>228125</v>
      </c>
      <c r="P101" s="121">
        <v>236875</v>
      </c>
      <c r="Q101" s="121"/>
      <c r="R101" s="121"/>
      <c r="S101" s="121"/>
      <c r="T101" s="121">
        <v>227103.5</v>
      </c>
      <c r="U101" s="121"/>
      <c r="V101" s="121">
        <v>218978.5</v>
      </c>
      <c r="W101" s="121"/>
      <c r="X101" s="169">
        <v>245000</v>
      </c>
    </row>
    <row r="102" spans="2:24" ht="13.5" thickBot="1">
      <c r="B102" s="47">
        <v>9</v>
      </c>
      <c r="C102" s="6" t="s">
        <v>368</v>
      </c>
      <c r="D102" s="150">
        <v>1</v>
      </c>
      <c r="E102" s="88">
        <v>656700</v>
      </c>
      <c r="F102" s="88">
        <v>690800</v>
      </c>
      <c r="G102" s="88">
        <v>690800</v>
      </c>
      <c r="H102" s="88">
        <v>647200</v>
      </c>
      <c r="I102" s="88">
        <v>668300</v>
      </c>
      <c r="J102" s="88">
        <v>665000</v>
      </c>
      <c r="K102" s="121">
        <v>531800</v>
      </c>
      <c r="L102" s="121"/>
      <c r="M102" s="121">
        <v>522900</v>
      </c>
      <c r="N102" s="121"/>
      <c r="O102" s="88">
        <v>663400</v>
      </c>
      <c r="P102" s="121">
        <v>677400</v>
      </c>
      <c r="Q102" s="121"/>
      <c r="R102" s="121"/>
      <c r="S102" s="121"/>
      <c r="T102" s="121">
        <v>646900</v>
      </c>
      <c r="U102" s="121"/>
      <c r="V102" s="121">
        <v>602400</v>
      </c>
      <c r="W102" s="121"/>
      <c r="X102" s="169">
        <v>459800</v>
      </c>
    </row>
    <row r="103" spans="2:24">
      <c r="B103" s="153" t="s">
        <v>216</v>
      </c>
      <c r="C103" s="147" t="s">
        <v>199</v>
      </c>
      <c r="D103" s="147" t="s">
        <v>291</v>
      </c>
      <c r="E103" s="86"/>
      <c r="F103" s="86"/>
      <c r="G103" s="86"/>
      <c r="H103" s="86"/>
      <c r="I103" s="86"/>
      <c r="J103" s="86"/>
      <c r="K103" s="173"/>
      <c r="L103" s="174"/>
      <c r="M103" s="173"/>
      <c r="N103" s="174"/>
      <c r="O103" s="86"/>
      <c r="P103" s="173"/>
      <c r="Q103" s="175"/>
      <c r="R103" s="175"/>
      <c r="S103" s="174"/>
      <c r="T103" s="173"/>
      <c r="U103" s="174"/>
      <c r="V103" s="173"/>
      <c r="W103" s="174"/>
      <c r="X103" s="92"/>
    </row>
    <row r="104" spans="2:24">
      <c r="B104" s="47">
        <v>1</v>
      </c>
      <c r="C104" s="6" t="s">
        <v>369</v>
      </c>
      <c r="D104" s="150">
        <v>1</v>
      </c>
      <c r="E104" s="88">
        <v>5266000</v>
      </c>
      <c r="F104" s="88">
        <v>5474600</v>
      </c>
      <c r="G104" s="88">
        <v>5474600</v>
      </c>
      <c r="H104" s="88">
        <v>4857900</v>
      </c>
      <c r="I104" s="88">
        <v>4751200</v>
      </c>
      <c r="J104" s="88">
        <v>5674600</v>
      </c>
      <c r="K104" s="121">
        <v>4484500</v>
      </c>
      <c r="L104" s="121"/>
      <c r="M104" s="121">
        <v>4980400</v>
      </c>
      <c r="N104" s="121"/>
      <c r="O104" s="88">
        <v>4713000</v>
      </c>
      <c r="P104" s="121">
        <v>4765000</v>
      </c>
      <c r="Q104" s="121"/>
      <c r="R104" s="121"/>
      <c r="S104" s="121"/>
      <c r="T104" s="121">
        <v>5065300</v>
      </c>
      <c r="U104" s="121"/>
      <c r="V104" s="121">
        <v>4627600</v>
      </c>
      <c r="W104" s="121"/>
      <c r="X104" s="169">
        <v>3407500</v>
      </c>
    </row>
    <row r="105" spans="2:24">
      <c r="B105" s="47">
        <v>2</v>
      </c>
      <c r="C105" s="6" t="s">
        <v>370</v>
      </c>
      <c r="D105" s="150">
        <v>1</v>
      </c>
      <c r="E105" s="88">
        <v>1616200</v>
      </c>
      <c r="F105" s="88">
        <v>1695700</v>
      </c>
      <c r="G105" s="88">
        <v>1695700</v>
      </c>
      <c r="H105" s="88">
        <v>1612500</v>
      </c>
      <c r="I105" s="88">
        <v>1679200</v>
      </c>
      <c r="J105" s="88">
        <v>1837200</v>
      </c>
      <c r="K105" s="121">
        <v>1494300</v>
      </c>
      <c r="L105" s="121"/>
      <c r="M105" s="121">
        <v>1598000</v>
      </c>
      <c r="N105" s="121"/>
      <c r="O105" s="88">
        <v>1668100</v>
      </c>
      <c r="P105" s="121">
        <v>1666100</v>
      </c>
      <c r="Q105" s="121"/>
      <c r="R105" s="121"/>
      <c r="S105" s="121"/>
      <c r="T105" s="121">
        <v>1711800</v>
      </c>
      <c r="U105" s="121"/>
      <c r="V105" s="121">
        <v>1573900</v>
      </c>
      <c r="W105" s="121"/>
      <c r="X105" s="169">
        <v>1368100</v>
      </c>
    </row>
    <row r="106" spans="2:24">
      <c r="B106" s="47">
        <v>3</v>
      </c>
      <c r="C106" s="6" t="s">
        <v>212</v>
      </c>
      <c r="D106" s="150">
        <v>1</v>
      </c>
      <c r="E106" s="88">
        <v>233800</v>
      </c>
      <c r="F106" s="88">
        <v>267800</v>
      </c>
      <c r="G106" s="88">
        <v>267800</v>
      </c>
      <c r="H106" s="88">
        <v>210800</v>
      </c>
      <c r="I106" s="88">
        <v>224900</v>
      </c>
      <c r="J106" s="88">
        <v>244300</v>
      </c>
      <c r="K106" s="121">
        <v>197200</v>
      </c>
      <c r="L106" s="121"/>
      <c r="M106" s="121">
        <v>236200</v>
      </c>
      <c r="N106" s="121"/>
      <c r="O106" s="88">
        <v>222000</v>
      </c>
      <c r="P106" s="121">
        <v>224000</v>
      </c>
      <c r="Q106" s="121"/>
      <c r="R106" s="121"/>
      <c r="S106" s="121"/>
      <c r="T106" s="121">
        <v>210900</v>
      </c>
      <c r="U106" s="121"/>
      <c r="V106" s="121">
        <v>193600</v>
      </c>
      <c r="W106" s="121"/>
      <c r="X106" s="169">
        <v>223900</v>
      </c>
    </row>
    <row r="107" spans="2:24">
      <c r="B107" s="47">
        <v>4</v>
      </c>
      <c r="C107" s="89" t="s">
        <v>881</v>
      </c>
      <c r="D107" s="90">
        <v>1</v>
      </c>
      <c r="E107" s="88">
        <v>145700</v>
      </c>
      <c r="F107" s="88">
        <v>150500</v>
      </c>
      <c r="G107" s="88">
        <v>150500</v>
      </c>
      <c r="H107" s="88">
        <v>147300</v>
      </c>
      <c r="I107" s="88">
        <v>213300</v>
      </c>
      <c r="J107" s="88">
        <v>225700</v>
      </c>
      <c r="K107" s="121">
        <v>137000</v>
      </c>
      <c r="L107" s="121"/>
      <c r="M107" s="121">
        <v>142500</v>
      </c>
      <c r="N107" s="121"/>
      <c r="O107" s="88">
        <v>146300</v>
      </c>
      <c r="P107" s="121">
        <v>146300</v>
      </c>
      <c r="Q107" s="121"/>
      <c r="R107" s="121"/>
      <c r="S107" s="121"/>
      <c r="T107" s="121">
        <v>156500</v>
      </c>
      <c r="U107" s="121"/>
      <c r="V107" s="121">
        <v>141400</v>
      </c>
      <c r="W107" s="121"/>
      <c r="X107" s="169">
        <v>166300</v>
      </c>
    </row>
    <row r="108" spans="2:24">
      <c r="B108" s="47">
        <v>5</v>
      </c>
      <c r="C108" s="89" t="s">
        <v>371</v>
      </c>
      <c r="D108" s="90">
        <v>1</v>
      </c>
      <c r="E108" s="88">
        <v>359000</v>
      </c>
      <c r="F108" s="88">
        <v>421400</v>
      </c>
      <c r="G108" s="88">
        <v>421400</v>
      </c>
      <c r="H108" s="88">
        <v>319600</v>
      </c>
      <c r="I108" s="88">
        <v>336900</v>
      </c>
      <c r="J108" s="88">
        <v>369800</v>
      </c>
      <c r="K108" s="121">
        <v>295100</v>
      </c>
      <c r="L108" s="121"/>
      <c r="M108" s="121">
        <v>347200</v>
      </c>
      <c r="N108" s="121"/>
      <c r="O108" s="88">
        <v>333400</v>
      </c>
      <c r="P108" s="121">
        <v>329400</v>
      </c>
      <c r="Q108" s="121"/>
      <c r="R108" s="121"/>
      <c r="S108" s="121"/>
      <c r="T108" s="121">
        <v>325700</v>
      </c>
      <c r="U108" s="121"/>
      <c r="V108" s="121">
        <v>296600</v>
      </c>
      <c r="W108" s="121"/>
      <c r="X108" s="169">
        <v>334300</v>
      </c>
    </row>
    <row r="109" spans="2:24">
      <c r="B109" s="47">
        <v>6</v>
      </c>
      <c r="C109" s="89" t="s">
        <v>372</v>
      </c>
      <c r="D109" s="90">
        <v>1</v>
      </c>
      <c r="E109" s="88">
        <v>455800</v>
      </c>
      <c r="F109" s="88">
        <v>492100</v>
      </c>
      <c r="G109" s="88">
        <v>492100</v>
      </c>
      <c r="H109" s="88">
        <v>474803.3</v>
      </c>
      <c r="I109" s="88">
        <v>473300</v>
      </c>
      <c r="J109" s="88">
        <v>576800</v>
      </c>
      <c r="K109" s="121">
        <v>443303.3</v>
      </c>
      <c r="L109" s="121"/>
      <c r="M109" s="121">
        <v>481903.3</v>
      </c>
      <c r="N109" s="121"/>
      <c r="O109" s="88">
        <v>467700</v>
      </c>
      <c r="P109" s="121">
        <v>463700</v>
      </c>
      <c r="Q109" s="121"/>
      <c r="R109" s="121"/>
      <c r="S109" s="121"/>
      <c r="T109" s="121">
        <v>414403.3</v>
      </c>
      <c r="U109" s="121"/>
      <c r="V109" s="121">
        <v>381503.3</v>
      </c>
      <c r="W109" s="121"/>
      <c r="X109" s="169">
        <v>430400</v>
      </c>
    </row>
    <row r="110" spans="2:24">
      <c r="B110" s="47">
        <v>7</v>
      </c>
      <c r="C110" s="89" t="s">
        <v>882</v>
      </c>
      <c r="D110" s="90">
        <v>1</v>
      </c>
      <c r="E110" s="88">
        <v>1515100</v>
      </c>
      <c r="F110" s="88">
        <v>1805900</v>
      </c>
      <c r="G110" s="88">
        <v>1805900</v>
      </c>
      <c r="H110" s="88">
        <v>1525615.3</v>
      </c>
      <c r="I110" s="88">
        <v>1307100</v>
      </c>
      <c r="J110" s="88">
        <v>1521600</v>
      </c>
      <c r="K110" s="121">
        <v>1100500</v>
      </c>
      <c r="L110" s="121"/>
      <c r="M110" s="121">
        <v>1385700</v>
      </c>
      <c r="N110" s="121"/>
      <c r="O110" s="88">
        <v>1281900</v>
      </c>
      <c r="P110" s="121">
        <v>1251900</v>
      </c>
      <c r="Q110" s="121"/>
      <c r="R110" s="121"/>
      <c r="S110" s="121"/>
      <c r="T110" s="121">
        <v>1688700</v>
      </c>
      <c r="U110" s="121"/>
      <c r="V110" s="121">
        <v>1449900</v>
      </c>
      <c r="W110" s="121"/>
      <c r="X110" s="169">
        <v>1037000</v>
      </c>
    </row>
    <row r="111" spans="2:24">
      <c r="B111" s="47">
        <v>8</v>
      </c>
      <c r="C111" s="89" t="s">
        <v>373</v>
      </c>
      <c r="D111" s="90">
        <v>1</v>
      </c>
      <c r="E111" s="88">
        <v>297300</v>
      </c>
      <c r="F111" s="88">
        <v>328900</v>
      </c>
      <c r="G111" s="88">
        <v>328900</v>
      </c>
      <c r="H111" s="88">
        <v>278800</v>
      </c>
      <c r="I111" s="88">
        <v>293700</v>
      </c>
      <c r="J111" s="88">
        <v>276500</v>
      </c>
      <c r="K111" s="121">
        <v>255100</v>
      </c>
      <c r="L111" s="121"/>
      <c r="M111" s="121">
        <v>286700</v>
      </c>
      <c r="N111" s="121"/>
      <c r="O111" s="88">
        <v>291200</v>
      </c>
      <c r="P111" s="121">
        <v>291200</v>
      </c>
      <c r="Q111" s="121"/>
      <c r="R111" s="121"/>
      <c r="S111" s="121"/>
      <c r="T111" s="121">
        <v>304000</v>
      </c>
      <c r="U111" s="121"/>
      <c r="V111" s="121">
        <v>274400</v>
      </c>
      <c r="W111" s="121"/>
      <c r="X111" s="169">
        <v>255700</v>
      </c>
    </row>
    <row r="112" spans="2:24">
      <c r="B112" s="47">
        <v>9</v>
      </c>
      <c r="C112" s="89" t="s">
        <v>374</v>
      </c>
      <c r="D112" s="90">
        <v>1</v>
      </c>
      <c r="E112" s="88">
        <v>566100</v>
      </c>
      <c r="F112" s="88">
        <v>601700</v>
      </c>
      <c r="G112" s="88">
        <v>601700</v>
      </c>
      <c r="H112" s="88">
        <v>544989.30000000005</v>
      </c>
      <c r="I112" s="88">
        <v>500400</v>
      </c>
      <c r="J112" s="88">
        <v>518800</v>
      </c>
      <c r="K112" s="121">
        <v>477600</v>
      </c>
      <c r="L112" s="121"/>
      <c r="M112" s="121">
        <v>547200</v>
      </c>
      <c r="N112" s="121"/>
      <c r="O112" s="88">
        <v>495200</v>
      </c>
      <c r="P112" s="121">
        <v>499400</v>
      </c>
      <c r="Q112" s="121"/>
      <c r="R112" s="121"/>
      <c r="S112" s="121"/>
      <c r="T112" s="121">
        <v>501100</v>
      </c>
      <c r="U112" s="121"/>
      <c r="V112" s="121">
        <v>463500</v>
      </c>
      <c r="W112" s="121"/>
      <c r="X112" s="169">
        <v>527800</v>
      </c>
    </row>
    <row r="113" spans="2:24">
      <c r="B113" s="47">
        <v>10</v>
      </c>
      <c r="C113" s="89" t="s">
        <v>375</v>
      </c>
      <c r="D113" s="90">
        <v>1</v>
      </c>
      <c r="E113" s="88">
        <v>1637700</v>
      </c>
      <c r="F113" s="88">
        <v>1661000</v>
      </c>
      <c r="G113" s="88">
        <v>1661000</v>
      </c>
      <c r="H113" s="88">
        <v>1618400</v>
      </c>
      <c r="I113" s="88">
        <v>1639400</v>
      </c>
      <c r="J113" s="88">
        <v>1792100</v>
      </c>
      <c r="K113" s="121">
        <v>1547100</v>
      </c>
      <c r="L113" s="121"/>
      <c r="M113" s="121">
        <v>1664900</v>
      </c>
      <c r="N113" s="121"/>
      <c r="O113" s="88">
        <v>1630200</v>
      </c>
      <c r="P113" s="121">
        <v>1640200</v>
      </c>
      <c r="Q113" s="121"/>
      <c r="R113" s="121"/>
      <c r="S113" s="121"/>
      <c r="T113" s="121">
        <v>1621000</v>
      </c>
      <c r="U113" s="121"/>
      <c r="V113" s="121">
        <v>1509500</v>
      </c>
      <c r="W113" s="121"/>
      <c r="X113" s="169">
        <v>1297300</v>
      </c>
    </row>
    <row r="114" spans="2:24">
      <c r="B114" s="47">
        <v>11</v>
      </c>
      <c r="C114" s="89" t="s">
        <v>376</v>
      </c>
      <c r="D114" s="90">
        <v>1</v>
      </c>
      <c r="E114" s="88">
        <v>454800</v>
      </c>
      <c r="F114" s="88">
        <v>490000</v>
      </c>
      <c r="G114" s="88">
        <v>490000</v>
      </c>
      <c r="H114" s="88">
        <v>421600</v>
      </c>
      <c r="I114" s="88">
        <v>416300</v>
      </c>
      <c r="J114" s="88">
        <v>476400</v>
      </c>
      <c r="K114" s="121">
        <v>385000</v>
      </c>
      <c r="L114" s="121"/>
      <c r="M114" s="121">
        <v>434300</v>
      </c>
      <c r="N114" s="121"/>
      <c r="O114" s="88">
        <v>412000</v>
      </c>
      <c r="P114" s="121">
        <v>406000</v>
      </c>
      <c r="Q114" s="121"/>
      <c r="R114" s="121"/>
      <c r="S114" s="121"/>
      <c r="T114" s="121">
        <v>432100</v>
      </c>
      <c r="U114" s="121"/>
      <c r="V114" s="121">
        <v>394800</v>
      </c>
      <c r="W114" s="121"/>
      <c r="X114" s="169">
        <v>505100</v>
      </c>
    </row>
    <row r="115" spans="2:24">
      <c r="B115" s="47">
        <v>12</v>
      </c>
      <c r="C115" s="89" t="s">
        <v>377</v>
      </c>
      <c r="D115" s="90">
        <v>1</v>
      </c>
      <c r="E115" s="88">
        <v>337900</v>
      </c>
      <c r="F115" s="88">
        <v>361700</v>
      </c>
      <c r="G115" s="88">
        <v>361700</v>
      </c>
      <c r="H115" s="88">
        <v>326200</v>
      </c>
      <c r="I115" s="88">
        <v>333200</v>
      </c>
      <c r="J115" s="88">
        <v>367100</v>
      </c>
      <c r="K115" s="121">
        <v>302900</v>
      </c>
      <c r="L115" s="121"/>
      <c r="M115" s="121">
        <v>349300</v>
      </c>
      <c r="N115" s="121"/>
      <c r="O115" s="88">
        <v>331200</v>
      </c>
      <c r="P115" s="121">
        <v>331200</v>
      </c>
      <c r="Q115" s="121"/>
      <c r="R115" s="121"/>
      <c r="S115" s="121"/>
      <c r="T115" s="121">
        <v>340500</v>
      </c>
      <c r="U115" s="121"/>
      <c r="V115" s="121">
        <v>314600</v>
      </c>
      <c r="W115" s="121"/>
      <c r="X115" s="169">
        <v>356900</v>
      </c>
    </row>
    <row r="116" spans="2:24">
      <c r="B116" s="47">
        <v>13</v>
      </c>
      <c r="C116" s="89" t="s">
        <v>202</v>
      </c>
      <c r="D116" s="90">
        <v>1</v>
      </c>
      <c r="E116" s="88">
        <v>233800</v>
      </c>
      <c r="F116" s="88">
        <v>240400</v>
      </c>
      <c r="G116" s="88">
        <v>240400</v>
      </c>
      <c r="H116" s="88">
        <v>239100</v>
      </c>
      <c r="I116" s="88">
        <v>236900</v>
      </c>
      <c r="J116" s="88">
        <v>328700</v>
      </c>
      <c r="K116" s="121">
        <v>216900</v>
      </c>
      <c r="L116" s="121"/>
      <c r="M116" s="121">
        <v>230400</v>
      </c>
      <c r="N116" s="121"/>
      <c r="O116" s="88">
        <v>235800</v>
      </c>
      <c r="P116" s="121">
        <v>237900</v>
      </c>
      <c r="Q116" s="121"/>
      <c r="R116" s="121"/>
      <c r="S116" s="121"/>
      <c r="T116" s="121">
        <v>308000</v>
      </c>
      <c r="U116" s="121"/>
      <c r="V116" s="121">
        <v>276900</v>
      </c>
      <c r="W116" s="121"/>
      <c r="X116" s="169">
        <v>351000</v>
      </c>
    </row>
    <row r="117" spans="2:24">
      <c r="B117" s="47">
        <v>14</v>
      </c>
      <c r="C117" s="89" t="s">
        <v>883</v>
      </c>
      <c r="D117" s="90">
        <v>1</v>
      </c>
      <c r="E117" s="88">
        <v>80700</v>
      </c>
      <c r="F117" s="88">
        <v>92700</v>
      </c>
      <c r="G117" s="88">
        <v>92700</v>
      </c>
      <c r="H117" s="88">
        <v>76900</v>
      </c>
      <c r="I117" s="88">
        <v>85700</v>
      </c>
      <c r="J117" s="88">
        <v>85100</v>
      </c>
      <c r="K117" s="121">
        <v>73500</v>
      </c>
      <c r="L117" s="121"/>
      <c r="M117" s="121">
        <v>79000</v>
      </c>
      <c r="N117" s="121"/>
      <c r="O117" s="88">
        <v>85000</v>
      </c>
      <c r="P117" s="121">
        <v>79000</v>
      </c>
      <c r="Q117" s="121"/>
      <c r="R117" s="121"/>
      <c r="S117" s="121"/>
      <c r="T117" s="121">
        <v>75300</v>
      </c>
      <c r="U117" s="121"/>
      <c r="V117" s="121">
        <v>71300</v>
      </c>
      <c r="W117" s="121"/>
      <c r="X117" s="169">
        <v>98000</v>
      </c>
    </row>
    <row r="118" spans="2:24">
      <c r="B118" s="47">
        <v>15</v>
      </c>
      <c r="C118" s="89" t="s">
        <v>884</v>
      </c>
      <c r="D118" s="90">
        <v>1</v>
      </c>
      <c r="E118" s="88">
        <v>142500</v>
      </c>
      <c r="F118" s="88">
        <v>126100</v>
      </c>
      <c r="G118" s="88">
        <v>126100</v>
      </c>
      <c r="H118" s="88">
        <v>144100</v>
      </c>
      <c r="I118" s="88">
        <v>123300</v>
      </c>
      <c r="J118" s="88">
        <v>135100</v>
      </c>
      <c r="K118" s="121">
        <v>134600</v>
      </c>
      <c r="L118" s="121"/>
      <c r="M118" s="121">
        <v>139700</v>
      </c>
      <c r="N118" s="121"/>
      <c r="O118" s="88">
        <v>122500</v>
      </c>
      <c r="P118" s="121">
        <v>143100</v>
      </c>
      <c r="Q118" s="121"/>
      <c r="R118" s="121"/>
      <c r="S118" s="121"/>
      <c r="T118" s="121">
        <v>151700</v>
      </c>
      <c r="U118" s="121"/>
      <c r="V118" s="121">
        <v>138400</v>
      </c>
      <c r="W118" s="121"/>
      <c r="X118" s="169">
        <v>155700</v>
      </c>
    </row>
    <row r="119" spans="2:24">
      <c r="B119" s="47">
        <v>16</v>
      </c>
      <c r="C119" s="89" t="s">
        <v>885</v>
      </c>
      <c r="D119" s="90">
        <v>1</v>
      </c>
      <c r="E119" s="88">
        <v>133300</v>
      </c>
      <c r="F119" s="88">
        <v>146600</v>
      </c>
      <c r="G119" s="88">
        <v>146600</v>
      </c>
      <c r="H119" s="88">
        <v>129600</v>
      </c>
      <c r="I119" s="88">
        <v>138900</v>
      </c>
      <c r="J119" s="88">
        <v>144900</v>
      </c>
      <c r="K119" s="121">
        <v>120300</v>
      </c>
      <c r="L119" s="121"/>
      <c r="M119" s="121">
        <v>136200</v>
      </c>
      <c r="N119" s="121"/>
      <c r="O119" s="88">
        <v>137800</v>
      </c>
      <c r="P119" s="121">
        <v>133800</v>
      </c>
      <c r="Q119" s="121"/>
      <c r="R119" s="121"/>
      <c r="S119" s="121"/>
      <c r="T119" s="121">
        <v>129800</v>
      </c>
      <c r="U119" s="121"/>
      <c r="V119" s="121">
        <v>119600</v>
      </c>
      <c r="W119" s="121"/>
      <c r="X119" s="169">
        <v>138400</v>
      </c>
    </row>
    <row r="120" spans="2:24">
      <c r="B120" s="47">
        <v>17</v>
      </c>
      <c r="C120" s="6" t="s">
        <v>378</v>
      </c>
      <c r="D120" s="150">
        <v>1</v>
      </c>
      <c r="E120" s="88">
        <v>971400</v>
      </c>
      <c r="F120" s="88">
        <v>1009700</v>
      </c>
      <c r="G120" s="88">
        <v>1009700</v>
      </c>
      <c r="H120" s="88">
        <v>1063298.3999999999</v>
      </c>
      <c r="I120" s="88">
        <v>991900</v>
      </c>
      <c r="J120" s="88">
        <v>967700</v>
      </c>
      <c r="K120" s="121">
        <v>913800</v>
      </c>
      <c r="L120" s="121"/>
      <c r="M120" s="121">
        <v>970900</v>
      </c>
      <c r="N120" s="121"/>
      <c r="O120" s="88">
        <v>984400</v>
      </c>
      <c r="P120" s="121">
        <v>974900</v>
      </c>
      <c r="Q120" s="121"/>
      <c r="R120" s="121"/>
      <c r="S120" s="121"/>
      <c r="T120" s="121">
        <v>923500</v>
      </c>
      <c r="U120" s="121"/>
      <c r="V120" s="121">
        <v>870600</v>
      </c>
      <c r="W120" s="121"/>
      <c r="X120" s="169">
        <v>811600</v>
      </c>
    </row>
    <row r="121" spans="2:24">
      <c r="B121" s="47">
        <v>18</v>
      </c>
      <c r="C121" s="6" t="s">
        <v>379</v>
      </c>
      <c r="D121" s="150">
        <v>1</v>
      </c>
      <c r="E121" s="88">
        <v>108700</v>
      </c>
      <c r="F121" s="88">
        <v>109700</v>
      </c>
      <c r="G121" s="88">
        <v>109700</v>
      </c>
      <c r="H121" s="88">
        <v>111400</v>
      </c>
      <c r="I121" s="88">
        <v>107900</v>
      </c>
      <c r="J121" s="88">
        <v>122300</v>
      </c>
      <c r="K121" s="121">
        <v>100100</v>
      </c>
      <c r="L121" s="121"/>
      <c r="M121" s="121">
        <v>106900</v>
      </c>
      <c r="N121" s="121"/>
      <c r="O121" s="88">
        <v>107300</v>
      </c>
      <c r="P121" s="121">
        <v>110800</v>
      </c>
      <c r="Q121" s="121"/>
      <c r="R121" s="121"/>
      <c r="S121" s="121"/>
      <c r="T121" s="121">
        <v>115000</v>
      </c>
      <c r="U121" s="121"/>
      <c r="V121" s="121">
        <v>102600</v>
      </c>
      <c r="W121" s="121"/>
      <c r="X121" s="169">
        <v>143500</v>
      </c>
    </row>
    <row r="122" spans="2:24">
      <c r="B122" s="47">
        <v>19</v>
      </c>
      <c r="C122" s="6" t="s">
        <v>886</v>
      </c>
      <c r="D122" s="150">
        <v>1</v>
      </c>
      <c r="E122" s="88">
        <v>67800</v>
      </c>
      <c r="F122" s="88">
        <v>74200</v>
      </c>
      <c r="G122" s="88">
        <v>74200</v>
      </c>
      <c r="H122" s="88">
        <v>66400</v>
      </c>
      <c r="I122" s="88">
        <v>69700</v>
      </c>
      <c r="J122" s="88">
        <v>79000</v>
      </c>
      <c r="K122" s="121">
        <v>61600</v>
      </c>
      <c r="L122" s="121"/>
      <c r="M122" s="121">
        <v>121100</v>
      </c>
      <c r="N122" s="121"/>
      <c r="O122" s="88">
        <v>69300</v>
      </c>
      <c r="P122" s="121">
        <v>66900</v>
      </c>
      <c r="Q122" s="121"/>
      <c r="R122" s="121"/>
      <c r="S122" s="121"/>
      <c r="T122" s="121">
        <v>66900</v>
      </c>
      <c r="U122" s="121"/>
      <c r="V122" s="121">
        <v>62200</v>
      </c>
      <c r="W122" s="121"/>
      <c r="X122" s="169">
        <v>88300</v>
      </c>
    </row>
    <row r="123" spans="2:24">
      <c r="B123" s="47">
        <v>20</v>
      </c>
      <c r="C123" s="6" t="s">
        <v>380</v>
      </c>
      <c r="D123" s="150">
        <v>1</v>
      </c>
      <c r="E123" s="88">
        <v>21700</v>
      </c>
      <c r="F123" s="88">
        <v>22900</v>
      </c>
      <c r="G123" s="88">
        <v>22900</v>
      </c>
      <c r="H123" s="88">
        <v>21600</v>
      </c>
      <c r="I123" s="88">
        <v>22300</v>
      </c>
      <c r="J123" s="88">
        <v>21800</v>
      </c>
      <c r="K123" s="121">
        <v>21000</v>
      </c>
      <c r="L123" s="121"/>
      <c r="M123" s="121">
        <v>32300</v>
      </c>
      <c r="N123" s="121"/>
      <c r="O123" s="88">
        <v>22200</v>
      </c>
      <c r="P123" s="121">
        <v>21600</v>
      </c>
      <c r="Q123" s="121"/>
      <c r="R123" s="121"/>
      <c r="S123" s="121"/>
      <c r="T123" s="121">
        <v>21600</v>
      </c>
      <c r="U123" s="121"/>
      <c r="V123" s="121">
        <v>21000</v>
      </c>
      <c r="W123" s="121"/>
      <c r="X123" s="169">
        <v>50000</v>
      </c>
    </row>
    <row r="124" spans="2:24">
      <c r="B124" s="47">
        <v>21</v>
      </c>
      <c r="C124" s="6" t="s">
        <v>887</v>
      </c>
      <c r="D124" s="150">
        <v>1</v>
      </c>
      <c r="E124" s="88">
        <v>105300</v>
      </c>
      <c r="F124" s="88">
        <v>111600</v>
      </c>
      <c r="G124" s="88">
        <v>111600</v>
      </c>
      <c r="H124" s="88">
        <v>103300</v>
      </c>
      <c r="I124" s="88">
        <v>106900</v>
      </c>
      <c r="J124" s="88">
        <v>119200</v>
      </c>
      <c r="K124" s="121">
        <v>95500</v>
      </c>
      <c r="L124" s="121"/>
      <c r="M124" s="121">
        <v>105100</v>
      </c>
      <c r="N124" s="121"/>
      <c r="O124" s="88">
        <v>106200</v>
      </c>
      <c r="P124" s="121">
        <v>105200</v>
      </c>
      <c r="Q124" s="121"/>
      <c r="R124" s="121"/>
      <c r="S124" s="121"/>
      <c r="T124" s="121">
        <v>101500</v>
      </c>
      <c r="U124" s="121"/>
      <c r="V124" s="121">
        <v>94200</v>
      </c>
      <c r="W124" s="121"/>
      <c r="X124" s="169">
        <v>143800</v>
      </c>
    </row>
    <row r="125" spans="2:24">
      <c r="B125" s="47">
        <v>22</v>
      </c>
      <c r="C125" s="6" t="s">
        <v>381</v>
      </c>
      <c r="D125" s="150">
        <v>1</v>
      </c>
      <c r="E125" s="88">
        <v>539100</v>
      </c>
      <c r="F125" s="88">
        <v>569800</v>
      </c>
      <c r="G125" s="88">
        <v>569800</v>
      </c>
      <c r="H125" s="88">
        <v>493200</v>
      </c>
      <c r="I125" s="88">
        <v>498400</v>
      </c>
      <c r="J125" s="88">
        <v>575700</v>
      </c>
      <c r="K125" s="121">
        <v>461200</v>
      </c>
      <c r="L125" s="121"/>
      <c r="M125" s="121">
        <v>533200</v>
      </c>
      <c r="N125" s="121"/>
      <c r="O125" s="88">
        <v>493500</v>
      </c>
      <c r="P125" s="121">
        <v>487500</v>
      </c>
      <c r="Q125" s="121"/>
      <c r="R125" s="121"/>
      <c r="S125" s="121"/>
      <c r="T125" s="121">
        <v>487800</v>
      </c>
      <c r="U125" s="121"/>
      <c r="V125" s="121">
        <v>448100</v>
      </c>
      <c r="W125" s="121"/>
      <c r="X125" s="169">
        <v>535900</v>
      </c>
    </row>
    <row r="126" spans="2:24">
      <c r="B126" s="47">
        <v>23</v>
      </c>
      <c r="C126" s="6" t="s">
        <v>382</v>
      </c>
      <c r="D126" s="150">
        <v>1</v>
      </c>
      <c r="E126" s="88">
        <v>134600</v>
      </c>
      <c r="F126" s="88">
        <v>145900</v>
      </c>
      <c r="G126" s="88">
        <v>145900</v>
      </c>
      <c r="H126" s="88">
        <v>127100</v>
      </c>
      <c r="I126" s="88">
        <v>132100</v>
      </c>
      <c r="J126" s="88">
        <v>136100</v>
      </c>
      <c r="K126" s="121">
        <v>119700</v>
      </c>
      <c r="L126" s="121"/>
      <c r="M126" s="121">
        <v>135600</v>
      </c>
      <c r="N126" s="121"/>
      <c r="O126" s="88">
        <v>131200</v>
      </c>
      <c r="P126" s="121">
        <v>129200</v>
      </c>
      <c r="Q126" s="121"/>
      <c r="R126" s="121"/>
      <c r="S126" s="121"/>
      <c r="T126" s="121">
        <v>130100</v>
      </c>
      <c r="U126" s="121"/>
      <c r="V126" s="121">
        <v>121500</v>
      </c>
      <c r="W126" s="121"/>
      <c r="X126" s="169">
        <v>205700</v>
      </c>
    </row>
    <row r="127" spans="2:24">
      <c r="B127" s="47">
        <v>24</v>
      </c>
      <c r="C127" s="6" t="s">
        <v>383</v>
      </c>
      <c r="D127" s="150">
        <v>1</v>
      </c>
      <c r="E127" s="88">
        <v>465300</v>
      </c>
      <c r="F127" s="88">
        <v>505800</v>
      </c>
      <c r="G127" s="88">
        <v>505800</v>
      </c>
      <c r="H127" s="88">
        <v>423700</v>
      </c>
      <c r="I127" s="88">
        <v>433300</v>
      </c>
      <c r="J127" s="88">
        <v>510700</v>
      </c>
      <c r="K127" s="121">
        <v>404300</v>
      </c>
      <c r="L127" s="121"/>
      <c r="M127" s="121">
        <v>478600</v>
      </c>
      <c r="N127" s="121"/>
      <c r="O127" s="88">
        <v>428200</v>
      </c>
      <c r="P127" s="121">
        <v>428200</v>
      </c>
      <c r="Q127" s="121"/>
      <c r="R127" s="121"/>
      <c r="S127" s="121"/>
      <c r="T127" s="121">
        <v>464700</v>
      </c>
      <c r="U127" s="121"/>
      <c r="V127" s="121">
        <v>422400</v>
      </c>
      <c r="W127" s="121"/>
      <c r="X127" s="169">
        <v>386100</v>
      </c>
    </row>
    <row r="128" spans="2:24">
      <c r="B128" s="47">
        <v>25</v>
      </c>
      <c r="C128" s="6" t="s">
        <v>384</v>
      </c>
      <c r="D128" s="150">
        <v>1</v>
      </c>
      <c r="E128" s="88">
        <v>415400</v>
      </c>
      <c r="F128" s="88">
        <v>416700</v>
      </c>
      <c r="G128" s="88">
        <v>416700</v>
      </c>
      <c r="H128" s="88">
        <v>390800</v>
      </c>
      <c r="I128" s="88">
        <v>362700</v>
      </c>
      <c r="J128" s="88">
        <v>408100</v>
      </c>
      <c r="K128" s="121">
        <v>361200</v>
      </c>
      <c r="L128" s="121"/>
      <c r="M128" s="121">
        <v>425900</v>
      </c>
      <c r="N128" s="121"/>
      <c r="O128" s="88">
        <v>360900</v>
      </c>
      <c r="P128" s="121">
        <v>372900</v>
      </c>
      <c r="Q128" s="121"/>
      <c r="R128" s="121"/>
      <c r="S128" s="121"/>
      <c r="T128" s="121">
        <v>389900</v>
      </c>
      <c r="U128" s="121"/>
      <c r="V128" s="121">
        <v>350300</v>
      </c>
      <c r="W128" s="121"/>
      <c r="X128" s="169">
        <v>420200</v>
      </c>
    </row>
    <row r="129" spans="2:24">
      <c r="B129" s="47">
        <v>26</v>
      </c>
      <c r="C129" s="6" t="s">
        <v>385</v>
      </c>
      <c r="D129" s="150">
        <v>1</v>
      </c>
      <c r="E129" s="88">
        <v>592800</v>
      </c>
      <c r="F129" s="88">
        <v>598500</v>
      </c>
      <c r="G129" s="88">
        <v>598500</v>
      </c>
      <c r="H129" s="88">
        <v>564600</v>
      </c>
      <c r="I129" s="88">
        <v>544500</v>
      </c>
      <c r="J129" s="88">
        <v>521800</v>
      </c>
      <c r="K129" s="121">
        <v>545800</v>
      </c>
      <c r="L129" s="121"/>
      <c r="M129" s="121">
        <v>603300</v>
      </c>
      <c r="N129" s="121"/>
      <c r="O129" s="88">
        <v>542700</v>
      </c>
      <c r="P129" s="121">
        <v>546700</v>
      </c>
      <c r="Q129" s="121"/>
      <c r="R129" s="121"/>
      <c r="S129" s="121"/>
      <c r="T129" s="121">
        <v>526400</v>
      </c>
      <c r="U129" s="121"/>
      <c r="V129" s="121">
        <v>504600</v>
      </c>
      <c r="W129" s="121"/>
      <c r="X129" s="169">
        <v>547000</v>
      </c>
    </row>
    <row r="130" spans="2:24">
      <c r="B130" s="47">
        <v>27</v>
      </c>
      <c r="C130" s="6" t="s">
        <v>393</v>
      </c>
      <c r="D130" s="150">
        <v>1</v>
      </c>
      <c r="E130" s="88">
        <v>132800</v>
      </c>
      <c r="F130" s="88">
        <v>131800</v>
      </c>
      <c r="G130" s="88">
        <v>131800</v>
      </c>
      <c r="H130" s="88">
        <v>178622.8</v>
      </c>
      <c r="I130" s="88">
        <v>176700</v>
      </c>
      <c r="J130" s="88">
        <v>147100</v>
      </c>
      <c r="K130" s="121">
        <v>172536.9</v>
      </c>
      <c r="L130" s="121"/>
      <c r="M130" s="121">
        <v>133636.9</v>
      </c>
      <c r="N130" s="121"/>
      <c r="O130" s="88">
        <v>174000</v>
      </c>
      <c r="P130" s="121">
        <v>174000</v>
      </c>
      <c r="Q130" s="121"/>
      <c r="R130" s="121"/>
      <c r="S130" s="121"/>
      <c r="T130" s="121">
        <v>175736.9</v>
      </c>
      <c r="U130" s="121"/>
      <c r="V130" s="121">
        <v>160836.9</v>
      </c>
      <c r="W130" s="121"/>
      <c r="X130" s="169">
        <v>311200</v>
      </c>
    </row>
    <row r="131" spans="2:24">
      <c r="B131" s="47">
        <v>28</v>
      </c>
      <c r="C131" s="6" t="s">
        <v>386</v>
      </c>
      <c r="D131" s="150">
        <v>1</v>
      </c>
      <c r="E131" s="88">
        <v>374200</v>
      </c>
      <c r="F131" s="88">
        <v>395300</v>
      </c>
      <c r="G131" s="88">
        <v>395300</v>
      </c>
      <c r="H131" s="88">
        <v>382900</v>
      </c>
      <c r="I131" s="88">
        <v>388800</v>
      </c>
      <c r="J131" s="88">
        <v>435100</v>
      </c>
      <c r="K131" s="121">
        <v>345900</v>
      </c>
      <c r="L131" s="121"/>
      <c r="M131" s="121">
        <v>367800</v>
      </c>
      <c r="N131" s="121"/>
      <c r="O131" s="88">
        <v>386800</v>
      </c>
      <c r="P131" s="121">
        <v>380700</v>
      </c>
      <c r="Q131" s="121"/>
      <c r="R131" s="121"/>
      <c r="S131" s="121"/>
      <c r="T131" s="121">
        <v>396000</v>
      </c>
      <c r="U131" s="121"/>
      <c r="V131" s="121">
        <v>354700</v>
      </c>
      <c r="W131" s="121"/>
      <c r="X131" s="169">
        <v>448100</v>
      </c>
    </row>
    <row r="132" spans="2:24">
      <c r="B132" s="47">
        <v>29</v>
      </c>
      <c r="C132" s="6" t="s">
        <v>387</v>
      </c>
      <c r="D132" s="150">
        <v>1</v>
      </c>
      <c r="E132" s="88">
        <v>770300</v>
      </c>
      <c r="F132" s="88">
        <v>683400</v>
      </c>
      <c r="G132" s="88">
        <v>683400</v>
      </c>
      <c r="H132" s="88">
        <v>791395.3</v>
      </c>
      <c r="I132" s="88">
        <v>572900</v>
      </c>
      <c r="J132" s="88">
        <v>477900</v>
      </c>
      <c r="K132" s="121">
        <v>548899.4</v>
      </c>
      <c r="L132" s="121"/>
      <c r="M132" s="121">
        <v>578500</v>
      </c>
      <c r="N132" s="121"/>
      <c r="O132" s="88">
        <v>575700</v>
      </c>
      <c r="P132" s="121">
        <v>587700</v>
      </c>
      <c r="Q132" s="121"/>
      <c r="R132" s="121"/>
      <c r="S132" s="121"/>
      <c r="T132" s="121">
        <v>637500</v>
      </c>
      <c r="U132" s="121"/>
      <c r="V132" s="121">
        <v>581800.6</v>
      </c>
      <c r="W132" s="121"/>
      <c r="X132" s="169">
        <v>419000</v>
      </c>
    </row>
    <row r="133" spans="2:24">
      <c r="B133" s="47">
        <v>30</v>
      </c>
      <c r="C133" s="6" t="s">
        <v>388</v>
      </c>
      <c r="D133" s="150">
        <v>1</v>
      </c>
      <c r="E133" s="88">
        <v>251200</v>
      </c>
      <c r="F133" s="88">
        <v>259000</v>
      </c>
      <c r="G133" s="88">
        <v>259000</v>
      </c>
      <c r="H133" s="88">
        <v>251400</v>
      </c>
      <c r="I133" s="88">
        <v>249400</v>
      </c>
      <c r="J133" s="88">
        <v>268800</v>
      </c>
      <c r="K133" s="121">
        <v>234000</v>
      </c>
      <c r="L133" s="121"/>
      <c r="M133" s="121">
        <v>241600</v>
      </c>
      <c r="N133" s="121"/>
      <c r="O133" s="88">
        <v>246400</v>
      </c>
      <c r="P133" s="121">
        <v>248400</v>
      </c>
      <c r="Q133" s="121"/>
      <c r="R133" s="121"/>
      <c r="S133" s="121"/>
      <c r="T133" s="121">
        <v>276600</v>
      </c>
      <c r="U133" s="121"/>
      <c r="V133" s="121">
        <v>247200</v>
      </c>
      <c r="W133" s="121"/>
      <c r="X133" s="169">
        <v>288600</v>
      </c>
    </row>
    <row r="134" spans="2:24">
      <c r="B134" s="47">
        <v>31</v>
      </c>
      <c r="C134" s="6" t="s">
        <v>389</v>
      </c>
      <c r="D134" s="150">
        <v>1</v>
      </c>
      <c r="E134" s="88">
        <v>453300</v>
      </c>
      <c r="F134" s="88">
        <v>497700</v>
      </c>
      <c r="G134" s="88">
        <v>497700</v>
      </c>
      <c r="H134" s="88">
        <v>426000</v>
      </c>
      <c r="I134" s="88">
        <v>445900</v>
      </c>
      <c r="J134" s="88">
        <v>557200</v>
      </c>
      <c r="K134" s="121">
        <v>395200</v>
      </c>
      <c r="L134" s="121"/>
      <c r="M134" s="121">
        <v>462100</v>
      </c>
      <c r="N134" s="121"/>
      <c r="O134" s="88">
        <v>441100</v>
      </c>
      <c r="P134" s="121">
        <v>441100</v>
      </c>
      <c r="Q134" s="121"/>
      <c r="R134" s="121"/>
      <c r="S134" s="121"/>
      <c r="T134" s="121">
        <v>447100</v>
      </c>
      <c r="U134" s="121"/>
      <c r="V134" s="121">
        <v>406700</v>
      </c>
      <c r="W134" s="121"/>
      <c r="X134" s="169">
        <v>471900</v>
      </c>
    </row>
    <row r="135" spans="2:24">
      <c r="B135" s="47">
        <v>32</v>
      </c>
      <c r="C135" s="6" t="s">
        <v>390</v>
      </c>
      <c r="D135" s="150">
        <v>1</v>
      </c>
      <c r="E135" s="88">
        <v>51800</v>
      </c>
      <c r="F135" s="88">
        <v>53200</v>
      </c>
      <c r="G135" s="88">
        <v>53200</v>
      </c>
      <c r="H135" s="88">
        <v>53000</v>
      </c>
      <c r="I135" s="88">
        <v>51000</v>
      </c>
      <c r="J135" s="88">
        <v>59200</v>
      </c>
      <c r="K135" s="121">
        <v>46700</v>
      </c>
      <c r="L135" s="121"/>
      <c r="M135" s="121">
        <v>49600</v>
      </c>
      <c r="N135" s="121"/>
      <c r="O135" s="88">
        <v>49800</v>
      </c>
      <c r="P135" s="121">
        <v>52200</v>
      </c>
      <c r="Q135" s="121"/>
      <c r="R135" s="121"/>
      <c r="S135" s="121"/>
      <c r="T135" s="121">
        <v>54100</v>
      </c>
      <c r="U135" s="121"/>
      <c r="V135" s="121">
        <v>48600</v>
      </c>
      <c r="W135" s="121"/>
      <c r="X135" s="169">
        <v>61100</v>
      </c>
    </row>
    <row r="136" spans="2:24">
      <c r="B136" s="47">
        <v>33</v>
      </c>
      <c r="C136" s="6" t="s">
        <v>391</v>
      </c>
      <c r="D136" s="150">
        <v>1</v>
      </c>
      <c r="E136" s="88">
        <v>69700</v>
      </c>
      <c r="F136" s="88">
        <v>43400</v>
      </c>
      <c r="G136" s="88">
        <v>43400</v>
      </c>
      <c r="H136" s="88">
        <v>51900</v>
      </c>
      <c r="I136" s="88">
        <v>53700</v>
      </c>
      <c r="J136" s="88">
        <v>58400</v>
      </c>
      <c r="K136" s="121">
        <v>50800</v>
      </c>
      <c r="L136" s="121"/>
      <c r="M136" s="121">
        <v>40200</v>
      </c>
      <c r="N136" s="121"/>
      <c r="O136" s="88">
        <v>53200</v>
      </c>
      <c r="P136" s="121">
        <v>53200</v>
      </c>
      <c r="Q136" s="121"/>
      <c r="R136" s="121"/>
      <c r="S136" s="121"/>
      <c r="T136" s="121">
        <v>46200</v>
      </c>
      <c r="U136" s="121"/>
      <c r="V136" s="121">
        <v>41500</v>
      </c>
      <c r="W136" s="121"/>
      <c r="X136" s="169">
        <v>49800</v>
      </c>
    </row>
    <row r="137" spans="2:24">
      <c r="B137" s="47">
        <v>34</v>
      </c>
      <c r="C137" s="6" t="s">
        <v>392</v>
      </c>
      <c r="D137" s="150">
        <v>1</v>
      </c>
      <c r="E137" s="88">
        <v>118000</v>
      </c>
      <c r="F137" s="88">
        <v>90900</v>
      </c>
      <c r="G137" s="88">
        <v>90900</v>
      </c>
      <c r="H137" s="88">
        <v>117700</v>
      </c>
      <c r="I137" s="88">
        <v>87900</v>
      </c>
      <c r="J137" s="88">
        <v>93800</v>
      </c>
      <c r="K137" s="121">
        <v>112700</v>
      </c>
      <c r="L137" s="121"/>
      <c r="M137" s="121">
        <v>115000</v>
      </c>
      <c r="N137" s="121"/>
      <c r="O137" s="88">
        <v>87300</v>
      </c>
      <c r="P137" s="121">
        <v>117100</v>
      </c>
      <c r="Q137" s="121"/>
      <c r="R137" s="121"/>
      <c r="S137" s="121"/>
      <c r="T137" s="121">
        <v>127000</v>
      </c>
      <c r="U137" s="121"/>
      <c r="V137" s="121">
        <v>116900</v>
      </c>
      <c r="W137" s="121"/>
      <c r="X137" s="169">
        <v>99800</v>
      </c>
    </row>
    <row r="138" spans="2:24" ht="12" customHeight="1" thickBot="1">
      <c r="B138" s="47">
        <v>35</v>
      </c>
      <c r="C138" s="6" t="s">
        <v>201</v>
      </c>
      <c r="D138" s="150">
        <v>1</v>
      </c>
      <c r="E138" s="88">
        <v>905600</v>
      </c>
      <c r="F138" s="88">
        <v>919500</v>
      </c>
      <c r="G138" s="88">
        <v>859500</v>
      </c>
      <c r="H138" s="88">
        <v>881700</v>
      </c>
      <c r="I138" s="88">
        <v>910200</v>
      </c>
      <c r="J138" s="88">
        <v>893800</v>
      </c>
      <c r="K138" s="121">
        <v>885100</v>
      </c>
      <c r="L138" s="121"/>
      <c r="M138" s="121">
        <v>896700</v>
      </c>
      <c r="N138" s="121"/>
      <c r="O138" s="88">
        <v>900600</v>
      </c>
      <c r="P138" s="121">
        <v>892200</v>
      </c>
      <c r="Q138" s="121"/>
      <c r="R138" s="121"/>
      <c r="S138" s="121"/>
      <c r="T138" s="121">
        <v>896800</v>
      </c>
      <c r="U138" s="121"/>
      <c r="V138" s="121">
        <v>877300</v>
      </c>
      <c r="W138" s="121"/>
      <c r="X138" s="169">
        <v>701300</v>
      </c>
    </row>
    <row r="139" spans="2:24">
      <c r="B139" s="153" t="s">
        <v>216</v>
      </c>
      <c r="C139" s="147" t="s">
        <v>394</v>
      </c>
      <c r="D139" s="147" t="s">
        <v>291</v>
      </c>
      <c r="E139" s="86"/>
      <c r="F139" s="86"/>
      <c r="G139" s="86"/>
      <c r="H139" s="86"/>
      <c r="I139" s="86"/>
      <c r="J139" s="86"/>
      <c r="K139" s="173"/>
      <c r="L139" s="174"/>
      <c r="M139" s="173"/>
      <c r="N139" s="174"/>
      <c r="O139" s="86"/>
      <c r="P139" s="173"/>
      <c r="Q139" s="175"/>
      <c r="R139" s="175"/>
      <c r="S139" s="174"/>
      <c r="T139" s="173"/>
      <c r="U139" s="174"/>
      <c r="V139" s="173"/>
      <c r="W139" s="174"/>
      <c r="X139" s="92"/>
    </row>
    <row r="140" spans="2:24">
      <c r="B140" s="47">
        <v>1</v>
      </c>
      <c r="C140" s="6" t="s">
        <v>395</v>
      </c>
      <c r="D140" s="150">
        <v>1</v>
      </c>
      <c r="E140" s="88">
        <v>782900</v>
      </c>
      <c r="F140" s="88">
        <v>864000</v>
      </c>
      <c r="G140" s="88">
        <v>864000</v>
      </c>
      <c r="H140" s="88">
        <v>723900</v>
      </c>
      <c r="I140" s="88">
        <v>748700</v>
      </c>
      <c r="J140" s="88">
        <v>832800</v>
      </c>
      <c r="K140" s="121">
        <v>676100</v>
      </c>
      <c r="L140" s="121"/>
      <c r="M140" s="121">
        <v>778000</v>
      </c>
      <c r="N140" s="121"/>
      <c r="O140" s="88">
        <v>742700</v>
      </c>
      <c r="P140" s="121">
        <v>742500</v>
      </c>
      <c r="Q140" s="121"/>
      <c r="R140" s="121"/>
      <c r="S140" s="121"/>
      <c r="T140" s="121">
        <v>832600</v>
      </c>
      <c r="U140" s="121"/>
      <c r="V140" s="121">
        <v>757900</v>
      </c>
      <c r="W140" s="121"/>
      <c r="X140" s="169">
        <v>598400</v>
      </c>
    </row>
    <row r="141" spans="2:24">
      <c r="B141" s="47">
        <v>2</v>
      </c>
      <c r="C141" s="6" t="s">
        <v>396</v>
      </c>
      <c r="D141" s="150">
        <v>1</v>
      </c>
      <c r="E141" s="88">
        <v>274600</v>
      </c>
      <c r="F141" s="88">
        <v>296200</v>
      </c>
      <c r="G141" s="88">
        <v>296200</v>
      </c>
      <c r="H141" s="88">
        <v>272523.59999999998</v>
      </c>
      <c r="I141" s="88">
        <v>278100</v>
      </c>
      <c r="J141" s="88">
        <v>296300</v>
      </c>
      <c r="K141" s="121">
        <v>256775.1</v>
      </c>
      <c r="L141" s="121"/>
      <c r="M141" s="121">
        <v>305075.09999999998</v>
      </c>
      <c r="N141" s="121"/>
      <c r="O141" s="88">
        <v>275900</v>
      </c>
      <c r="P141" s="121">
        <v>282900</v>
      </c>
      <c r="Q141" s="121"/>
      <c r="R141" s="121"/>
      <c r="S141" s="121"/>
      <c r="T141" s="121">
        <v>290075.09999999998</v>
      </c>
      <c r="U141" s="121"/>
      <c r="V141" s="121">
        <v>267375.09999999998</v>
      </c>
      <c r="W141" s="121"/>
      <c r="X141" s="169">
        <v>184200</v>
      </c>
    </row>
    <row r="142" spans="2:24">
      <c r="B142" s="47">
        <v>3</v>
      </c>
      <c r="C142" s="6" t="s">
        <v>397</v>
      </c>
      <c r="D142" s="150">
        <v>1</v>
      </c>
      <c r="E142" s="88">
        <v>1224300</v>
      </c>
      <c r="F142" s="88">
        <v>1284400</v>
      </c>
      <c r="G142" s="88">
        <v>1284400</v>
      </c>
      <c r="H142" s="88">
        <v>1138700</v>
      </c>
      <c r="I142" s="88">
        <v>1143500</v>
      </c>
      <c r="J142" s="88">
        <v>1326000</v>
      </c>
      <c r="K142" s="121">
        <v>1084700</v>
      </c>
      <c r="L142" s="121"/>
      <c r="M142" s="121">
        <v>1217000</v>
      </c>
      <c r="N142" s="121"/>
      <c r="O142" s="88">
        <v>1135500</v>
      </c>
      <c r="P142" s="121">
        <v>1135500</v>
      </c>
      <c r="Q142" s="121"/>
      <c r="R142" s="121"/>
      <c r="S142" s="121"/>
      <c r="T142" s="121">
        <v>1163200</v>
      </c>
      <c r="U142" s="121"/>
      <c r="V142" s="121">
        <v>1073600</v>
      </c>
      <c r="W142" s="121"/>
      <c r="X142" s="169">
        <v>763700</v>
      </c>
    </row>
    <row r="143" spans="2:24">
      <c r="B143" s="47">
        <v>4</v>
      </c>
      <c r="C143" s="6" t="s">
        <v>398</v>
      </c>
      <c r="D143" s="150">
        <v>1</v>
      </c>
      <c r="E143" s="88">
        <v>239600</v>
      </c>
      <c r="F143" s="88">
        <v>250000</v>
      </c>
      <c r="G143" s="88">
        <v>250000</v>
      </c>
      <c r="H143" s="88">
        <v>297500</v>
      </c>
      <c r="I143" s="88">
        <v>319000</v>
      </c>
      <c r="J143" s="88">
        <v>302800</v>
      </c>
      <c r="K143" s="121">
        <v>277900</v>
      </c>
      <c r="L143" s="121"/>
      <c r="M143" s="121">
        <v>296200</v>
      </c>
      <c r="N143" s="121"/>
      <c r="O143" s="88">
        <v>314800</v>
      </c>
      <c r="P143" s="121">
        <v>310800</v>
      </c>
      <c r="Q143" s="121"/>
      <c r="R143" s="121"/>
      <c r="S143" s="121"/>
      <c r="T143" s="121">
        <v>249000</v>
      </c>
      <c r="U143" s="121"/>
      <c r="V143" s="121">
        <v>228200</v>
      </c>
      <c r="W143" s="121"/>
      <c r="X143" s="169">
        <v>298900</v>
      </c>
    </row>
    <row r="144" spans="2:24">
      <c r="B144" s="47">
        <v>5</v>
      </c>
      <c r="C144" s="6" t="s">
        <v>888</v>
      </c>
      <c r="D144" s="150">
        <v>1</v>
      </c>
      <c r="E144" s="88">
        <v>163600</v>
      </c>
      <c r="F144" s="88">
        <v>162800</v>
      </c>
      <c r="G144" s="88">
        <v>162800</v>
      </c>
      <c r="H144" s="88">
        <v>163800</v>
      </c>
      <c r="I144" s="88">
        <v>154400</v>
      </c>
      <c r="J144" s="88">
        <v>172000</v>
      </c>
      <c r="K144" s="121">
        <v>148800</v>
      </c>
      <c r="L144" s="121"/>
      <c r="M144" s="121">
        <v>155200</v>
      </c>
      <c r="N144" s="121"/>
      <c r="O144" s="88">
        <v>152000</v>
      </c>
      <c r="P144" s="121">
        <v>160800</v>
      </c>
      <c r="Q144" s="121"/>
      <c r="R144" s="121"/>
      <c r="S144" s="121"/>
      <c r="T144" s="121">
        <v>191200</v>
      </c>
      <c r="U144" s="121"/>
      <c r="V144" s="121">
        <v>160200</v>
      </c>
      <c r="W144" s="121"/>
      <c r="X144" s="169">
        <v>188800</v>
      </c>
    </row>
    <row r="145" spans="2:24">
      <c r="B145" s="47">
        <v>6</v>
      </c>
      <c r="C145" s="6" t="s">
        <v>399</v>
      </c>
      <c r="D145" s="150">
        <v>1</v>
      </c>
      <c r="E145" s="88">
        <v>282833.33333333337</v>
      </c>
      <c r="F145" s="88">
        <v>288166.66666666663</v>
      </c>
      <c r="G145" s="88">
        <v>288166.66666666663</v>
      </c>
      <c r="H145" s="88">
        <v>326046.83333333337</v>
      </c>
      <c r="I145" s="88">
        <v>281166.66666666663</v>
      </c>
      <c r="J145" s="88">
        <v>494833.33333333331</v>
      </c>
      <c r="K145" s="121">
        <v>284166.66666666663</v>
      </c>
      <c r="L145" s="121"/>
      <c r="M145" s="121">
        <v>304333.33333333337</v>
      </c>
      <c r="N145" s="121"/>
      <c r="O145" s="88">
        <v>279000</v>
      </c>
      <c r="P145" s="121">
        <v>316500</v>
      </c>
      <c r="Q145" s="121"/>
      <c r="R145" s="121"/>
      <c r="S145" s="121"/>
      <c r="T145" s="121">
        <v>494833.33333333331</v>
      </c>
      <c r="U145" s="121"/>
      <c r="V145" s="121">
        <v>432333.33333333331</v>
      </c>
      <c r="W145" s="121"/>
      <c r="X145" s="169">
        <v>587000</v>
      </c>
    </row>
    <row r="146" spans="2:24">
      <c r="B146" s="47">
        <v>7</v>
      </c>
      <c r="C146" s="6" t="s">
        <v>400</v>
      </c>
      <c r="D146" s="150">
        <v>1</v>
      </c>
      <c r="E146" s="88">
        <v>270200</v>
      </c>
      <c r="F146" s="88">
        <v>294900</v>
      </c>
      <c r="G146" s="88">
        <v>294900</v>
      </c>
      <c r="H146" s="88">
        <v>255100</v>
      </c>
      <c r="I146" s="88">
        <v>265900</v>
      </c>
      <c r="J146" s="88">
        <v>261700</v>
      </c>
      <c r="K146" s="121">
        <v>238400</v>
      </c>
      <c r="L146" s="121"/>
      <c r="M146" s="121">
        <v>256000</v>
      </c>
      <c r="N146" s="121"/>
      <c r="O146" s="88">
        <v>262900</v>
      </c>
      <c r="P146" s="121">
        <v>265700</v>
      </c>
      <c r="Q146" s="121"/>
      <c r="R146" s="121"/>
      <c r="S146" s="121"/>
      <c r="T146" s="121">
        <v>273400</v>
      </c>
      <c r="U146" s="121"/>
      <c r="V146" s="121">
        <v>249300</v>
      </c>
      <c r="W146" s="121"/>
      <c r="X146" s="169">
        <v>155100</v>
      </c>
    </row>
    <row r="147" spans="2:24">
      <c r="B147" s="47">
        <v>8</v>
      </c>
      <c r="C147" s="6" t="s">
        <v>401</v>
      </c>
      <c r="D147" s="150">
        <v>1</v>
      </c>
      <c r="E147" s="88">
        <v>96900</v>
      </c>
      <c r="F147" s="88">
        <v>109300</v>
      </c>
      <c r="G147" s="88">
        <v>109300</v>
      </c>
      <c r="H147" s="88">
        <v>86100</v>
      </c>
      <c r="I147" s="88">
        <v>94200</v>
      </c>
      <c r="J147" s="88">
        <v>109100</v>
      </c>
      <c r="K147" s="121">
        <v>83800</v>
      </c>
      <c r="L147" s="121"/>
      <c r="M147" s="121">
        <v>98000</v>
      </c>
      <c r="N147" s="121"/>
      <c r="O147" s="88">
        <v>92600</v>
      </c>
      <c r="P147" s="121">
        <v>92600</v>
      </c>
      <c r="Q147" s="121"/>
      <c r="R147" s="121"/>
      <c r="S147" s="121"/>
      <c r="T147" s="121">
        <v>179800</v>
      </c>
      <c r="U147" s="121"/>
      <c r="V147" s="121">
        <v>155200</v>
      </c>
      <c r="W147" s="121"/>
      <c r="X147" s="169">
        <v>90300</v>
      </c>
    </row>
    <row r="148" spans="2:24">
      <c r="B148" s="47">
        <v>9</v>
      </c>
      <c r="C148" s="6" t="s">
        <v>402</v>
      </c>
      <c r="D148" s="150">
        <v>1</v>
      </c>
      <c r="E148" s="88">
        <v>127000</v>
      </c>
      <c r="F148" s="88">
        <v>139401</v>
      </c>
      <c r="G148" s="88">
        <v>139401</v>
      </c>
      <c r="H148" s="88">
        <v>157445.1</v>
      </c>
      <c r="I148" s="88">
        <v>156201</v>
      </c>
      <c r="J148" s="88">
        <v>150601</v>
      </c>
      <c r="K148" s="121">
        <v>141500</v>
      </c>
      <c r="L148" s="121"/>
      <c r="M148" s="121">
        <v>129600</v>
      </c>
      <c r="N148" s="121"/>
      <c r="O148" s="88">
        <v>155001</v>
      </c>
      <c r="P148" s="121">
        <v>150000</v>
      </c>
      <c r="Q148" s="121"/>
      <c r="R148" s="121"/>
      <c r="S148" s="121"/>
      <c r="T148" s="121">
        <v>149700</v>
      </c>
      <c r="U148" s="121"/>
      <c r="V148" s="121">
        <v>139200</v>
      </c>
      <c r="W148" s="121"/>
      <c r="X148" s="169">
        <v>158601</v>
      </c>
    </row>
    <row r="149" spans="2:24">
      <c r="B149" s="47">
        <v>10</v>
      </c>
      <c r="C149" s="6" t="s">
        <v>403</v>
      </c>
      <c r="D149" s="150">
        <v>1</v>
      </c>
      <c r="E149" s="88">
        <v>288700</v>
      </c>
      <c r="F149" s="88">
        <v>291700</v>
      </c>
      <c r="G149" s="88">
        <v>291700</v>
      </c>
      <c r="H149" s="88">
        <v>289900</v>
      </c>
      <c r="I149" s="88">
        <v>286300</v>
      </c>
      <c r="J149" s="88">
        <v>300200</v>
      </c>
      <c r="K149" s="121">
        <v>277300</v>
      </c>
      <c r="L149" s="121"/>
      <c r="M149" s="121">
        <v>283300</v>
      </c>
      <c r="N149" s="121"/>
      <c r="O149" s="88">
        <v>284500</v>
      </c>
      <c r="P149" s="121">
        <v>288100</v>
      </c>
      <c r="Q149" s="121"/>
      <c r="R149" s="121"/>
      <c r="S149" s="121"/>
      <c r="T149" s="121">
        <v>307300</v>
      </c>
      <c r="U149" s="121"/>
      <c r="V149" s="121">
        <v>285100</v>
      </c>
      <c r="W149" s="121"/>
      <c r="X149" s="169">
        <v>311600</v>
      </c>
    </row>
    <row r="150" spans="2:24">
      <c r="B150" s="47">
        <v>11</v>
      </c>
      <c r="C150" s="6" t="s">
        <v>404</v>
      </c>
      <c r="D150" s="150">
        <v>1</v>
      </c>
      <c r="E150" s="88">
        <v>227700</v>
      </c>
      <c r="F150" s="88">
        <v>254400</v>
      </c>
      <c r="G150" s="88">
        <v>254400</v>
      </c>
      <c r="H150" s="88">
        <v>211100</v>
      </c>
      <c r="I150" s="88">
        <v>223800</v>
      </c>
      <c r="J150" s="88">
        <v>226200</v>
      </c>
      <c r="K150" s="121">
        <v>199200</v>
      </c>
      <c r="L150" s="121"/>
      <c r="M150" s="121">
        <v>218300</v>
      </c>
      <c r="N150" s="121"/>
      <c r="O150" s="88">
        <v>220700</v>
      </c>
      <c r="P150" s="121">
        <v>220700</v>
      </c>
      <c r="Q150" s="121"/>
      <c r="R150" s="121"/>
      <c r="S150" s="121"/>
      <c r="T150" s="121">
        <v>242500</v>
      </c>
      <c r="U150" s="121"/>
      <c r="V150" s="121">
        <v>218100</v>
      </c>
      <c r="W150" s="121"/>
      <c r="X150" s="169">
        <v>285100</v>
      </c>
    </row>
    <row r="151" spans="2:24">
      <c r="B151" s="47">
        <v>12</v>
      </c>
      <c r="C151" s="6" t="s">
        <v>405</v>
      </c>
      <c r="D151" s="150">
        <v>1</v>
      </c>
      <c r="E151" s="88">
        <v>230700</v>
      </c>
      <c r="F151" s="88">
        <v>253300</v>
      </c>
      <c r="G151" s="88">
        <v>253300</v>
      </c>
      <c r="H151" s="88">
        <v>210800</v>
      </c>
      <c r="I151" s="88">
        <v>225400</v>
      </c>
      <c r="J151" s="88">
        <v>221400</v>
      </c>
      <c r="K151" s="121">
        <v>199800</v>
      </c>
      <c r="L151" s="121"/>
      <c r="M151" s="121">
        <v>222100</v>
      </c>
      <c r="N151" s="121"/>
      <c r="O151" s="88">
        <v>222200</v>
      </c>
      <c r="P151" s="121">
        <v>222200</v>
      </c>
      <c r="Q151" s="121"/>
      <c r="R151" s="121"/>
      <c r="S151" s="121"/>
      <c r="T151" s="121">
        <v>231700</v>
      </c>
      <c r="U151" s="121"/>
      <c r="V151" s="121">
        <v>209200</v>
      </c>
      <c r="W151" s="121"/>
      <c r="X151" s="169">
        <v>212400</v>
      </c>
    </row>
    <row r="152" spans="2:24">
      <c r="B152" s="47">
        <v>13</v>
      </c>
      <c r="C152" s="6" t="s">
        <v>406</v>
      </c>
      <c r="D152" s="150">
        <v>1</v>
      </c>
      <c r="E152" s="88">
        <v>101600</v>
      </c>
      <c r="F152" s="88">
        <v>102400</v>
      </c>
      <c r="G152" s="88">
        <v>102400</v>
      </c>
      <c r="H152" s="88">
        <v>97248.7</v>
      </c>
      <c r="I152" s="88">
        <v>95800</v>
      </c>
      <c r="J152" s="88">
        <v>110900</v>
      </c>
      <c r="K152" s="121">
        <v>88028.4</v>
      </c>
      <c r="L152" s="121"/>
      <c r="M152" s="121">
        <v>92628.4</v>
      </c>
      <c r="N152" s="121"/>
      <c r="O152" s="88">
        <v>94000</v>
      </c>
      <c r="P152" s="121">
        <v>96600</v>
      </c>
      <c r="Q152" s="121"/>
      <c r="R152" s="121"/>
      <c r="S152" s="121"/>
      <c r="T152" s="121">
        <v>119228.4</v>
      </c>
      <c r="U152" s="121"/>
      <c r="V152" s="121">
        <v>109328.4</v>
      </c>
      <c r="W152" s="121"/>
      <c r="X152" s="169">
        <v>155300</v>
      </c>
    </row>
    <row r="153" spans="2:24">
      <c r="B153" s="47">
        <v>14</v>
      </c>
      <c r="C153" s="6" t="s">
        <v>407</v>
      </c>
      <c r="D153" s="150">
        <v>1</v>
      </c>
      <c r="E153" s="88">
        <v>846500</v>
      </c>
      <c r="F153" s="88">
        <v>829400</v>
      </c>
      <c r="G153" s="88">
        <v>829400</v>
      </c>
      <c r="H153" s="88">
        <v>721000</v>
      </c>
      <c r="I153" s="88">
        <v>814200</v>
      </c>
      <c r="J153" s="88">
        <v>911200</v>
      </c>
      <c r="K153" s="121">
        <v>782400</v>
      </c>
      <c r="L153" s="121"/>
      <c r="M153" s="121">
        <v>831700</v>
      </c>
      <c r="N153" s="121"/>
      <c r="O153" s="88">
        <v>809600</v>
      </c>
      <c r="P153" s="121">
        <v>848700</v>
      </c>
      <c r="Q153" s="121"/>
      <c r="R153" s="121"/>
      <c r="S153" s="121"/>
      <c r="T153" s="121">
        <v>943500</v>
      </c>
      <c r="U153" s="121"/>
      <c r="V153" s="121">
        <v>862800</v>
      </c>
      <c r="W153" s="121"/>
      <c r="X153" s="169">
        <v>751700</v>
      </c>
    </row>
    <row r="154" spans="2:24">
      <c r="B154" s="47">
        <v>15</v>
      </c>
      <c r="C154" s="6" t="s">
        <v>408</v>
      </c>
      <c r="D154" s="150">
        <v>1</v>
      </c>
      <c r="E154" s="88">
        <v>2969900</v>
      </c>
      <c r="F154" s="88">
        <v>3055400</v>
      </c>
      <c r="G154" s="88">
        <v>3055400</v>
      </c>
      <c r="H154" s="88">
        <v>3143201.6</v>
      </c>
      <c r="I154" s="88">
        <v>2948900</v>
      </c>
      <c r="J154" s="88">
        <v>3381900</v>
      </c>
      <c r="K154" s="121">
        <v>2729500</v>
      </c>
      <c r="L154" s="121"/>
      <c r="M154" s="121">
        <v>2801200</v>
      </c>
      <c r="N154" s="121"/>
      <c r="O154" s="88">
        <v>2932400</v>
      </c>
      <c r="P154" s="121">
        <v>2912400</v>
      </c>
      <c r="Q154" s="121"/>
      <c r="R154" s="121"/>
      <c r="S154" s="121"/>
      <c r="T154" s="121">
        <v>2822900</v>
      </c>
      <c r="U154" s="121"/>
      <c r="V154" s="121">
        <v>2635800</v>
      </c>
      <c r="W154" s="121"/>
      <c r="X154" s="169">
        <v>2697300</v>
      </c>
    </row>
    <row r="155" spans="2:24">
      <c r="B155" s="47">
        <v>16</v>
      </c>
      <c r="C155" s="6" t="s">
        <v>409</v>
      </c>
      <c r="D155" s="150">
        <v>1</v>
      </c>
      <c r="E155" s="88">
        <v>1147000</v>
      </c>
      <c r="F155" s="88">
        <v>1360800</v>
      </c>
      <c r="G155" s="88">
        <v>1360800</v>
      </c>
      <c r="H155" s="88">
        <v>1019800</v>
      </c>
      <c r="I155" s="88">
        <v>1191500</v>
      </c>
      <c r="J155" s="88">
        <v>1240700</v>
      </c>
      <c r="K155" s="121">
        <v>999700</v>
      </c>
      <c r="L155" s="121"/>
      <c r="M155" s="121">
        <v>1076700</v>
      </c>
      <c r="N155" s="121"/>
      <c r="O155" s="88">
        <v>1185500</v>
      </c>
      <c r="P155" s="121">
        <v>1017000</v>
      </c>
      <c r="Q155" s="121"/>
      <c r="R155" s="121"/>
      <c r="S155" s="121"/>
      <c r="T155" s="121">
        <v>1108700</v>
      </c>
      <c r="U155" s="121"/>
      <c r="V155" s="121">
        <v>1055800</v>
      </c>
      <c r="W155" s="121"/>
      <c r="X155" s="169">
        <v>864100</v>
      </c>
    </row>
    <row r="156" spans="2:24" ht="13.5" thickBot="1">
      <c r="B156" s="47">
        <v>17</v>
      </c>
      <c r="C156" s="6" t="s">
        <v>410</v>
      </c>
      <c r="D156" s="150">
        <v>1</v>
      </c>
      <c r="E156" s="88">
        <v>1333400</v>
      </c>
      <c r="F156" s="88">
        <v>1360800</v>
      </c>
      <c r="G156" s="88">
        <v>1360800</v>
      </c>
      <c r="H156" s="88">
        <v>1446792.2</v>
      </c>
      <c r="I156" s="88">
        <v>1283600</v>
      </c>
      <c r="J156" s="88">
        <v>1402500</v>
      </c>
      <c r="K156" s="121">
        <v>1173200</v>
      </c>
      <c r="L156" s="121"/>
      <c r="M156" s="121">
        <v>1238600</v>
      </c>
      <c r="N156" s="121"/>
      <c r="O156" s="88">
        <v>1256000</v>
      </c>
      <c r="P156" s="121">
        <v>1240100</v>
      </c>
      <c r="Q156" s="121"/>
      <c r="R156" s="121"/>
      <c r="S156" s="121"/>
      <c r="T156" s="121">
        <v>1339000</v>
      </c>
      <c r="U156" s="121"/>
      <c r="V156" s="121">
        <v>1243200</v>
      </c>
      <c r="W156" s="121"/>
      <c r="X156" s="169">
        <v>1087700</v>
      </c>
    </row>
    <row r="157" spans="2:24">
      <c r="B157" s="153" t="s">
        <v>216</v>
      </c>
      <c r="C157" s="147" t="s">
        <v>411</v>
      </c>
      <c r="D157" s="147" t="s">
        <v>291</v>
      </c>
      <c r="E157" s="86"/>
      <c r="F157" s="86"/>
      <c r="G157" s="86"/>
      <c r="H157" s="86"/>
      <c r="I157" s="86"/>
      <c r="J157" s="86"/>
      <c r="K157" s="173"/>
      <c r="L157" s="174"/>
      <c r="M157" s="173"/>
      <c r="N157" s="174"/>
      <c r="O157" s="86"/>
      <c r="P157" s="173"/>
      <c r="Q157" s="175"/>
      <c r="R157" s="175"/>
      <c r="S157" s="174"/>
      <c r="T157" s="173"/>
      <c r="U157" s="174"/>
      <c r="V157" s="173"/>
      <c r="W157" s="174"/>
      <c r="X157" s="92"/>
    </row>
    <row r="158" spans="2:24">
      <c r="B158" s="47">
        <v>1</v>
      </c>
      <c r="C158" s="6" t="s">
        <v>412</v>
      </c>
      <c r="D158" s="150">
        <v>1</v>
      </c>
      <c r="E158" s="88">
        <v>5528200</v>
      </c>
      <c r="F158" s="88">
        <v>1567500</v>
      </c>
      <c r="G158" s="88">
        <v>1567500</v>
      </c>
      <c r="H158" s="88">
        <v>1233062.5</v>
      </c>
      <c r="I158" s="88">
        <v>1221500</v>
      </c>
      <c r="J158" s="88">
        <v>5512500</v>
      </c>
      <c r="K158" s="121">
        <v>1152000</v>
      </c>
      <c r="L158" s="121"/>
      <c r="M158" s="121">
        <v>1435900</v>
      </c>
      <c r="N158" s="121"/>
      <c r="O158" s="88">
        <v>1211400</v>
      </c>
      <c r="P158" s="121">
        <v>1206400</v>
      </c>
      <c r="Q158" s="121"/>
      <c r="R158" s="121"/>
      <c r="S158" s="121"/>
      <c r="T158" s="121">
        <v>5897500</v>
      </c>
      <c r="U158" s="121"/>
      <c r="V158" s="121">
        <v>5858600</v>
      </c>
      <c r="W158" s="121"/>
      <c r="X158" s="169">
        <v>5797400</v>
      </c>
    </row>
    <row r="159" spans="2:24">
      <c r="B159" s="47">
        <v>2</v>
      </c>
      <c r="C159" s="6" t="s">
        <v>413</v>
      </c>
      <c r="D159" s="150">
        <v>1</v>
      </c>
      <c r="E159" s="88">
        <v>518200</v>
      </c>
      <c r="F159" s="148" t="s">
        <v>625</v>
      </c>
      <c r="G159" s="148" t="s">
        <v>625</v>
      </c>
      <c r="H159" s="88">
        <v>491200</v>
      </c>
      <c r="I159" s="88">
        <v>545600</v>
      </c>
      <c r="J159" s="88">
        <v>464166.66666666663</v>
      </c>
      <c r="K159" s="121">
        <v>479100</v>
      </c>
      <c r="L159" s="121"/>
      <c r="M159" s="121">
        <v>506800</v>
      </c>
      <c r="N159" s="121"/>
      <c r="O159" s="88">
        <v>541900</v>
      </c>
      <c r="P159" s="121">
        <v>559900</v>
      </c>
      <c r="Q159" s="121"/>
      <c r="R159" s="121"/>
      <c r="S159" s="121"/>
      <c r="T159" s="149" t="s">
        <v>625</v>
      </c>
      <c r="U159" s="149"/>
      <c r="V159" s="149" t="s">
        <v>625</v>
      </c>
      <c r="W159" s="149"/>
      <c r="X159" s="160" t="s">
        <v>625</v>
      </c>
    </row>
    <row r="160" spans="2:24">
      <c r="B160" s="47">
        <v>3</v>
      </c>
      <c r="C160" s="6" t="s">
        <v>414</v>
      </c>
      <c r="D160" s="150">
        <v>1</v>
      </c>
      <c r="E160" s="88">
        <v>536400</v>
      </c>
      <c r="F160" s="88">
        <v>599700</v>
      </c>
      <c r="G160" s="88">
        <v>599700</v>
      </c>
      <c r="H160" s="88">
        <v>480100</v>
      </c>
      <c r="I160" s="88">
        <v>496900</v>
      </c>
      <c r="J160" s="88">
        <v>533800</v>
      </c>
      <c r="K160" s="121">
        <v>448900</v>
      </c>
      <c r="L160" s="121"/>
      <c r="M160" s="121">
        <v>513000</v>
      </c>
      <c r="N160" s="121"/>
      <c r="O160" s="88">
        <v>491900</v>
      </c>
      <c r="P160" s="121">
        <v>491900</v>
      </c>
      <c r="Q160" s="121"/>
      <c r="R160" s="121"/>
      <c r="S160" s="121"/>
      <c r="T160" s="121">
        <v>475800</v>
      </c>
      <c r="U160" s="121"/>
      <c r="V160" s="121">
        <v>439100</v>
      </c>
      <c r="W160" s="121"/>
      <c r="X160" s="169">
        <v>601700</v>
      </c>
    </row>
    <row r="161" spans="2:24">
      <c r="B161" s="47">
        <v>4</v>
      </c>
      <c r="C161" s="6" t="s">
        <v>415</v>
      </c>
      <c r="D161" s="150">
        <v>1</v>
      </c>
      <c r="E161" s="88">
        <v>1362300</v>
      </c>
      <c r="F161" s="88">
        <v>1009300</v>
      </c>
      <c r="G161" s="88">
        <v>1009300</v>
      </c>
      <c r="H161" s="88">
        <v>920600</v>
      </c>
      <c r="I161" s="88">
        <v>974200</v>
      </c>
      <c r="J161" s="88">
        <v>1382300</v>
      </c>
      <c r="K161" s="121">
        <v>935400</v>
      </c>
      <c r="L161" s="121"/>
      <c r="M161" s="121">
        <v>969700</v>
      </c>
      <c r="N161" s="121"/>
      <c r="O161" s="88">
        <v>966300</v>
      </c>
      <c r="P161" s="121">
        <v>953300</v>
      </c>
      <c r="Q161" s="121"/>
      <c r="R161" s="121"/>
      <c r="S161" s="121"/>
      <c r="T161" s="121">
        <v>1520000</v>
      </c>
      <c r="U161" s="121"/>
      <c r="V161" s="121">
        <v>1457100</v>
      </c>
      <c r="W161" s="121"/>
      <c r="X161" s="169">
        <v>1389300</v>
      </c>
    </row>
    <row r="162" spans="2:24">
      <c r="B162" s="47">
        <v>5</v>
      </c>
      <c r="C162" s="6" t="s">
        <v>898</v>
      </c>
      <c r="D162" s="150">
        <v>1</v>
      </c>
      <c r="E162" s="148" t="s">
        <v>625</v>
      </c>
      <c r="F162" s="88">
        <v>732400</v>
      </c>
      <c r="G162" s="88">
        <v>732400</v>
      </c>
      <c r="H162" s="148" t="s">
        <v>625</v>
      </c>
      <c r="I162" s="88">
        <v>697100</v>
      </c>
      <c r="J162" s="88">
        <v>774800</v>
      </c>
      <c r="K162" s="149" t="s">
        <v>625</v>
      </c>
      <c r="L162" s="149"/>
      <c r="M162" s="149" t="s">
        <v>625</v>
      </c>
      <c r="N162" s="149"/>
      <c r="O162" s="88">
        <v>686600</v>
      </c>
      <c r="P162" s="149" t="s">
        <v>625</v>
      </c>
      <c r="Q162" s="149"/>
      <c r="R162" s="149"/>
      <c r="S162" s="149"/>
      <c r="T162" s="121">
        <v>832700</v>
      </c>
      <c r="U162" s="121"/>
      <c r="V162" s="121">
        <v>698500</v>
      </c>
      <c r="W162" s="121"/>
      <c r="X162" s="169">
        <v>844600</v>
      </c>
    </row>
    <row r="163" spans="2:24">
      <c r="B163" s="47">
        <v>6</v>
      </c>
      <c r="C163" s="6" t="s">
        <v>416</v>
      </c>
      <c r="D163" s="150">
        <v>1</v>
      </c>
      <c r="E163" s="88">
        <v>618300</v>
      </c>
      <c r="F163" s="88">
        <v>609000</v>
      </c>
      <c r="G163" s="88">
        <v>609000</v>
      </c>
      <c r="H163" s="88">
        <v>625100</v>
      </c>
      <c r="I163" s="88">
        <v>598500</v>
      </c>
      <c r="J163" s="88">
        <v>829400</v>
      </c>
      <c r="K163" s="121">
        <v>587400</v>
      </c>
      <c r="L163" s="121"/>
      <c r="M163" s="121">
        <v>608100</v>
      </c>
      <c r="N163" s="121"/>
      <c r="O163" s="88">
        <v>595300</v>
      </c>
      <c r="P163" s="121">
        <v>621600</v>
      </c>
      <c r="Q163" s="121"/>
      <c r="R163" s="121"/>
      <c r="S163" s="121"/>
      <c r="T163" s="121">
        <v>653400</v>
      </c>
      <c r="U163" s="121"/>
      <c r="V163" s="121">
        <v>601600</v>
      </c>
      <c r="W163" s="121"/>
      <c r="X163" s="169">
        <v>666300</v>
      </c>
    </row>
    <row r="164" spans="2:24">
      <c r="B164" s="47">
        <v>7</v>
      </c>
      <c r="C164" s="6" t="s">
        <v>214</v>
      </c>
      <c r="D164" s="150">
        <v>1</v>
      </c>
      <c r="E164" s="88">
        <v>157300</v>
      </c>
      <c r="F164" s="88">
        <v>159800</v>
      </c>
      <c r="G164" s="88">
        <v>159800</v>
      </c>
      <c r="H164" s="88">
        <v>156045.29999999999</v>
      </c>
      <c r="I164" s="88">
        <v>148300</v>
      </c>
      <c r="J164" s="88">
        <v>160400</v>
      </c>
      <c r="K164" s="121">
        <v>138200</v>
      </c>
      <c r="L164" s="121"/>
      <c r="M164" s="121">
        <v>156200</v>
      </c>
      <c r="N164" s="121"/>
      <c r="O164" s="88">
        <v>147300</v>
      </c>
      <c r="P164" s="121">
        <v>145300</v>
      </c>
      <c r="Q164" s="121"/>
      <c r="R164" s="121"/>
      <c r="S164" s="121"/>
      <c r="T164" s="121">
        <v>160100</v>
      </c>
      <c r="U164" s="121"/>
      <c r="V164" s="121">
        <v>147100</v>
      </c>
      <c r="W164" s="121"/>
      <c r="X164" s="169">
        <v>158100</v>
      </c>
    </row>
    <row r="165" spans="2:24">
      <c r="B165" s="47">
        <v>8</v>
      </c>
      <c r="C165" s="6" t="s">
        <v>417</v>
      </c>
      <c r="D165" s="150">
        <v>1</v>
      </c>
      <c r="E165" s="88">
        <v>62200</v>
      </c>
      <c r="F165" s="88">
        <v>63800</v>
      </c>
      <c r="G165" s="88">
        <v>63800</v>
      </c>
      <c r="H165" s="88">
        <v>76700</v>
      </c>
      <c r="I165" s="88">
        <v>76900</v>
      </c>
      <c r="J165" s="88">
        <v>68100</v>
      </c>
      <c r="K165" s="121">
        <v>74900</v>
      </c>
      <c r="L165" s="121"/>
      <c r="M165" s="121">
        <v>58600</v>
      </c>
      <c r="N165" s="121"/>
      <c r="O165" s="88">
        <v>76500</v>
      </c>
      <c r="P165" s="121">
        <v>76500</v>
      </c>
      <c r="Q165" s="121"/>
      <c r="R165" s="121"/>
      <c r="S165" s="121"/>
      <c r="T165" s="121">
        <v>73600</v>
      </c>
      <c r="U165" s="121"/>
      <c r="V165" s="121">
        <v>60000</v>
      </c>
      <c r="W165" s="121"/>
      <c r="X165" s="169">
        <v>152800</v>
      </c>
    </row>
    <row r="166" spans="2:24">
      <c r="B166" s="47">
        <v>9</v>
      </c>
      <c r="C166" s="6" t="s">
        <v>418</v>
      </c>
      <c r="D166" s="150">
        <v>1</v>
      </c>
      <c r="E166" s="88">
        <v>328800</v>
      </c>
      <c r="F166" s="88">
        <v>337700</v>
      </c>
      <c r="G166" s="88">
        <v>337700</v>
      </c>
      <c r="H166" s="88">
        <v>335800</v>
      </c>
      <c r="I166" s="88">
        <v>332500</v>
      </c>
      <c r="J166" s="88">
        <v>426800</v>
      </c>
      <c r="K166" s="121">
        <v>312300</v>
      </c>
      <c r="L166" s="121"/>
      <c r="M166" s="121">
        <v>329800</v>
      </c>
      <c r="N166" s="121"/>
      <c r="O166" s="88">
        <v>331000</v>
      </c>
      <c r="P166" s="121">
        <v>334100</v>
      </c>
      <c r="Q166" s="121"/>
      <c r="R166" s="121"/>
      <c r="S166" s="121"/>
      <c r="T166" s="121">
        <v>403000</v>
      </c>
      <c r="U166" s="121"/>
      <c r="V166" s="121">
        <v>367800</v>
      </c>
      <c r="W166" s="121"/>
      <c r="X166" s="169">
        <v>380800</v>
      </c>
    </row>
    <row r="167" spans="2:24">
      <c r="B167" s="47">
        <v>10</v>
      </c>
      <c r="C167" s="6" t="s">
        <v>899</v>
      </c>
      <c r="D167" s="150">
        <v>1</v>
      </c>
      <c r="E167" s="88">
        <v>1314700</v>
      </c>
      <c r="F167" s="88">
        <v>1348800</v>
      </c>
      <c r="G167" s="88">
        <v>1348800</v>
      </c>
      <c r="H167" s="88">
        <v>1356200</v>
      </c>
      <c r="I167" s="88">
        <v>1432900</v>
      </c>
      <c r="J167" s="88">
        <v>1612300</v>
      </c>
      <c r="K167" s="121">
        <v>1245700</v>
      </c>
      <c r="L167" s="121"/>
      <c r="M167" s="121">
        <v>1225800</v>
      </c>
      <c r="N167" s="121"/>
      <c r="O167" s="88">
        <v>1418300</v>
      </c>
      <c r="P167" s="121">
        <v>1409300</v>
      </c>
      <c r="Q167" s="121"/>
      <c r="R167" s="121"/>
      <c r="S167" s="121"/>
      <c r="T167" s="121">
        <v>1329000</v>
      </c>
      <c r="U167" s="121"/>
      <c r="V167" s="121">
        <v>1224600</v>
      </c>
      <c r="W167" s="121"/>
      <c r="X167" s="169">
        <v>1005700</v>
      </c>
    </row>
    <row r="168" spans="2:24" ht="13.5" thickBot="1">
      <c r="B168" s="47">
        <v>11</v>
      </c>
      <c r="C168" s="6" t="s">
        <v>419</v>
      </c>
      <c r="D168" s="150">
        <v>1</v>
      </c>
      <c r="E168" s="88">
        <v>74200</v>
      </c>
      <c r="F168" s="88">
        <v>73800</v>
      </c>
      <c r="G168" s="88">
        <v>73800</v>
      </c>
      <c r="H168" s="88">
        <v>74000</v>
      </c>
      <c r="I168" s="88">
        <v>70200</v>
      </c>
      <c r="J168" s="88">
        <v>78100</v>
      </c>
      <c r="K168" s="121">
        <v>67800</v>
      </c>
      <c r="L168" s="121"/>
      <c r="M168" s="121">
        <v>70600</v>
      </c>
      <c r="N168" s="121"/>
      <c r="O168" s="88">
        <v>69000</v>
      </c>
      <c r="P168" s="121">
        <v>73400</v>
      </c>
      <c r="Q168" s="121"/>
      <c r="R168" s="121"/>
      <c r="S168" s="121"/>
      <c r="T168" s="121">
        <v>85600</v>
      </c>
      <c r="U168" s="121"/>
      <c r="V168" s="121">
        <v>72000</v>
      </c>
      <c r="W168" s="121"/>
      <c r="X168" s="169">
        <v>84700</v>
      </c>
    </row>
    <row r="169" spans="2:24">
      <c r="B169" s="153" t="s">
        <v>216</v>
      </c>
      <c r="C169" s="147" t="s">
        <v>420</v>
      </c>
      <c r="D169" s="147" t="s">
        <v>291</v>
      </c>
      <c r="E169" s="86"/>
      <c r="F169" s="86"/>
      <c r="G169" s="86"/>
      <c r="H169" s="86"/>
      <c r="I169" s="86"/>
      <c r="J169" s="86"/>
      <c r="K169" s="173"/>
      <c r="L169" s="174"/>
      <c r="M169" s="173"/>
      <c r="N169" s="174"/>
      <c r="O169" s="86"/>
      <c r="P169" s="173"/>
      <c r="Q169" s="175"/>
      <c r="R169" s="175"/>
      <c r="S169" s="174"/>
      <c r="T169" s="173"/>
      <c r="U169" s="174"/>
      <c r="V169" s="173"/>
      <c r="W169" s="174"/>
      <c r="X169" s="92"/>
    </row>
    <row r="170" spans="2:24">
      <c r="B170" s="47">
        <v>1</v>
      </c>
      <c r="C170" s="6" t="s">
        <v>421</v>
      </c>
      <c r="D170" s="150">
        <v>1</v>
      </c>
      <c r="E170" s="88">
        <v>307000</v>
      </c>
      <c r="F170" s="88">
        <v>299785.375</v>
      </c>
      <c r="G170" s="88">
        <v>299785.375</v>
      </c>
      <c r="H170" s="88">
        <v>329201.09999999998</v>
      </c>
      <c r="I170" s="88">
        <v>336928.3</v>
      </c>
      <c r="J170" s="88">
        <v>330212.25</v>
      </c>
      <c r="K170" s="149" t="s">
        <v>625</v>
      </c>
      <c r="L170" s="149"/>
      <c r="M170" s="149" t="s">
        <v>625</v>
      </c>
      <c r="N170" s="149"/>
      <c r="O170" s="88">
        <v>368022</v>
      </c>
      <c r="P170" s="121">
        <v>390166.66666666663</v>
      </c>
      <c r="Q170" s="121"/>
      <c r="R170" s="121"/>
      <c r="S170" s="121"/>
      <c r="T170" s="149" t="s">
        <v>625</v>
      </c>
      <c r="U170" s="149"/>
      <c r="V170" s="149" t="s">
        <v>625</v>
      </c>
      <c r="W170" s="149"/>
      <c r="X170" s="169">
        <v>308160.375</v>
      </c>
    </row>
    <row r="171" spans="2:24">
      <c r="B171" s="47">
        <v>2</v>
      </c>
      <c r="C171" s="6" t="s">
        <v>147</v>
      </c>
      <c r="D171" s="150">
        <v>1</v>
      </c>
      <c r="E171" s="88">
        <v>161125</v>
      </c>
      <c r="F171" s="88">
        <v>165500</v>
      </c>
      <c r="G171" s="88">
        <v>165500</v>
      </c>
      <c r="H171" s="88">
        <v>164000</v>
      </c>
      <c r="I171" s="88">
        <v>162200</v>
      </c>
      <c r="J171" s="88">
        <v>149500</v>
      </c>
      <c r="K171" s="121">
        <v>148300</v>
      </c>
      <c r="L171" s="121"/>
      <c r="M171" s="121">
        <v>97200</v>
      </c>
      <c r="N171" s="121"/>
      <c r="O171" s="88">
        <v>161400</v>
      </c>
      <c r="P171" s="121">
        <v>163100</v>
      </c>
      <c r="Q171" s="121"/>
      <c r="R171" s="121"/>
      <c r="S171" s="121"/>
      <c r="T171" s="121">
        <v>172500</v>
      </c>
      <c r="U171" s="121"/>
      <c r="V171" s="121">
        <v>150666.66666666669</v>
      </c>
      <c r="W171" s="121"/>
      <c r="X171" s="169">
        <v>149500</v>
      </c>
    </row>
    <row r="172" spans="2:24">
      <c r="B172" s="47">
        <v>3</v>
      </c>
      <c r="C172" s="89" t="s">
        <v>422</v>
      </c>
      <c r="D172" s="90">
        <v>1</v>
      </c>
      <c r="E172" s="88">
        <v>51100</v>
      </c>
      <c r="F172" s="88">
        <v>52500</v>
      </c>
      <c r="G172" s="88">
        <v>52500</v>
      </c>
      <c r="H172" s="88">
        <v>50700</v>
      </c>
      <c r="I172" s="88">
        <v>48900</v>
      </c>
      <c r="J172" s="88">
        <v>55900</v>
      </c>
      <c r="K172" s="121">
        <v>45200</v>
      </c>
      <c r="L172" s="121"/>
      <c r="M172" s="121">
        <v>47500</v>
      </c>
      <c r="N172" s="121"/>
      <c r="O172" s="88">
        <v>47700</v>
      </c>
      <c r="P172" s="121">
        <v>50100</v>
      </c>
      <c r="Q172" s="121"/>
      <c r="R172" s="121"/>
      <c r="S172" s="121"/>
      <c r="T172" s="121">
        <v>55000</v>
      </c>
      <c r="U172" s="121"/>
      <c r="V172" s="121">
        <v>49400</v>
      </c>
      <c r="W172" s="121"/>
      <c r="X172" s="169">
        <v>62000</v>
      </c>
    </row>
    <row r="173" spans="2:24">
      <c r="B173" s="47">
        <v>4</v>
      </c>
      <c r="C173" s="89" t="s">
        <v>423</v>
      </c>
      <c r="D173" s="90">
        <v>1</v>
      </c>
      <c r="E173" s="88">
        <v>385625</v>
      </c>
      <c r="F173" s="88">
        <v>400250</v>
      </c>
      <c r="G173" s="88">
        <v>400250</v>
      </c>
      <c r="H173" s="88">
        <v>450500</v>
      </c>
      <c r="I173" s="88">
        <v>454800</v>
      </c>
      <c r="J173" s="88">
        <v>437125</v>
      </c>
      <c r="K173" s="121">
        <v>418500</v>
      </c>
      <c r="L173" s="121"/>
      <c r="M173" s="121">
        <v>496100</v>
      </c>
      <c r="N173" s="121"/>
      <c r="O173" s="88">
        <v>449800</v>
      </c>
      <c r="P173" s="121">
        <v>445600</v>
      </c>
      <c r="Q173" s="121"/>
      <c r="R173" s="121"/>
      <c r="S173" s="121"/>
      <c r="T173" s="121">
        <v>459000</v>
      </c>
      <c r="U173" s="121"/>
      <c r="V173" s="121">
        <v>416500</v>
      </c>
      <c r="W173" s="121"/>
      <c r="X173" s="169">
        <v>437125</v>
      </c>
    </row>
    <row r="174" spans="2:24">
      <c r="B174" s="47">
        <v>5</v>
      </c>
      <c r="C174" s="89" t="s">
        <v>424</v>
      </c>
      <c r="D174" s="90">
        <v>1</v>
      </c>
      <c r="E174" s="88">
        <v>599500</v>
      </c>
      <c r="F174" s="88">
        <v>587000</v>
      </c>
      <c r="G174" s="88">
        <v>587000</v>
      </c>
      <c r="H174" s="88">
        <v>611700</v>
      </c>
      <c r="I174" s="88">
        <v>583100</v>
      </c>
      <c r="J174" s="88">
        <v>645750</v>
      </c>
      <c r="K174" s="121">
        <v>553000</v>
      </c>
      <c r="L174" s="121"/>
      <c r="M174" s="121">
        <v>587500</v>
      </c>
      <c r="N174" s="121"/>
      <c r="O174" s="88">
        <v>579900</v>
      </c>
      <c r="P174" s="121">
        <v>608200</v>
      </c>
      <c r="Q174" s="121"/>
      <c r="R174" s="121"/>
      <c r="S174" s="121"/>
      <c r="T174" s="121">
        <v>632800</v>
      </c>
      <c r="U174" s="121"/>
      <c r="V174" s="121">
        <v>567200</v>
      </c>
      <c r="W174" s="121"/>
      <c r="X174" s="169">
        <v>567250</v>
      </c>
    </row>
    <row r="175" spans="2:24" ht="13.5" thickBot="1">
      <c r="B175" s="47">
        <v>6</v>
      </c>
      <c r="C175" s="89" t="s">
        <v>889</v>
      </c>
      <c r="D175" s="90">
        <v>1</v>
      </c>
      <c r="E175" s="148" t="s">
        <v>625</v>
      </c>
      <c r="F175" s="148" t="s">
        <v>625</v>
      </c>
      <c r="G175" s="148" t="s">
        <v>625</v>
      </c>
      <c r="H175" s="148" t="s">
        <v>625</v>
      </c>
      <c r="I175" s="148" t="s">
        <v>625</v>
      </c>
      <c r="J175" s="148" t="s">
        <v>625</v>
      </c>
      <c r="K175" s="121">
        <v>215250</v>
      </c>
      <c r="L175" s="121"/>
      <c r="M175" s="121">
        <v>233250</v>
      </c>
      <c r="N175" s="121"/>
      <c r="O175" s="148" t="s">
        <v>625</v>
      </c>
      <c r="P175" s="149" t="s">
        <v>625</v>
      </c>
      <c r="Q175" s="149"/>
      <c r="R175" s="149"/>
      <c r="S175" s="149"/>
      <c r="T175" s="121">
        <v>243625</v>
      </c>
      <c r="U175" s="121"/>
      <c r="V175" s="121">
        <v>228625</v>
      </c>
      <c r="W175" s="121"/>
      <c r="X175" s="160" t="s">
        <v>625</v>
      </c>
    </row>
    <row r="176" spans="2:24">
      <c r="B176" s="153" t="s">
        <v>216</v>
      </c>
      <c r="C176" s="147" t="s">
        <v>17</v>
      </c>
      <c r="D176" s="147" t="s">
        <v>291</v>
      </c>
      <c r="E176" s="86"/>
      <c r="F176" s="86"/>
      <c r="G176" s="86"/>
      <c r="H176" s="86"/>
      <c r="I176" s="86"/>
      <c r="J176" s="86"/>
      <c r="K176" s="173"/>
      <c r="L176" s="174"/>
      <c r="M176" s="173"/>
      <c r="N176" s="174"/>
      <c r="O176" s="86"/>
      <c r="P176" s="173"/>
      <c r="Q176" s="175"/>
      <c r="R176" s="175"/>
      <c r="S176" s="174"/>
      <c r="T176" s="173"/>
      <c r="U176" s="174"/>
      <c r="V176" s="173"/>
      <c r="W176" s="174"/>
      <c r="X176" s="92"/>
    </row>
    <row r="177" spans="2:24">
      <c r="B177" s="47">
        <v>1</v>
      </c>
      <c r="C177" s="6" t="s">
        <v>425</v>
      </c>
      <c r="D177" s="150">
        <v>1</v>
      </c>
      <c r="E177" s="88">
        <v>646200</v>
      </c>
      <c r="F177" s="88">
        <v>727200</v>
      </c>
      <c r="G177" s="88">
        <v>727200</v>
      </c>
      <c r="H177" s="88">
        <v>593895.4</v>
      </c>
      <c r="I177" s="88">
        <v>648700</v>
      </c>
      <c r="J177" s="88">
        <v>679300</v>
      </c>
      <c r="K177" s="121">
        <v>604710.80000000005</v>
      </c>
      <c r="L177" s="121"/>
      <c r="M177" s="121">
        <v>637510.80000000005</v>
      </c>
      <c r="N177" s="121"/>
      <c r="O177" s="88">
        <v>633700</v>
      </c>
      <c r="P177" s="121">
        <v>631500</v>
      </c>
      <c r="Q177" s="121"/>
      <c r="R177" s="121"/>
      <c r="S177" s="121"/>
      <c r="T177" s="121">
        <v>688510.8</v>
      </c>
      <c r="U177" s="121"/>
      <c r="V177" s="121">
        <v>651110.80000000005</v>
      </c>
      <c r="W177" s="121"/>
      <c r="X177" s="169">
        <v>505000</v>
      </c>
    </row>
    <row r="178" spans="2:24">
      <c r="B178" s="47">
        <v>2</v>
      </c>
      <c r="C178" s="6" t="s">
        <v>426</v>
      </c>
      <c r="D178" s="150">
        <v>1</v>
      </c>
      <c r="E178" s="88">
        <v>247800</v>
      </c>
      <c r="F178" s="88">
        <v>265400</v>
      </c>
      <c r="G178" s="88">
        <v>265400</v>
      </c>
      <c r="H178" s="88">
        <v>236700</v>
      </c>
      <c r="I178" s="88">
        <v>243400</v>
      </c>
      <c r="J178" s="88">
        <v>241600</v>
      </c>
      <c r="K178" s="121">
        <v>225200</v>
      </c>
      <c r="L178" s="121"/>
      <c r="M178" s="121">
        <v>238400</v>
      </c>
      <c r="N178" s="121"/>
      <c r="O178" s="88">
        <v>241200</v>
      </c>
      <c r="P178" s="121">
        <v>242700</v>
      </c>
      <c r="Q178" s="121"/>
      <c r="R178" s="121"/>
      <c r="S178" s="121"/>
      <c r="T178" s="121">
        <v>233200</v>
      </c>
      <c r="U178" s="121"/>
      <c r="V178" s="121">
        <v>219000</v>
      </c>
      <c r="W178" s="121"/>
      <c r="X178" s="169">
        <v>227800</v>
      </c>
    </row>
    <row r="179" spans="2:24">
      <c r="B179" s="47">
        <v>3</v>
      </c>
      <c r="C179" s="6" t="s">
        <v>427</v>
      </c>
      <c r="D179" s="150">
        <v>1</v>
      </c>
      <c r="E179" s="88">
        <v>251300</v>
      </c>
      <c r="F179" s="88">
        <v>269400</v>
      </c>
      <c r="G179" s="88">
        <v>269400</v>
      </c>
      <c r="H179" s="88">
        <v>240200</v>
      </c>
      <c r="I179" s="88">
        <v>247400</v>
      </c>
      <c r="J179" s="88">
        <v>245600</v>
      </c>
      <c r="K179" s="121">
        <v>228700</v>
      </c>
      <c r="L179" s="121"/>
      <c r="M179" s="121">
        <v>241900</v>
      </c>
      <c r="N179" s="121"/>
      <c r="O179" s="88">
        <v>245200</v>
      </c>
      <c r="P179" s="121">
        <v>246200</v>
      </c>
      <c r="Q179" s="121"/>
      <c r="R179" s="121"/>
      <c r="S179" s="121"/>
      <c r="T179" s="121">
        <v>236700</v>
      </c>
      <c r="U179" s="121"/>
      <c r="V179" s="121">
        <v>222500</v>
      </c>
      <c r="W179" s="121"/>
      <c r="X179" s="169">
        <v>231800</v>
      </c>
    </row>
    <row r="180" spans="2:24">
      <c r="B180" s="47">
        <v>4</v>
      </c>
      <c r="C180" s="6" t="s">
        <v>428</v>
      </c>
      <c r="D180" s="150">
        <v>1</v>
      </c>
      <c r="E180" s="88">
        <v>141700</v>
      </c>
      <c r="F180" s="88">
        <v>154700</v>
      </c>
      <c r="G180" s="88">
        <v>154700</v>
      </c>
      <c r="H180" s="88">
        <v>135800</v>
      </c>
      <c r="I180" s="88">
        <v>142900</v>
      </c>
      <c r="J180" s="88">
        <v>154700</v>
      </c>
      <c r="K180" s="121">
        <v>125200</v>
      </c>
      <c r="L180" s="121"/>
      <c r="M180" s="121">
        <v>144500</v>
      </c>
      <c r="N180" s="121"/>
      <c r="O180" s="88">
        <v>141600</v>
      </c>
      <c r="P180" s="121">
        <v>139600</v>
      </c>
      <c r="Q180" s="121"/>
      <c r="R180" s="121"/>
      <c r="S180" s="121"/>
      <c r="T180" s="121">
        <v>130400</v>
      </c>
      <c r="U180" s="121"/>
      <c r="V180" s="121">
        <v>119900</v>
      </c>
      <c r="W180" s="121"/>
      <c r="X180" s="169">
        <v>156200</v>
      </c>
    </row>
    <row r="181" spans="2:24">
      <c r="B181" s="47">
        <v>5</v>
      </c>
      <c r="C181" s="6" t="s">
        <v>890</v>
      </c>
      <c r="D181" s="150">
        <v>1</v>
      </c>
      <c r="E181" s="88">
        <v>256682.1</v>
      </c>
      <c r="F181" s="88">
        <v>284800</v>
      </c>
      <c r="G181" s="88">
        <v>284800</v>
      </c>
      <c r="H181" s="88">
        <v>248129.2</v>
      </c>
      <c r="I181" s="88">
        <v>242200</v>
      </c>
      <c r="J181" s="88">
        <v>276100</v>
      </c>
      <c r="K181" s="121">
        <v>232129.2</v>
      </c>
      <c r="L181" s="121"/>
      <c r="M181" s="121">
        <v>257029.2</v>
      </c>
      <c r="N181" s="121"/>
      <c r="O181" s="88">
        <v>240400</v>
      </c>
      <c r="P181" s="121">
        <v>244400</v>
      </c>
      <c r="Q181" s="121"/>
      <c r="R181" s="121"/>
      <c r="S181" s="121"/>
      <c r="T181" s="121">
        <v>263029.2</v>
      </c>
      <c r="U181" s="121"/>
      <c r="V181" s="121">
        <v>242629.2</v>
      </c>
      <c r="W181" s="121"/>
      <c r="X181" s="169">
        <v>320000</v>
      </c>
    </row>
    <row r="182" spans="2:24">
      <c r="B182" s="47">
        <v>6</v>
      </c>
      <c r="C182" s="6" t="s">
        <v>161</v>
      </c>
      <c r="D182" s="150">
        <v>1</v>
      </c>
      <c r="E182" s="88">
        <v>275679.2</v>
      </c>
      <c r="F182" s="88">
        <v>259000</v>
      </c>
      <c r="G182" s="88">
        <v>259000</v>
      </c>
      <c r="H182" s="88">
        <v>262788.2</v>
      </c>
      <c r="I182" s="88">
        <v>223500</v>
      </c>
      <c r="J182" s="88">
        <v>261900</v>
      </c>
      <c r="K182" s="121">
        <v>252499.1</v>
      </c>
      <c r="L182" s="121"/>
      <c r="M182" s="121">
        <v>278799.09999999998</v>
      </c>
      <c r="N182" s="121"/>
      <c r="O182" s="88">
        <v>222500</v>
      </c>
      <c r="P182" s="121">
        <v>220500</v>
      </c>
      <c r="Q182" s="121"/>
      <c r="R182" s="121"/>
      <c r="S182" s="121"/>
      <c r="T182" s="121">
        <v>268499.09999999998</v>
      </c>
      <c r="U182" s="121"/>
      <c r="V182" s="121">
        <v>249799.1</v>
      </c>
      <c r="W182" s="121"/>
      <c r="X182" s="169">
        <v>274000</v>
      </c>
    </row>
    <row r="183" spans="2:24">
      <c r="B183" s="47">
        <v>7</v>
      </c>
      <c r="C183" s="6" t="s">
        <v>429</v>
      </c>
      <c r="D183" s="150">
        <v>1</v>
      </c>
      <c r="E183" s="88">
        <v>271792</v>
      </c>
      <c r="F183" s="88">
        <v>257100</v>
      </c>
      <c r="G183" s="88">
        <v>257100</v>
      </c>
      <c r="H183" s="88">
        <v>255362.7</v>
      </c>
      <c r="I183" s="88">
        <v>214300</v>
      </c>
      <c r="J183" s="88">
        <v>220200</v>
      </c>
      <c r="K183" s="121">
        <v>208600</v>
      </c>
      <c r="L183" s="121"/>
      <c r="M183" s="121">
        <v>297300.09999999998</v>
      </c>
      <c r="N183" s="121"/>
      <c r="O183" s="88">
        <v>212600</v>
      </c>
      <c r="P183" s="121">
        <v>218600</v>
      </c>
      <c r="Q183" s="121"/>
      <c r="R183" s="121"/>
      <c r="S183" s="121"/>
      <c r="T183" s="121">
        <v>300608</v>
      </c>
      <c r="U183" s="121"/>
      <c r="V183" s="121">
        <v>285208</v>
      </c>
      <c r="W183" s="121"/>
      <c r="X183" s="169">
        <v>214600</v>
      </c>
    </row>
    <row r="184" spans="2:24">
      <c r="B184" s="47">
        <v>8</v>
      </c>
      <c r="C184" s="6" t="s">
        <v>891</v>
      </c>
      <c r="D184" s="150">
        <v>1</v>
      </c>
      <c r="E184" s="88">
        <v>163504.29999999999</v>
      </c>
      <c r="F184" s="88">
        <v>169200</v>
      </c>
      <c r="G184" s="88">
        <v>169200</v>
      </c>
      <c r="H184" s="88">
        <v>153922</v>
      </c>
      <c r="I184" s="88">
        <v>143800</v>
      </c>
      <c r="J184" s="88">
        <v>170700</v>
      </c>
      <c r="K184" s="121">
        <v>149026.70000000001</v>
      </c>
      <c r="L184" s="121"/>
      <c r="M184" s="121">
        <v>178626.7</v>
      </c>
      <c r="N184" s="121"/>
      <c r="O184" s="88">
        <v>143000</v>
      </c>
      <c r="P184" s="121">
        <v>144000</v>
      </c>
      <c r="Q184" s="121"/>
      <c r="R184" s="121"/>
      <c r="S184" s="121"/>
      <c r="T184" s="121">
        <v>171226.7</v>
      </c>
      <c r="U184" s="121"/>
      <c r="V184" s="121">
        <v>157726.70000000001</v>
      </c>
      <c r="W184" s="121"/>
      <c r="X184" s="169">
        <v>172800</v>
      </c>
    </row>
    <row r="185" spans="2:24">
      <c r="B185" s="47">
        <v>9</v>
      </c>
      <c r="C185" s="6" t="s">
        <v>892</v>
      </c>
      <c r="D185" s="150">
        <v>1</v>
      </c>
      <c r="E185" s="88">
        <v>1096900</v>
      </c>
      <c r="F185" s="88">
        <v>1252100</v>
      </c>
      <c r="G185" s="88">
        <v>1252100</v>
      </c>
      <c r="H185" s="88">
        <v>974300</v>
      </c>
      <c r="I185" s="88">
        <v>1072600</v>
      </c>
      <c r="J185" s="88">
        <v>1160400</v>
      </c>
      <c r="K185" s="121">
        <v>547800</v>
      </c>
      <c r="L185" s="121"/>
      <c r="M185" s="121">
        <v>670800</v>
      </c>
      <c r="N185" s="121"/>
      <c r="O185" s="88">
        <v>1064400</v>
      </c>
      <c r="P185" s="121">
        <v>968400</v>
      </c>
      <c r="Q185" s="121"/>
      <c r="R185" s="121"/>
      <c r="S185" s="121"/>
      <c r="T185" s="121">
        <v>551400</v>
      </c>
      <c r="U185" s="121"/>
      <c r="V185" s="121">
        <v>487300</v>
      </c>
      <c r="W185" s="121"/>
      <c r="X185" s="169">
        <v>815600</v>
      </c>
    </row>
    <row r="186" spans="2:24">
      <c r="B186" s="47">
        <v>10</v>
      </c>
      <c r="C186" s="6" t="s">
        <v>893</v>
      </c>
      <c r="D186" s="150">
        <v>1</v>
      </c>
      <c r="E186" s="88">
        <v>566900</v>
      </c>
      <c r="F186" s="88">
        <v>668100</v>
      </c>
      <c r="G186" s="88">
        <v>668100</v>
      </c>
      <c r="H186" s="88">
        <v>593300</v>
      </c>
      <c r="I186" s="88">
        <v>691900</v>
      </c>
      <c r="J186" s="88">
        <v>739600</v>
      </c>
      <c r="K186" s="121">
        <v>639300</v>
      </c>
      <c r="L186" s="121"/>
      <c r="M186" s="121">
        <v>635400</v>
      </c>
      <c r="N186" s="121"/>
      <c r="O186" s="88">
        <v>688000</v>
      </c>
      <c r="P186" s="121">
        <v>682000</v>
      </c>
      <c r="Q186" s="121"/>
      <c r="R186" s="121"/>
      <c r="S186" s="121"/>
      <c r="T186" s="121">
        <v>697300</v>
      </c>
      <c r="U186" s="121"/>
      <c r="V186" s="121">
        <v>650500</v>
      </c>
      <c r="W186" s="121"/>
      <c r="X186" s="169">
        <v>580200</v>
      </c>
    </row>
    <row r="187" spans="2:24">
      <c r="B187" s="47">
        <v>11</v>
      </c>
      <c r="C187" s="6" t="s">
        <v>430</v>
      </c>
      <c r="D187" s="150">
        <v>1</v>
      </c>
      <c r="E187" s="88">
        <v>249600</v>
      </c>
      <c r="F187" s="88">
        <v>282000</v>
      </c>
      <c r="G187" s="88">
        <v>282000</v>
      </c>
      <c r="H187" s="88">
        <v>198700</v>
      </c>
      <c r="I187" s="88">
        <v>192000</v>
      </c>
      <c r="J187" s="88">
        <v>245400</v>
      </c>
      <c r="K187" s="121">
        <v>188600</v>
      </c>
      <c r="L187" s="121"/>
      <c r="M187" s="121">
        <v>242500</v>
      </c>
      <c r="N187" s="121"/>
      <c r="O187" s="88">
        <v>191100</v>
      </c>
      <c r="P187" s="121">
        <v>203100</v>
      </c>
      <c r="Q187" s="121"/>
      <c r="R187" s="121"/>
      <c r="S187" s="121"/>
      <c r="T187" s="121">
        <v>212000</v>
      </c>
      <c r="U187" s="121"/>
      <c r="V187" s="121">
        <v>194900</v>
      </c>
      <c r="W187" s="121"/>
      <c r="X187" s="169">
        <v>204700</v>
      </c>
    </row>
    <row r="188" spans="2:24">
      <c r="B188" s="47">
        <v>12</v>
      </c>
      <c r="C188" s="6" t="s">
        <v>431</v>
      </c>
      <c r="D188" s="150">
        <v>1</v>
      </c>
      <c r="E188" s="88">
        <v>208000</v>
      </c>
      <c r="F188" s="88">
        <v>221400</v>
      </c>
      <c r="G188" s="88">
        <v>221400</v>
      </c>
      <c r="H188" s="88">
        <v>199600</v>
      </c>
      <c r="I188" s="88">
        <v>201000</v>
      </c>
      <c r="J188" s="88">
        <v>229600</v>
      </c>
      <c r="K188" s="121">
        <v>186300</v>
      </c>
      <c r="L188" s="121"/>
      <c r="M188" s="121">
        <v>210200</v>
      </c>
      <c r="N188" s="121"/>
      <c r="O188" s="88">
        <v>199300</v>
      </c>
      <c r="P188" s="121">
        <v>205300</v>
      </c>
      <c r="Q188" s="121"/>
      <c r="R188" s="121"/>
      <c r="S188" s="121"/>
      <c r="T188" s="121">
        <v>209900</v>
      </c>
      <c r="U188" s="121"/>
      <c r="V188" s="121">
        <v>193700</v>
      </c>
      <c r="W188" s="121"/>
      <c r="X188" s="169">
        <v>200300</v>
      </c>
    </row>
    <row r="189" spans="2:24">
      <c r="B189" s="47">
        <v>13</v>
      </c>
      <c r="C189" s="89" t="s">
        <v>894</v>
      </c>
      <c r="D189" s="90">
        <v>1</v>
      </c>
      <c r="E189" s="88">
        <v>1427700</v>
      </c>
      <c r="F189" s="88">
        <v>1528100</v>
      </c>
      <c r="G189" s="88">
        <v>1528100</v>
      </c>
      <c r="H189" s="88">
        <v>1363637.8</v>
      </c>
      <c r="I189" s="88">
        <v>1354300</v>
      </c>
      <c r="J189" s="88">
        <v>1534200</v>
      </c>
      <c r="K189" s="121">
        <v>1247737.8</v>
      </c>
      <c r="L189" s="121"/>
      <c r="M189" s="121">
        <v>1377337.8</v>
      </c>
      <c r="N189" s="121"/>
      <c r="O189" s="88">
        <v>1346600</v>
      </c>
      <c r="P189" s="121">
        <v>1346600</v>
      </c>
      <c r="Q189" s="121"/>
      <c r="R189" s="121"/>
      <c r="S189" s="121"/>
      <c r="T189" s="121">
        <v>1472837.8</v>
      </c>
      <c r="U189" s="121"/>
      <c r="V189" s="121">
        <v>1342837.8</v>
      </c>
      <c r="W189" s="121"/>
      <c r="X189" s="169">
        <v>958800</v>
      </c>
    </row>
    <row r="190" spans="2:24">
      <c r="B190" s="47">
        <v>14</v>
      </c>
      <c r="C190" s="89" t="s">
        <v>432</v>
      </c>
      <c r="D190" s="90">
        <v>1</v>
      </c>
      <c r="E190" s="88">
        <v>798300</v>
      </c>
      <c r="F190" s="88">
        <v>853900</v>
      </c>
      <c r="G190" s="88">
        <v>853900</v>
      </c>
      <c r="H190" s="88">
        <v>753700</v>
      </c>
      <c r="I190" s="88">
        <v>791500</v>
      </c>
      <c r="J190" s="88">
        <v>844300</v>
      </c>
      <c r="K190" s="121">
        <v>710100</v>
      </c>
      <c r="L190" s="121"/>
      <c r="M190" s="121">
        <v>743500</v>
      </c>
      <c r="N190" s="121"/>
      <c r="O190" s="88">
        <v>782500</v>
      </c>
      <c r="P190" s="121">
        <v>787500</v>
      </c>
      <c r="Q190" s="121"/>
      <c r="R190" s="121"/>
      <c r="S190" s="121"/>
      <c r="T190" s="121">
        <v>792500</v>
      </c>
      <c r="U190" s="121"/>
      <c r="V190" s="121">
        <v>728100</v>
      </c>
      <c r="W190" s="121"/>
      <c r="X190" s="169">
        <v>795100</v>
      </c>
    </row>
    <row r="191" spans="2:24">
      <c r="B191" s="47">
        <v>15</v>
      </c>
      <c r="C191" s="89" t="s">
        <v>433</v>
      </c>
      <c r="D191" s="90">
        <v>1</v>
      </c>
      <c r="E191" s="88">
        <v>282700</v>
      </c>
      <c r="F191" s="88">
        <v>291900</v>
      </c>
      <c r="G191" s="88">
        <v>291900</v>
      </c>
      <c r="H191" s="88">
        <v>287500</v>
      </c>
      <c r="I191" s="88">
        <v>287700</v>
      </c>
      <c r="J191" s="88">
        <v>313900</v>
      </c>
      <c r="K191" s="121">
        <v>266500</v>
      </c>
      <c r="L191" s="121"/>
      <c r="M191" s="121">
        <v>278700</v>
      </c>
      <c r="N191" s="121"/>
      <c r="O191" s="88">
        <v>286500</v>
      </c>
      <c r="P191" s="121">
        <v>286100</v>
      </c>
      <c r="Q191" s="121"/>
      <c r="R191" s="121"/>
      <c r="S191" s="121"/>
      <c r="T191" s="121">
        <v>296900</v>
      </c>
      <c r="U191" s="121"/>
      <c r="V191" s="121">
        <v>272300</v>
      </c>
      <c r="W191" s="121"/>
      <c r="X191" s="169">
        <v>322300</v>
      </c>
    </row>
    <row r="192" spans="2:24">
      <c r="B192" s="47">
        <v>16</v>
      </c>
      <c r="C192" s="89" t="s">
        <v>434</v>
      </c>
      <c r="D192" s="90">
        <v>1</v>
      </c>
      <c r="E192" s="88">
        <v>55900</v>
      </c>
      <c r="F192" s="88">
        <v>57300</v>
      </c>
      <c r="G192" s="88">
        <v>57300</v>
      </c>
      <c r="H192" s="88">
        <v>57100</v>
      </c>
      <c r="I192" s="88">
        <v>57300</v>
      </c>
      <c r="J192" s="88">
        <v>59000</v>
      </c>
      <c r="K192" s="121">
        <v>52500</v>
      </c>
      <c r="L192" s="121"/>
      <c r="M192" s="121">
        <v>54900</v>
      </c>
      <c r="N192" s="121"/>
      <c r="O192" s="88">
        <v>56900</v>
      </c>
      <c r="P192" s="121">
        <v>56900</v>
      </c>
      <c r="Q192" s="121"/>
      <c r="R192" s="121"/>
      <c r="S192" s="121"/>
      <c r="T192" s="121">
        <v>55300</v>
      </c>
      <c r="U192" s="121"/>
      <c r="V192" s="121">
        <v>50800</v>
      </c>
      <c r="W192" s="121"/>
      <c r="X192" s="169">
        <v>61700</v>
      </c>
    </row>
    <row r="193" spans="2:24">
      <c r="B193" s="47">
        <v>17</v>
      </c>
      <c r="C193" s="89" t="s">
        <v>435</v>
      </c>
      <c r="D193" s="90">
        <v>1</v>
      </c>
      <c r="E193" s="88">
        <v>529700</v>
      </c>
      <c r="F193" s="88">
        <v>593100</v>
      </c>
      <c r="G193" s="88">
        <v>593100</v>
      </c>
      <c r="H193" s="88">
        <v>527400</v>
      </c>
      <c r="I193" s="88">
        <v>527700</v>
      </c>
      <c r="J193" s="88">
        <v>552300</v>
      </c>
      <c r="K193" s="121">
        <v>480400</v>
      </c>
      <c r="L193" s="121"/>
      <c r="M193" s="121">
        <v>526200</v>
      </c>
      <c r="N193" s="121"/>
      <c r="O193" s="88">
        <v>523300</v>
      </c>
      <c r="P193" s="121">
        <v>525300</v>
      </c>
      <c r="Q193" s="121"/>
      <c r="R193" s="121"/>
      <c r="S193" s="121"/>
      <c r="T193" s="121">
        <v>552600</v>
      </c>
      <c r="U193" s="121"/>
      <c r="V193" s="121">
        <v>498200</v>
      </c>
      <c r="W193" s="121"/>
      <c r="X193" s="169">
        <v>681300</v>
      </c>
    </row>
    <row r="194" spans="2:24">
      <c r="B194" s="47">
        <v>18</v>
      </c>
      <c r="C194" s="89" t="s">
        <v>436</v>
      </c>
      <c r="D194" s="90">
        <v>1</v>
      </c>
      <c r="E194" s="88">
        <v>855700</v>
      </c>
      <c r="F194" s="88">
        <v>885100</v>
      </c>
      <c r="G194" s="88">
        <v>885100</v>
      </c>
      <c r="H194" s="88">
        <v>856700</v>
      </c>
      <c r="I194" s="88">
        <v>831700</v>
      </c>
      <c r="J194" s="88">
        <v>930500</v>
      </c>
      <c r="K194" s="121">
        <v>765600</v>
      </c>
      <c r="L194" s="121"/>
      <c r="M194" s="121">
        <v>804100</v>
      </c>
      <c r="N194" s="121"/>
      <c r="O194" s="88">
        <v>815500</v>
      </c>
      <c r="P194" s="121">
        <v>839300</v>
      </c>
      <c r="Q194" s="121"/>
      <c r="R194" s="121"/>
      <c r="S194" s="121"/>
      <c r="T194" s="121">
        <v>886300</v>
      </c>
      <c r="U194" s="121"/>
      <c r="V194" s="121">
        <v>825100</v>
      </c>
      <c r="W194" s="121"/>
      <c r="X194" s="169">
        <v>803200</v>
      </c>
    </row>
    <row r="195" spans="2:24">
      <c r="B195" s="47">
        <v>19</v>
      </c>
      <c r="C195" s="89" t="s">
        <v>437</v>
      </c>
      <c r="D195" s="90">
        <v>1</v>
      </c>
      <c r="E195" s="88">
        <v>880900</v>
      </c>
      <c r="F195" s="88">
        <v>924300</v>
      </c>
      <c r="G195" s="88">
        <v>924300</v>
      </c>
      <c r="H195" s="88">
        <v>837600</v>
      </c>
      <c r="I195" s="88">
        <v>842200</v>
      </c>
      <c r="J195" s="88">
        <v>911300</v>
      </c>
      <c r="K195" s="121">
        <v>770900</v>
      </c>
      <c r="L195" s="121"/>
      <c r="M195" s="121">
        <v>880400</v>
      </c>
      <c r="N195" s="121"/>
      <c r="O195" s="88">
        <v>836300</v>
      </c>
      <c r="P195" s="121">
        <v>828300</v>
      </c>
      <c r="Q195" s="121"/>
      <c r="R195" s="121"/>
      <c r="S195" s="121"/>
      <c r="T195" s="121">
        <v>827900</v>
      </c>
      <c r="U195" s="121"/>
      <c r="V195" s="121">
        <v>759700</v>
      </c>
      <c r="W195" s="121"/>
      <c r="X195" s="169">
        <v>564700</v>
      </c>
    </row>
    <row r="196" spans="2:24">
      <c r="B196" s="47">
        <v>20</v>
      </c>
      <c r="C196" s="89" t="s">
        <v>438</v>
      </c>
      <c r="D196" s="90">
        <v>1</v>
      </c>
      <c r="E196" s="88">
        <v>1711800</v>
      </c>
      <c r="F196" s="88">
        <v>1742300</v>
      </c>
      <c r="G196" s="88">
        <v>1742300</v>
      </c>
      <c r="H196" s="88">
        <v>1718200</v>
      </c>
      <c r="I196" s="88">
        <v>1704700</v>
      </c>
      <c r="J196" s="88">
        <v>2018800</v>
      </c>
      <c r="K196" s="121">
        <v>1575300</v>
      </c>
      <c r="L196" s="121"/>
      <c r="M196" s="121">
        <v>1675400</v>
      </c>
      <c r="N196" s="121"/>
      <c r="O196" s="88">
        <v>1693500</v>
      </c>
      <c r="P196" s="121">
        <v>1705900</v>
      </c>
      <c r="Q196" s="121"/>
      <c r="R196" s="121"/>
      <c r="S196" s="121"/>
      <c r="T196" s="121">
        <v>1836400</v>
      </c>
      <c r="U196" s="121"/>
      <c r="V196" s="121">
        <v>1625700</v>
      </c>
      <c r="W196" s="121"/>
      <c r="X196" s="169">
        <v>1328900</v>
      </c>
    </row>
    <row r="197" spans="2:24">
      <c r="B197" s="47">
        <v>21</v>
      </c>
      <c r="C197" s="89" t="s">
        <v>439</v>
      </c>
      <c r="D197" s="90">
        <v>1</v>
      </c>
      <c r="E197" s="88">
        <v>627500</v>
      </c>
      <c r="F197" s="88">
        <v>640625</v>
      </c>
      <c r="G197" s="88">
        <v>640625</v>
      </c>
      <c r="H197" s="88">
        <v>682531.2</v>
      </c>
      <c r="I197" s="88">
        <v>638700</v>
      </c>
      <c r="J197" s="88">
        <v>688125</v>
      </c>
      <c r="K197" s="121">
        <v>585700</v>
      </c>
      <c r="L197" s="121"/>
      <c r="M197" s="121">
        <v>632000</v>
      </c>
      <c r="N197" s="121"/>
      <c r="O197" s="88">
        <v>634600</v>
      </c>
      <c r="P197" s="121">
        <v>632600</v>
      </c>
      <c r="Q197" s="121"/>
      <c r="R197" s="121"/>
      <c r="S197" s="121"/>
      <c r="T197" s="121">
        <v>641200</v>
      </c>
      <c r="U197" s="121"/>
      <c r="V197" s="121">
        <v>597900</v>
      </c>
      <c r="W197" s="121"/>
      <c r="X197" s="169">
        <v>666125</v>
      </c>
    </row>
    <row r="198" spans="2:24">
      <c r="B198" s="47">
        <v>22</v>
      </c>
      <c r="C198" s="89" t="s">
        <v>440</v>
      </c>
      <c r="D198" s="90">
        <v>1</v>
      </c>
      <c r="E198" s="88">
        <v>821000</v>
      </c>
      <c r="F198" s="88">
        <v>878700</v>
      </c>
      <c r="G198" s="88">
        <v>878700</v>
      </c>
      <c r="H198" s="88">
        <v>790000</v>
      </c>
      <c r="I198" s="88">
        <v>832000</v>
      </c>
      <c r="J198" s="88">
        <v>1040500</v>
      </c>
      <c r="K198" s="121">
        <v>725800</v>
      </c>
      <c r="L198" s="121"/>
      <c r="M198" s="121">
        <v>790100</v>
      </c>
      <c r="N198" s="121"/>
      <c r="O198" s="88">
        <v>821900</v>
      </c>
      <c r="P198" s="121">
        <v>828900</v>
      </c>
      <c r="Q198" s="121"/>
      <c r="R198" s="121"/>
      <c r="S198" s="121"/>
      <c r="T198" s="121">
        <v>935200</v>
      </c>
      <c r="U198" s="121"/>
      <c r="V198" s="121">
        <v>828000</v>
      </c>
      <c r="W198" s="121"/>
      <c r="X198" s="169">
        <v>641700</v>
      </c>
    </row>
    <row r="199" spans="2:24">
      <c r="B199" s="47">
        <v>23</v>
      </c>
      <c r="C199" s="89" t="s">
        <v>895</v>
      </c>
      <c r="D199" s="90">
        <v>1</v>
      </c>
      <c r="E199" s="88">
        <v>67500</v>
      </c>
      <c r="F199" s="88">
        <v>70400</v>
      </c>
      <c r="G199" s="88">
        <v>70400</v>
      </c>
      <c r="H199" s="88">
        <v>63400</v>
      </c>
      <c r="I199" s="88">
        <v>65000</v>
      </c>
      <c r="J199" s="88">
        <v>66500</v>
      </c>
      <c r="K199" s="121">
        <v>62200</v>
      </c>
      <c r="L199" s="121"/>
      <c r="M199" s="121">
        <v>68400</v>
      </c>
      <c r="N199" s="121"/>
      <c r="O199" s="88">
        <v>64500</v>
      </c>
      <c r="P199" s="121">
        <v>64500</v>
      </c>
      <c r="Q199" s="121"/>
      <c r="R199" s="121"/>
      <c r="S199" s="121"/>
      <c r="T199" s="121">
        <v>70300</v>
      </c>
      <c r="U199" s="121"/>
      <c r="V199" s="121">
        <v>66600</v>
      </c>
      <c r="W199" s="121"/>
      <c r="X199" s="169">
        <v>81900</v>
      </c>
    </row>
    <row r="200" spans="2:24" ht="13.5" thickBot="1">
      <c r="B200" s="164">
        <v>24</v>
      </c>
      <c r="C200" s="165" t="s">
        <v>896</v>
      </c>
      <c r="D200" s="166">
        <v>1</v>
      </c>
      <c r="E200" s="170">
        <v>120500</v>
      </c>
      <c r="F200" s="170">
        <v>124200</v>
      </c>
      <c r="G200" s="170">
        <v>124200</v>
      </c>
      <c r="H200" s="170">
        <v>115100</v>
      </c>
      <c r="I200" s="170">
        <v>117200</v>
      </c>
      <c r="J200" s="170">
        <v>119100</v>
      </c>
      <c r="K200" s="171">
        <v>110100</v>
      </c>
      <c r="L200" s="171"/>
      <c r="M200" s="171">
        <v>121800</v>
      </c>
      <c r="N200" s="171"/>
      <c r="O200" s="170">
        <v>116600</v>
      </c>
      <c r="P200" s="171">
        <v>116600</v>
      </c>
      <c r="Q200" s="171"/>
      <c r="R200" s="171"/>
      <c r="S200" s="171"/>
      <c r="T200" s="171">
        <v>124100</v>
      </c>
      <c r="U200" s="171"/>
      <c r="V200" s="171">
        <v>115900</v>
      </c>
      <c r="W200" s="171"/>
      <c r="X200" s="172">
        <v>126700</v>
      </c>
    </row>
    <row r="201" spans="2:24" ht="15.95" customHeight="1" thickBot="1">
      <c r="B201" s="161" t="s">
        <v>128</v>
      </c>
      <c r="C201" s="162"/>
      <c r="D201" s="163"/>
      <c r="E201" s="84"/>
      <c r="F201" s="84"/>
      <c r="G201" s="84"/>
      <c r="H201" s="84"/>
      <c r="I201" s="84"/>
      <c r="J201" s="84"/>
      <c r="K201" s="114"/>
      <c r="L201" s="115"/>
      <c r="M201" s="114"/>
      <c r="N201" s="115"/>
      <c r="O201" s="84"/>
      <c r="P201" s="114"/>
      <c r="Q201" s="116"/>
      <c r="R201" s="116"/>
      <c r="S201" s="115"/>
      <c r="T201" s="114"/>
      <c r="U201" s="116"/>
      <c r="V201" s="114"/>
      <c r="W201" s="115"/>
      <c r="X201" s="84"/>
    </row>
    <row r="202" spans="2:24" ht="12.75" customHeight="1"/>
    <row r="203" spans="2:24" ht="12.75" customHeight="1"/>
    <row r="204" spans="2:24" ht="12.75" customHeight="1"/>
    <row r="205" spans="2:24" ht="12.75" customHeight="1"/>
    <row r="206" spans="2:24" ht="12.75" customHeight="1"/>
    <row r="207" spans="2:24" ht="12.75" customHeight="1"/>
    <row r="208" spans="2:24" ht="12.75" customHeight="1"/>
    <row r="209" spans="3:24" ht="12.75" customHeight="1"/>
    <row r="210" spans="3:24" ht="12.75" customHeight="1"/>
    <row r="211" spans="3:24" ht="12.75" customHeight="1"/>
    <row r="212" spans="3:24" ht="12.75" customHeight="1"/>
    <row r="213" spans="3:24" ht="12.75" customHeight="1"/>
    <row r="214" spans="3:24" s="34" customFormat="1" ht="12.75" customHeight="1">
      <c r="C214" s="3"/>
      <c r="D214" s="3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</row>
    <row r="215" spans="3:24" s="34" customFormat="1" ht="12.75" customHeight="1">
      <c r="C215" s="3"/>
      <c r="D215" s="3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</row>
    <row r="216" spans="3:24" s="34" customFormat="1" ht="12.75" customHeight="1">
      <c r="C216" s="3"/>
      <c r="D216" s="3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</row>
    <row r="217" spans="3:24" s="34" customFormat="1" ht="12.75" customHeight="1">
      <c r="C217" s="3"/>
      <c r="D217" s="3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</row>
    <row r="218" spans="3:24" s="34" customFormat="1" ht="12.75" customHeight="1">
      <c r="C218" s="3"/>
      <c r="D218" s="3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</row>
    <row r="219" spans="3:24" s="34" customFormat="1" ht="12.75" customHeight="1">
      <c r="C219" s="3"/>
      <c r="D219" s="3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</row>
    <row r="220" spans="3:24" s="34" customFormat="1" ht="12.75" customHeight="1">
      <c r="C220" s="3"/>
      <c r="D220" s="3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</row>
    <row r="221" spans="3:24" s="34" customFormat="1" ht="12.75" customHeight="1">
      <c r="C221" s="3"/>
      <c r="D221" s="3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</row>
    <row r="222" spans="3:24" s="34" customFormat="1" ht="12.75" customHeight="1">
      <c r="C222" s="3"/>
      <c r="D222" s="3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</row>
    <row r="223" spans="3:24" s="34" customFormat="1" ht="12.75" customHeight="1">
      <c r="C223" s="3"/>
      <c r="D223" s="3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</row>
    <row r="224" spans="3:24" s="34" customFormat="1" ht="12.75" customHeight="1">
      <c r="C224" s="3"/>
      <c r="D224" s="3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</row>
    <row r="225" spans="3:24" s="34" customFormat="1" ht="12.75" customHeight="1">
      <c r="C225" s="3"/>
      <c r="D225" s="3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</row>
    <row r="226" spans="3:24" s="34" customFormat="1" ht="12.75" customHeight="1">
      <c r="C226" s="3"/>
      <c r="D226" s="3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</row>
    <row r="227" spans="3:24" s="34" customFormat="1" ht="12.75" customHeight="1">
      <c r="C227" s="3"/>
      <c r="D227" s="3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</row>
    <row r="228" spans="3:24" s="34" customFormat="1" ht="12.75" customHeight="1">
      <c r="C228" s="3"/>
      <c r="D228" s="3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</row>
    <row r="229" spans="3:24" s="34" customFormat="1" ht="12.75" customHeight="1">
      <c r="C229" s="3"/>
      <c r="D229" s="3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</row>
    <row r="230" spans="3:24" s="34" customFormat="1" ht="12.75" customHeight="1">
      <c r="C230" s="3"/>
      <c r="D230" s="3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</row>
    <row r="231" spans="3:24" s="34" customFormat="1" ht="12.75" customHeight="1">
      <c r="C231" s="3"/>
      <c r="D231" s="3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</row>
    <row r="232" spans="3:24" s="34" customFormat="1" ht="12.75" customHeight="1">
      <c r="C232" s="3"/>
      <c r="D232" s="3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</row>
    <row r="233" spans="3:24" s="34" customFormat="1" ht="12.75" customHeight="1">
      <c r="C233" s="3"/>
      <c r="D233" s="3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</row>
    <row r="234" spans="3:24" s="34" customFormat="1" ht="12.75" customHeight="1">
      <c r="C234" s="3"/>
      <c r="D234" s="3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</row>
    <row r="235" spans="3:24" s="34" customFormat="1" ht="12.75" customHeight="1">
      <c r="C235" s="3"/>
      <c r="D235" s="3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</row>
    <row r="236" spans="3:24" s="34" customFormat="1" ht="12.75" customHeight="1">
      <c r="C236" s="3"/>
      <c r="D236" s="3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</row>
    <row r="237" spans="3:24" s="34" customFormat="1" ht="12.75" customHeight="1">
      <c r="C237" s="3"/>
      <c r="D237" s="3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</row>
    <row r="238" spans="3:24" s="34" customFormat="1" ht="12.75" customHeight="1">
      <c r="C238" s="3"/>
      <c r="D238" s="3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</row>
    <row r="239" spans="3:24" s="34" customFormat="1" ht="12.75" customHeight="1">
      <c r="C239" s="3"/>
      <c r="D239" s="3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</row>
    <row r="240" spans="3:24" s="34" customFormat="1" ht="12.75" customHeight="1">
      <c r="C240" s="3"/>
      <c r="D240" s="3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</row>
    <row r="241" spans="3:24" s="34" customFormat="1" ht="12.75" customHeight="1">
      <c r="C241" s="3"/>
      <c r="D241" s="3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</row>
    <row r="242" spans="3:24" s="34" customFormat="1" ht="12.75" customHeight="1">
      <c r="C242" s="3"/>
      <c r="D242" s="3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</row>
    <row r="243" spans="3:24" s="34" customFormat="1" ht="12.75" customHeight="1">
      <c r="C243" s="3"/>
      <c r="D243" s="3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</row>
    <row r="244" spans="3:24" s="34" customFormat="1" ht="12.75" customHeight="1">
      <c r="C244" s="3"/>
      <c r="D244" s="3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</row>
    <row r="245" spans="3:24" s="34" customFormat="1" ht="12.75" customHeight="1">
      <c r="C245" s="3"/>
      <c r="D245" s="3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</row>
    <row r="246" spans="3:24" s="34" customFormat="1" ht="12.75" customHeight="1">
      <c r="C246" s="3"/>
      <c r="D246" s="3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</row>
    <row r="247" spans="3:24" s="34" customFormat="1" ht="12.75" customHeight="1">
      <c r="C247" s="3"/>
      <c r="D247" s="3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</row>
    <row r="248" spans="3:24" s="34" customFormat="1" ht="12.75" customHeight="1">
      <c r="C248" s="3"/>
      <c r="D248" s="3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</row>
    <row r="249" spans="3:24" s="34" customFormat="1" ht="12.75" customHeight="1">
      <c r="C249" s="3"/>
      <c r="D249" s="3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</row>
    <row r="250" spans="3:24" s="34" customFormat="1" ht="12.75" customHeight="1">
      <c r="C250" s="3"/>
      <c r="D250" s="3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</row>
    <row r="251" spans="3:24" s="34" customFormat="1" ht="12.75" customHeight="1">
      <c r="C251" s="3"/>
      <c r="D251" s="3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</row>
    <row r="252" spans="3:24" s="34" customFormat="1" ht="12.75" customHeight="1">
      <c r="C252" s="3"/>
      <c r="D252" s="3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</row>
    <row r="253" spans="3:24" s="34" customFormat="1" ht="12.75" customHeight="1">
      <c r="C253" s="3"/>
      <c r="D253" s="3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</row>
    <row r="254" spans="3:24" s="34" customFormat="1" ht="12.75" customHeight="1">
      <c r="C254" s="3"/>
      <c r="D254" s="3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</row>
    <row r="255" spans="3:24" s="34" customFormat="1" ht="12.75" customHeight="1">
      <c r="C255" s="3"/>
      <c r="D255" s="3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</row>
  </sheetData>
  <mergeCells count="988">
    <mergeCell ref="K157:L157"/>
    <mergeCell ref="M157:N157"/>
    <mergeCell ref="P157:S157"/>
    <mergeCell ref="T157:U157"/>
    <mergeCell ref="V157:W157"/>
    <mergeCell ref="K169:L169"/>
    <mergeCell ref="M169:N169"/>
    <mergeCell ref="P169:S169"/>
    <mergeCell ref="T169:U169"/>
    <mergeCell ref="V169:W169"/>
    <mergeCell ref="K93:L93"/>
    <mergeCell ref="M93:N93"/>
    <mergeCell ref="P93:S93"/>
    <mergeCell ref="T93:U93"/>
    <mergeCell ref="V93:W93"/>
    <mergeCell ref="K103:L103"/>
    <mergeCell ref="M103:N103"/>
    <mergeCell ref="P103:S103"/>
    <mergeCell ref="T103:U103"/>
    <mergeCell ref="V103:W103"/>
    <mergeCell ref="T8:U8"/>
    <mergeCell ref="V8:W8"/>
    <mergeCell ref="K27:L27"/>
    <mergeCell ref="M27:N27"/>
    <mergeCell ref="P27:S27"/>
    <mergeCell ref="T27:U27"/>
    <mergeCell ref="V27:W27"/>
    <mergeCell ref="K54:L54"/>
    <mergeCell ref="M54:N54"/>
    <mergeCell ref="P54:S54"/>
    <mergeCell ref="T54:U54"/>
    <mergeCell ref="V54:W54"/>
    <mergeCell ref="V197:W197"/>
    <mergeCell ref="K197:L197"/>
    <mergeCell ref="M197:N197"/>
    <mergeCell ref="P197:S197"/>
    <mergeCell ref="T197:U197"/>
    <mergeCell ref="T196:U196"/>
    <mergeCell ref="V196:W196"/>
    <mergeCell ref="K196:L196"/>
    <mergeCell ref="M196:N196"/>
    <mergeCell ref="P196:S196"/>
    <mergeCell ref="T201:U201"/>
    <mergeCell ref="V201:W201"/>
    <mergeCell ref="B201:C201"/>
    <mergeCell ref="K201:L201"/>
    <mergeCell ref="M201:N201"/>
    <mergeCell ref="P201:S201"/>
    <mergeCell ref="T198:U198"/>
    <mergeCell ref="V198:W198"/>
    <mergeCell ref="K198:L198"/>
    <mergeCell ref="M198:N198"/>
    <mergeCell ref="P198:S198"/>
    <mergeCell ref="K199:L199"/>
    <mergeCell ref="M199:N199"/>
    <mergeCell ref="K200:L200"/>
    <mergeCell ref="M200:N200"/>
    <mergeCell ref="P199:S199"/>
    <mergeCell ref="T199:U199"/>
    <mergeCell ref="V199:W199"/>
    <mergeCell ref="P200:S200"/>
    <mergeCell ref="T200:U200"/>
    <mergeCell ref="V200:W200"/>
    <mergeCell ref="K195:L195"/>
    <mergeCell ref="M195:N195"/>
    <mergeCell ref="P195:S195"/>
    <mergeCell ref="T195:U195"/>
    <mergeCell ref="T194:U194"/>
    <mergeCell ref="V194:W194"/>
    <mergeCell ref="K194:L194"/>
    <mergeCell ref="M194:N194"/>
    <mergeCell ref="P194:S194"/>
    <mergeCell ref="V195:W195"/>
    <mergeCell ref="V193:W193"/>
    <mergeCell ref="K193:L193"/>
    <mergeCell ref="M193:N193"/>
    <mergeCell ref="P193:S193"/>
    <mergeCell ref="T193:U193"/>
    <mergeCell ref="T192:U192"/>
    <mergeCell ref="V192:W192"/>
    <mergeCell ref="K192:L192"/>
    <mergeCell ref="M192:N192"/>
    <mergeCell ref="P192:S192"/>
    <mergeCell ref="V191:W191"/>
    <mergeCell ref="K191:L191"/>
    <mergeCell ref="M191:N191"/>
    <mergeCell ref="P191:S191"/>
    <mergeCell ref="T191:U191"/>
    <mergeCell ref="T190:U190"/>
    <mergeCell ref="V190:W190"/>
    <mergeCell ref="K190:L190"/>
    <mergeCell ref="M190:N190"/>
    <mergeCell ref="P190:S190"/>
    <mergeCell ref="V189:W189"/>
    <mergeCell ref="K189:L189"/>
    <mergeCell ref="M189:N189"/>
    <mergeCell ref="P189:S189"/>
    <mergeCell ref="T189:U189"/>
    <mergeCell ref="T188:U188"/>
    <mergeCell ref="V188:W188"/>
    <mergeCell ref="K188:L188"/>
    <mergeCell ref="M188:N188"/>
    <mergeCell ref="P188:S188"/>
    <mergeCell ref="V187:W187"/>
    <mergeCell ref="K187:L187"/>
    <mergeCell ref="M187:N187"/>
    <mergeCell ref="P187:S187"/>
    <mergeCell ref="T187:U187"/>
    <mergeCell ref="T186:U186"/>
    <mergeCell ref="V186:W186"/>
    <mergeCell ref="K186:L186"/>
    <mergeCell ref="M186:N186"/>
    <mergeCell ref="P186:S186"/>
    <mergeCell ref="V185:W185"/>
    <mergeCell ref="K185:L185"/>
    <mergeCell ref="M185:N185"/>
    <mergeCell ref="P185:S185"/>
    <mergeCell ref="T185:U185"/>
    <mergeCell ref="T184:U184"/>
    <mergeCell ref="V184:W184"/>
    <mergeCell ref="K184:L184"/>
    <mergeCell ref="M184:N184"/>
    <mergeCell ref="P184:S184"/>
    <mergeCell ref="V183:W183"/>
    <mergeCell ref="K183:L183"/>
    <mergeCell ref="M183:N183"/>
    <mergeCell ref="P183:S183"/>
    <mergeCell ref="T183:U183"/>
    <mergeCell ref="T182:U182"/>
    <mergeCell ref="V182:W182"/>
    <mergeCell ref="K182:L182"/>
    <mergeCell ref="M182:N182"/>
    <mergeCell ref="P182:S182"/>
    <mergeCell ref="V181:W181"/>
    <mergeCell ref="K181:L181"/>
    <mergeCell ref="M181:N181"/>
    <mergeCell ref="P181:S181"/>
    <mergeCell ref="T181:U181"/>
    <mergeCell ref="T180:U180"/>
    <mergeCell ref="V180:W180"/>
    <mergeCell ref="K180:L180"/>
    <mergeCell ref="M180:N180"/>
    <mergeCell ref="P180:S180"/>
    <mergeCell ref="V179:W179"/>
    <mergeCell ref="K179:L179"/>
    <mergeCell ref="M179:N179"/>
    <mergeCell ref="P179:S179"/>
    <mergeCell ref="T179:U179"/>
    <mergeCell ref="T178:U178"/>
    <mergeCell ref="V178:W178"/>
    <mergeCell ref="K178:L178"/>
    <mergeCell ref="M178:N178"/>
    <mergeCell ref="P178:S178"/>
    <mergeCell ref="V177:W177"/>
    <mergeCell ref="K177:L177"/>
    <mergeCell ref="M177:N177"/>
    <mergeCell ref="P177:S177"/>
    <mergeCell ref="T177:U177"/>
    <mergeCell ref="V175:W175"/>
    <mergeCell ref="K175:L175"/>
    <mergeCell ref="M175:N175"/>
    <mergeCell ref="P175:S175"/>
    <mergeCell ref="T175:U175"/>
    <mergeCell ref="K176:L176"/>
    <mergeCell ref="M176:N176"/>
    <mergeCell ref="P176:S176"/>
    <mergeCell ref="T176:U176"/>
    <mergeCell ref="V176:W176"/>
    <mergeCell ref="T174:U174"/>
    <mergeCell ref="V174:W174"/>
    <mergeCell ref="K174:L174"/>
    <mergeCell ref="M174:N174"/>
    <mergeCell ref="P174:S174"/>
    <mergeCell ref="V173:W173"/>
    <mergeCell ref="K173:L173"/>
    <mergeCell ref="M173:N173"/>
    <mergeCell ref="P173:S173"/>
    <mergeCell ref="T173:U173"/>
    <mergeCell ref="T172:U172"/>
    <mergeCell ref="V172:W172"/>
    <mergeCell ref="K172:L172"/>
    <mergeCell ref="M172:N172"/>
    <mergeCell ref="P172:S172"/>
    <mergeCell ref="V171:W171"/>
    <mergeCell ref="K171:L171"/>
    <mergeCell ref="M171:N171"/>
    <mergeCell ref="P171:S171"/>
    <mergeCell ref="T171:U171"/>
    <mergeCell ref="T170:U170"/>
    <mergeCell ref="V170:W170"/>
    <mergeCell ref="K170:L170"/>
    <mergeCell ref="M170:N170"/>
    <mergeCell ref="P170:S170"/>
    <mergeCell ref="T168:U168"/>
    <mergeCell ref="V168:W168"/>
    <mergeCell ref="K168:L168"/>
    <mergeCell ref="M168:N168"/>
    <mergeCell ref="P168:S168"/>
    <mergeCell ref="V167:W167"/>
    <mergeCell ref="K167:L167"/>
    <mergeCell ref="M167:N167"/>
    <mergeCell ref="P167:S167"/>
    <mergeCell ref="T167:U167"/>
    <mergeCell ref="T166:U166"/>
    <mergeCell ref="V166:W166"/>
    <mergeCell ref="K166:L166"/>
    <mergeCell ref="M166:N166"/>
    <mergeCell ref="P166:S166"/>
    <mergeCell ref="V165:W165"/>
    <mergeCell ref="K165:L165"/>
    <mergeCell ref="M165:N165"/>
    <mergeCell ref="P165:S165"/>
    <mergeCell ref="T165:U165"/>
    <mergeCell ref="T164:U164"/>
    <mergeCell ref="V164:W164"/>
    <mergeCell ref="K164:L164"/>
    <mergeCell ref="M164:N164"/>
    <mergeCell ref="P164:S164"/>
    <mergeCell ref="V163:W163"/>
    <mergeCell ref="K163:L163"/>
    <mergeCell ref="M163:N163"/>
    <mergeCell ref="P163:S163"/>
    <mergeCell ref="T163:U163"/>
    <mergeCell ref="T162:U162"/>
    <mergeCell ref="V162:W162"/>
    <mergeCell ref="K162:L162"/>
    <mergeCell ref="M162:N162"/>
    <mergeCell ref="P162:S162"/>
    <mergeCell ref="V161:W161"/>
    <mergeCell ref="K161:L161"/>
    <mergeCell ref="M161:N161"/>
    <mergeCell ref="P161:S161"/>
    <mergeCell ref="T161:U161"/>
    <mergeCell ref="T160:U160"/>
    <mergeCell ref="V160:W160"/>
    <mergeCell ref="K160:L160"/>
    <mergeCell ref="M160:N160"/>
    <mergeCell ref="P160:S160"/>
    <mergeCell ref="V159:W159"/>
    <mergeCell ref="K159:L159"/>
    <mergeCell ref="M159:N159"/>
    <mergeCell ref="P159:S159"/>
    <mergeCell ref="T159:U159"/>
    <mergeCell ref="T158:U158"/>
    <mergeCell ref="V158:W158"/>
    <mergeCell ref="K158:L158"/>
    <mergeCell ref="M158:N158"/>
    <mergeCell ref="P158:S158"/>
    <mergeCell ref="T156:U156"/>
    <mergeCell ref="V156:W156"/>
    <mergeCell ref="K156:L156"/>
    <mergeCell ref="M156:N156"/>
    <mergeCell ref="P156:S156"/>
    <mergeCell ref="V155:W155"/>
    <mergeCell ref="K155:L155"/>
    <mergeCell ref="M155:N155"/>
    <mergeCell ref="P155:S155"/>
    <mergeCell ref="T155:U155"/>
    <mergeCell ref="T154:U154"/>
    <mergeCell ref="V154:W154"/>
    <mergeCell ref="K154:L154"/>
    <mergeCell ref="M154:N154"/>
    <mergeCell ref="P154:S154"/>
    <mergeCell ref="V153:W153"/>
    <mergeCell ref="K153:L153"/>
    <mergeCell ref="M153:N153"/>
    <mergeCell ref="P153:S153"/>
    <mergeCell ref="T153:U153"/>
    <mergeCell ref="T152:U152"/>
    <mergeCell ref="V152:W152"/>
    <mergeCell ref="K152:L152"/>
    <mergeCell ref="M152:N152"/>
    <mergeCell ref="P152:S152"/>
    <mergeCell ref="V151:W151"/>
    <mergeCell ref="K151:L151"/>
    <mergeCell ref="M151:N151"/>
    <mergeCell ref="P151:S151"/>
    <mergeCell ref="T151:U151"/>
    <mergeCell ref="T150:U150"/>
    <mergeCell ref="V150:W150"/>
    <mergeCell ref="K150:L150"/>
    <mergeCell ref="M150:N150"/>
    <mergeCell ref="P150:S150"/>
    <mergeCell ref="V149:W149"/>
    <mergeCell ref="K149:L149"/>
    <mergeCell ref="M149:N149"/>
    <mergeCell ref="P149:S149"/>
    <mergeCell ref="T149:U149"/>
    <mergeCell ref="T148:U148"/>
    <mergeCell ref="V148:W148"/>
    <mergeCell ref="K148:L148"/>
    <mergeCell ref="M148:N148"/>
    <mergeCell ref="P148:S148"/>
    <mergeCell ref="V147:W147"/>
    <mergeCell ref="K147:L147"/>
    <mergeCell ref="M147:N147"/>
    <mergeCell ref="P147:S147"/>
    <mergeCell ref="T147:U147"/>
    <mergeCell ref="T146:U146"/>
    <mergeCell ref="V146:W146"/>
    <mergeCell ref="K146:L146"/>
    <mergeCell ref="M146:N146"/>
    <mergeCell ref="P146:S146"/>
    <mergeCell ref="V145:W145"/>
    <mergeCell ref="K145:L145"/>
    <mergeCell ref="M145:N145"/>
    <mergeCell ref="P145:S145"/>
    <mergeCell ref="T145:U145"/>
    <mergeCell ref="T144:U144"/>
    <mergeCell ref="V144:W144"/>
    <mergeCell ref="K144:L144"/>
    <mergeCell ref="M144:N144"/>
    <mergeCell ref="P144:S144"/>
    <mergeCell ref="V143:W143"/>
    <mergeCell ref="K143:L143"/>
    <mergeCell ref="M143:N143"/>
    <mergeCell ref="P143:S143"/>
    <mergeCell ref="T143:U143"/>
    <mergeCell ref="T142:U142"/>
    <mergeCell ref="V142:W142"/>
    <mergeCell ref="K142:L142"/>
    <mergeCell ref="M142:N142"/>
    <mergeCell ref="P142:S142"/>
    <mergeCell ref="V141:W141"/>
    <mergeCell ref="K141:L141"/>
    <mergeCell ref="M141:N141"/>
    <mergeCell ref="P141:S141"/>
    <mergeCell ref="T141:U141"/>
    <mergeCell ref="T140:U140"/>
    <mergeCell ref="V140:W140"/>
    <mergeCell ref="K140:L140"/>
    <mergeCell ref="M140:N140"/>
    <mergeCell ref="P140:S140"/>
    <mergeCell ref="T137:U137"/>
    <mergeCell ref="V137:W137"/>
    <mergeCell ref="K137:L137"/>
    <mergeCell ref="M137:N137"/>
    <mergeCell ref="P137:S137"/>
    <mergeCell ref="K138:L138"/>
    <mergeCell ref="M138:N138"/>
    <mergeCell ref="P138:S138"/>
    <mergeCell ref="T138:U138"/>
    <mergeCell ref="V138:W138"/>
    <mergeCell ref="K139:L139"/>
    <mergeCell ref="M139:N139"/>
    <mergeCell ref="P139:S139"/>
    <mergeCell ref="T139:U139"/>
    <mergeCell ref="V139:W139"/>
    <mergeCell ref="V136:W136"/>
    <mergeCell ref="K136:L136"/>
    <mergeCell ref="M136:N136"/>
    <mergeCell ref="P136:S136"/>
    <mergeCell ref="T136:U136"/>
    <mergeCell ref="T135:U135"/>
    <mergeCell ref="V135:W135"/>
    <mergeCell ref="K135:L135"/>
    <mergeCell ref="M135:N135"/>
    <mergeCell ref="P135:S135"/>
    <mergeCell ref="V134:W134"/>
    <mergeCell ref="K134:L134"/>
    <mergeCell ref="M134:N134"/>
    <mergeCell ref="P134:S134"/>
    <mergeCell ref="T134:U134"/>
    <mergeCell ref="T133:U133"/>
    <mergeCell ref="V133:W133"/>
    <mergeCell ref="K133:L133"/>
    <mergeCell ref="M133:N133"/>
    <mergeCell ref="P133:S133"/>
    <mergeCell ref="V132:W132"/>
    <mergeCell ref="K132:L132"/>
    <mergeCell ref="M132:N132"/>
    <mergeCell ref="P132:S132"/>
    <mergeCell ref="T132:U132"/>
    <mergeCell ref="T131:U131"/>
    <mergeCell ref="V131:W131"/>
    <mergeCell ref="K131:L131"/>
    <mergeCell ref="M131:N131"/>
    <mergeCell ref="P131:S131"/>
    <mergeCell ref="V130:W130"/>
    <mergeCell ref="K130:L130"/>
    <mergeCell ref="M130:N130"/>
    <mergeCell ref="P130:S130"/>
    <mergeCell ref="T130:U130"/>
    <mergeCell ref="T129:U129"/>
    <mergeCell ref="V129:W129"/>
    <mergeCell ref="K129:L129"/>
    <mergeCell ref="M129:N129"/>
    <mergeCell ref="P129:S129"/>
    <mergeCell ref="V128:W128"/>
    <mergeCell ref="K128:L128"/>
    <mergeCell ref="M128:N128"/>
    <mergeCell ref="P128:S128"/>
    <mergeCell ref="T128:U128"/>
    <mergeCell ref="T127:U127"/>
    <mergeCell ref="V127:W127"/>
    <mergeCell ref="K127:L127"/>
    <mergeCell ref="M127:N127"/>
    <mergeCell ref="P127:S127"/>
    <mergeCell ref="V126:W126"/>
    <mergeCell ref="K126:L126"/>
    <mergeCell ref="M126:N126"/>
    <mergeCell ref="P126:S126"/>
    <mergeCell ref="T126:U126"/>
    <mergeCell ref="T125:U125"/>
    <mergeCell ref="V125:W125"/>
    <mergeCell ref="K125:L125"/>
    <mergeCell ref="M125:N125"/>
    <mergeCell ref="P125:S125"/>
    <mergeCell ref="V124:W124"/>
    <mergeCell ref="K124:L124"/>
    <mergeCell ref="M124:N124"/>
    <mergeCell ref="P124:S124"/>
    <mergeCell ref="T124:U124"/>
    <mergeCell ref="T123:U123"/>
    <mergeCell ref="V123:W123"/>
    <mergeCell ref="K123:L123"/>
    <mergeCell ref="M123:N123"/>
    <mergeCell ref="P123:S123"/>
    <mergeCell ref="V122:W122"/>
    <mergeCell ref="K122:L122"/>
    <mergeCell ref="M122:N122"/>
    <mergeCell ref="P122:S122"/>
    <mergeCell ref="T122:U122"/>
    <mergeCell ref="T121:U121"/>
    <mergeCell ref="V121:W121"/>
    <mergeCell ref="K121:L121"/>
    <mergeCell ref="M121:N121"/>
    <mergeCell ref="P121:S121"/>
    <mergeCell ref="V120:W120"/>
    <mergeCell ref="K120:L120"/>
    <mergeCell ref="M120:N120"/>
    <mergeCell ref="P120:S120"/>
    <mergeCell ref="T120:U120"/>
    <mergeCell ref="T119:U119"/>
    <mergeCell ref="V119:W119"/>
    <mergeCell ref="K119:L119"/>
    <mergeCell ref="M119:N119"/>
    <mergeCell ref="P119:S119"/>
    <mergeCell ref="V118:W118"/>
    <mergeCell ref="K118:L118"/>
    <mergeCell ref="M118:N118"/>
    <mergeCell ref="P118:S118"/>
    <mergeCell ref="T118:U118"/>
    <mergeCell ref="T117:U117"/>
    <mergeCell ref="V117:W117"/>
    <mergeCell ref="K117:L117"/>
    <mergeCell ref="M117:N117"/>
    <mergeCell ref="P117:S117"/>
    <mergeCell ref="V116:W116"/>
    <mergeCell ref="K116:L116"/>
    <mergeCell ref="M116:N116"/>
    <mergeCell ref="P116:S116"/>
    <mergeCell ref="T116:U116"/>
    <mergeCell ref="T115:U115"/>
    <mergeCell ref="V115:W115"/>
    <mergeCell ref="K115:L115"/>
    <mergeCell ref="M115:N115"/>
    <mergeCell ref="P115:S115"/>
    <mergeCell ref="V114:W114"/>
    <mergeCell ref="K114:L114"/>
    <mergeCell ref="M114:N114"/>
    <mergeCell ref="P114:S114"/>
    <mergeCell ref="T114:U114"/>
    <mergeCell ref="T113:U113"/>
    <mergeCell ref="V113:W113"/>
    <mergeCell ref="K113:L113"/>
    <mergeCell ref="M113:N113"/>
    <mergeCell ref="P113:S113"/>
    <mergeCell ref="V112:W112"/>
    <mergeCell ref="K112:L112"/>
    <mergeCell ref="M112:N112"/>
    <mergeCell ref="P112:S112"/>
    <mergeCell ref="T112:U112"/>
    <mergeCell ref="T111:U111"/>
    <mergeCell ref="V111:W111"/>
    <mergeCell ref="K111:L111"/>
    <mergeCell ref="M111:N111"/>
    <mergeCell ref="P111:S111"/>
    <mergeCell ref="V110:W110"/>
    <mergeCell ref="K110:L110"/>
    <mergeCell ref="M110:N110"/>
    <mergeCell ref="P110:S110"/>
    <mergeCell ref="T110:U110"/>
    <mergeCell ref="T109:U109"/>
    <mergeCell ref="V109:W109"/>
    <mergeCell ref="K109:L109"/>
    <mergeCell ref="M109:N109"/>
    <mergeCell ref="P109:S109"/>
    <mergeCell ref="V108:W108"/>
    <mergeCell ref="K108:L108"/>
    <mergeCell ref="M108:N108"/>
    <mergeCell ref="P108:S108"/>
    <mergeCell ref="T108:U108"/>
    <mergeCell ref="T107:U107"/>
    <mergeCell ref="V107:W107"/>
    <mergeCell ref="K107:L107"/>
    <mergeCell ref="M107:N107"/>
    <mergeCell ref="P107:S107"/>
    <mergeCell ref="V106:W106"/>
    <mergeCell ref="K106:L106"/>
    <mergeCell ref="M106:N106"/>
    <mergeCell ref="P106:S106"/>
    <mergeCell ref="T106:U106"/>
    <mergeCell ref="T105:U105"/>
    <mergeCell ref="V105:W105"/>
    <mergeCell ref="K105:L105"/>
    <mergeCell ref="M105:N105"/>
    <mergeCell ref="P105:S105"/>
    <mergeCell ref="V104:W104"/>
    <mergeCell ref="K104:L104"/>
    <mergeCell ref="M104:N104"/>
    <mergeCell ref="P104:S104"/>
    <mergeCell ref="T104:U104"/>
    <mergeCell ref="V102:W102"/>
    <mergeCell ref="K102:L102"/>
    <mergeCell ref="M102:N102"/>
    <mergeCell ref="P102:S102"/>
    <mergeCell ref="T102:U102"/>
    <mergeCell ref="T101:U101"/>
    <mergeCell ref="V101:W101"/>
    <mergeCell ref="K101:L101"/>
    <mergeCell ref="M101:N101"/>
    <mergeCell ref="P101:S101"/>
    <mergeCell ref="V100:W100"/>
    <mergeCell ref="K100:L100"/>
    <mergeCell ref="M100:N100"/>
    <mergeCell ref="P100:S100"/>
    <mergeCell ref="T100:U100"/>
    <mergeCell ref="T99:U99"/>
    <mergeCell ref="V99:W99"/>
    <mergeCell ref="K99:L99"/>
    <mergeCell ref="M99:N99"/>
    <mergeCell ref="P99:S99"/>
    <mergeCell ref="V98:W98"/>
    <mergeCell ref="K98:L98"/>
    <mergeCell ref="M98:N98"/>
    <mergeCell ref="P98:S98"/>
    <mergeCell ref="T98:U98"/>
    <mergeCell ref="T97:U97"/>
    <mergeCell ref="V97:W97"/>
    <mergeCell ref="K97:L97"/>
    <mergeCell ref="M97:N97"/>
    <mergeCell ref="P97:S97"/>
    <mergeCell ref="V96:W96"/>
    <mergeCell ref="K96:L96"/>
    <mergeCell ref="M96:N96"/>
    <mergeCell ref="P96:S96"/>
    <mergeCell ref="T96:U96"/>
    <mergeCell ref="T95:U95"/>
    <mergeCell ref="V95:W95"/>
    <mergeCell ref="K95:L95"/>
    <mergeCell ref="M95:N95"/>
    <mergeCell ref="P95:S95"/>
    <mergeCell ref="V94:W94"/>
    <mergeCell ref="K94:L94"/>
    <mergeCell ref="M94:N94"/>
    <mergeCell ref="P94:S94"/>
    <mergeCell ref="T94:U94"/>
    <mergeCell ref="V92:W92"/>
    <mergeCell ref="K92:L92"/>
    <mergeCell ref="M92:N92"/>
    <mergeCell ref="P92:S92"/>
    <mergeCell ref="T92:U92"/>
    <mergeCell ref="T91:U91"/>
    <mergeCell ref="V91:W91"/>
    <mergeCell ref="K91:L91"/>
    <mergeCell ref="M91:N91"/>
    <mergeCell ref="P91:S91"/>
    <mergeCell ref="V90:W90"/>
    <mergeCell ref="K90:L90"/>
    <mergeCell ref="M90:N90"/>
    <mergeCell ref="P90:S90"/>
    <mergeCell ref="T90:U90"/>
    <mergeCell ref="T89:U89"/>
    <mergeCell ref="V89:W89"/>
    <mergeCell ref="K89:L89"/>
    <mergeCell ref="M89:N89"/>
    <mergeCell ref="P89:S89"/>
    <mergeCell ref="V88:W88"/>
    <mergeCell ref="K88:L88"/>
    <mergeCell ref="M88:N88"/>
    <mergeCell ref="P88:S88"/>
    <mergeCell ref="T88:U88"/>
    <mergeCell ref="T87:U87"/>
    <mergeCell ref="V87:W87"/>
    <mergeCell ref="K87:L87"/>
    <mergeCell ref="M87:N87"/>
    <mergeCell ref="P87:S87"/>
    <mergeCell ref="V86:W86"/>
    <mergeCell ref="K86:L86"/>
    <mergeCell ref="M86:N86"/>
    <mergeCell ref="P86:S86"/>
    <mergeCell ref="T86:U86"/>
    <mergeCell ref="T85:U85"/>
    <mergeCell ref="V85:W85"/>
    <mergeCell ref="K85:L85"/>
    <mergeCell ref="M85:N85"/>
    <mergeCell ref="P85:S85"/>
    <mergeCell ref="V84:W84"/>
    <mergeCell ref="K84:L84"/>
    <mergeCell ref="M84:N84"/>
    <mergeCell ref="P84:S84"/>
    <mergeCell ref="T84:U84"/>
    <mergeCell ref="T83:U83"/>
    <mergeCell ref="V83:W83"/>
    <mergeCell ref="K83:L83"/>
    <mergeCell ref="M83:N83"/>
    <mergeCell ref="P83:S83"/>
    <mergeCell ref="V82:W82"/>
    <mergeCell ref="K82:L82"/>
    <mergeCell ref="M82:N82"/>
    <mergeCell ref="P82:S82"/>
    <mergeCell ref="T82:U82"/>
    <mergeCell ref="T81:U81"/>
    <mergeCell ref="V81:W81"/>
    <mergeCell ref="K81:L81"/>
    <mergeCell ref="M81:N81"/>
    <mergeCell ref="P81:S81"/>
    <mergeCell ref="V80:W80"/>
    <mergeCell ref="K80:L80"/>
    <mergeCell ref="M80:N80"/>
    <mergeCell ref="P80:S80"/>
    <mergeCell ref="T80:U80"/>
    <mergeCell ref="T79:U79"/>
    <mergeCell ref="V79:W79"/>
    <mergeCell ref="K79:L79"/>
    <mergeCell ref="M79:N79"/>
    <mergeCell ref="P79:S79"/>
    <mergeCell ref="V78:W78"/>
    <mergeCell ref="K78:L78"/>
    <mergeCell ref="M78:N78"/>
    <mergeCell ref="P78:S78"/>
    <mergeCell ref="T78:U78"/>
    <mergeCell ref="T77:U77"/>
    <mergeCell ref="V77:W77"/>
    <mergeCell ref="K77:L77"/>
    <mergeCell ref="M77:N77"/>
    <mergeCell ref="P77:S77"/>
    <mergeCell ref="V76:W76"/>
    <mergeCell ref="K76:L76"/>
    <mergeCell ref="M76:N76"/>
    <mergeCell ref="P76:S76"/>
    <mergeCell ref="T76:U76"/>
    <mergeCell ref="T75:U75"/>
    <mergeCell ref="V75:W75"/>
    <mergeCell ref="K75:L75"/>
    <mergeCell ref="M75:N75"/>
    <mergeCell ref="P75:S75"/>
    <mergeCell ref="V74:W74"/>
    <mergeCell ref="K74:L74"/>
    <mergeCell ref="M74:N74"/>
    <mergeCell ref="P74:S74"/>
    <mergeCell ref="T74:U74"/>
    <mergeCell ref="T73:U73"/>
    <mergeCell ref="V73:W73"/>
    <mergeCell ref="K73:L73"/>
    <mergeCell ref="M73:N73"/>
    <mergeCell ref="P73:S73"/>
    <mergeCell ref="V72:W72"/>
    <mergeCell ref="K72:L72"/>
    <mergeCell ref="M72:N72"/>
    <mergeCell ref="P72:S72"/>
    <mergeCell ref="T72:U72"/>
    <mergeCell ref="V70:W70"/>
    <mergeCell ref="K70:L70"/>
    <mergeCell ref="M70:N70"/>
    <mergeCell ref="P70:S70"/>
    <mergeCell ref="T70:U70"/>
    <mergeCell ref="K71:L71"/>
    <mergeCell ref="M71:N71"/>
    <mergeCell ref="P71:S71"/>
    <mergeCell ref="T71:U71"/>
    <mergeCell ref="V71:W71"/>
    <mergeCell ref="T69:U69"/>
    <mergeCell ref="V69:W69"/>
    <mergeCell ref="K69:L69"/>
    <mergeCell ref="M69:N69"/>
    <mergeCell ref="P69:S69"/>
    <mergeCell ref="V68:W68"/>
    <mergeCell ref="K68:L68"/>
    <mergeCell ref="M68:N68"/>
    <mergeCell ref="P68:S68"/>
    <mergeCell ref="T68:U68"/>
    <mergeCell ref="T67:U67"/>
    <mergeCell ref="V67:W67"/>
    <mergeCell ref="K67:L67"/>
    <mergeCell ref="M67:N67"/>
    <mergeCell ref="P67:S67"/>
    <mergeCell ref="V66:W66"/>
    <mergeCell ref="K66:L66"/>
    <mergeCell ref="M66:N66"/>
    <mergeCell ref="P66:S66"/>
    <mergeCell ref="T66:U66"/>
    <mergeCell ref="T65:U65"/>
    <mergeCell ref="V65:W65"/>
    <mergeCell ref="K65:L65"/>
    <mergeCell ref="M65:N65"/>
    <mergeCell ref="P65:S65"/>
    <mergeCell ref="V64:W64"/>
    <mergeCell ref="K64:L64"/>
    <mergeCell ref="M64:N64"/>
    <mergeCell ref="P64:S64"/>
    <mergeCell ref="T64:U64"/>
    <mergeCell ref="T63:U63"/>
    <mergeCell ref="V63:W63"/>
    <mergeCell ref="K63:L63"/>
    <mergeCell ref="M63:N63"/>
    <mergeCell ref="P63:S63"/>
    <mergeCell ref="V62:W62"/>
    <mergeCell ref="K62:L62"/>
    <mergeCell ref="M62:N62"/>
    <mergeCell ref="P62:S62"/>
    <mergeCell ref="T62:U62"/>
    <mergeCell ref="T61:U61"/>
    <mergeCell ref="V61:W61"/>
    <mergeCell ref="K61:L61"/>
    <mergeCell ref="M61:N61"/>
    <mergeCell ref="P61:S61"/>
    <mergeCell ref="V60:W60"/>
    <mergeCell ref="K60:L60"/>
    <mergeCell ref="M60:N60"/>
    <mergeCell ref="P60:S60"/>
    <mergeCell ref="T60:U60"/>
    <mergeCell ref="T59:U59"/>
    <mergeCell ref="V59:W59"/>
    <mergeCell ref="K59:L59"/>
    <mergeCell ref="M59:N59"/>
    <mergeCell ref="P59:S59"/>
    <mergeCell ref="V58:W58"/>
    <mergeCell ref="K58:L58"/>
    <mergeCell ref="M58:N58"/>
    <mergeCell ref="P58:S58"/>
    <mergeCell ref="T58:U58"/>
    <mergeCell ref="T57:U57"/>
    <mergeCell ref="V57:W57"/>
    <mergeCell ref="K57:L57"/>
    <mergeCell ref="M57:N57"/>
    <mergeCell ref="P57:S57"/>
    <mergeCell ref="V56:W56"/>
    <mergeCell ref="K56:L56"/>
    <mergeCell ref="M56:N56"/>
    <mergeCell ref="P56:S56"/>
    <mergeCell ref="T56:U56"/>
    <mergeCell ref="T55:U55"/>
    <mergeCell ref="V55:W55"/>
    <mergeCell ref="K55:L55"/>
    <mergeCell ref="M55:N55"/>
    <mergeCell ref="P55:S55"/>
    <mergeCell ref="T53:U53"/>
    <mergeCell ref="V53:W53"/>
    <mergeCell ref="K53:L53"/>
    <mergeCell ref="M53:N53"/>
    <mergeCell ref="P53:S53"/>
    <mergeCell ref="V52:W52"/>
    <mergeCell ref="K52:L52"/>
    <mergeCell ref="M52:N52"/>
    <mergeCell ref="P52:S52"/>
    <mergeCell ref="T52:U52"/>
    <mergeCell ref="T51:U51"/>
    <mergeCell ref="V51:W51"/>
    <mergeCell ref="K51:L51"/>
    <mergeCell ref="M51:N51"/>
    <mergeCell ref="P51:S51"/>
    <mergeCell ref="V50:W50"/>
    <mergeCell ref="K50:L50"/>
    <mergeCell ref="M50:N50"/>
    <mergeCell ref="P50:S50"/>
    <mergeCell ref="T50:U50"/>
    <mergeCell ref="T49:U49"/>
    <mergeCell ref="V49:W49"/>
    <mergeCell ref="K49:L49"/>
    <mergeCell ref="M49:N49"/>
    <mergeCell ref="P49:S49"/>
    <mergeCell ref="V48:W48"/>
    <mergeCell ref="K48:L48"/>
    <mergeCell ref="M48:N48"/>
    <mergeCell ref="P48:S48"/>
    <mergeCell ref="T48:U48"/>
    <mergeCell ref="T47:U47"/>
    <mergeCell ref="V47:W47"/>
    <mergeCell ref="K47:L47"/>
    <mergeCell ref="M47:N47"/>
    <mergeCell ref="P47:S47"/>
    <mergeCell ref="V46:W46"/>
    <mergeCell ref="K46:L46"/>
    <mergeCell ref="M46:N46"/>
    <mergeCell ref="P46:S46"/>
    <mergeCell ref="T46:U46"/>
    <mergeCell ref="T45:U45"/>
    <mergeCell ref="V45:W45"/>
    <mergeCell ref="K45:L45"/>
    <mergeCell ref="M45:N45"/>
    <mergeCell ref="P45:S45"/>
    <mergeCell ref="V44:W44"/>
    <mergeCell ref="K44:L44"/>
    <mergeCell ref="M44:N44"/>
    <mergeCell ref="P44:S44"/>
    <mergeCell ref="T44:U44"/>
    <mergeCell ref="T43:U43"/>
    <mergeCell ref="V43:W43"/>
    <mergeCell ref="K43:L43"/>
    <mergeCell ref="M43:N43"/>
    <mergeCell ref="P43:S43"/>
    <mergeCell ref="V42:W42"/>
    <mergeCell ref="K42:L42"/>
    <mergeCell ref="M42:N42"/>
    <mergeCell ref="P42:S42"/>
    <mergeCell ref="T42:U42"/>
    <mergeCell ref="T41:U41"/>
    <mergeCell ref="V41:W41"/>
    <mergeCell ref="K41:L41"/>
    <mergeCell ref="M41:N41"/>
    <mergeCell ref="P41:S41"/>
    <mergeCell ref="V40:W40"/>
    <mergeCell ref="K40:L40"/>
    <mergeCell ref="M40:N40"/>
    <mergeCell ref="P40:S40"/>
    <mergeCell ref="T40:U40"/>
    <mergeCell ref="T39:U39"/>
    <mergeCell ref="V39:W39"/>
    <mergeCell ref="K39:L39"/>
    <mergeCell ref="M39:N39"/>
    <mergeCell ref="P39:S39"/>
    <mergeCell ref="V38:W38"/>
    <mergeCell ref="K38:L38"/>
    <mergeCell ref="M38:N38"/>
    <mergeCell ref="P38:S38"/>
    <mergeCell ref="T38:U38"/>
    <mergeCell ref="T37:U37"/>
    <mergeCell ref="V37:W37"/>
    <mergeCell ref="K37:L37"/>
    <mergeCell ref="M37:N37"/>
    <mergeCell ref="P37:S37"/>
    <mergeCell ref="V36:W36"/>
    <mergeCell ref="K36:L36"/>
    <mergeCell ref="M36:N36"/>
    <mergeCell ref="P36:S36"/>
    <mergeCell ref="T36:U36"/>
    <mergeCell ref="T35:U35"/>
    <mergeCell ref="V35:W35"/>
    <mergeCell ref="K35:L35"/>
    <mergeCell ref="M35:N35"/>
    <mergeCell ref="P35:S35"/>
    <mergeCell ref="V34:W34"/>
    <mergeCell ref="K34:L34"/>
    <mergeCell ref="M34:N34"/>
    <mergeCell ref="P34:S34"/>
    <mergeCell ref="T34:U34"/>
    <mergeCell ref="T33:U33"/>
    <mergeCell ref="V33:W33"/>
    <mergeCell ref="K33:L33"/>
    <mergeCell ref="M33:N33"/>
    <mergeCell ref="P33:S33"/>
    <mergeCell ref="V32:W32"/>
    <mergeCell ref="K32:L32"/>
    <mergeCell ref="M32:N32"/>
    <mergeCell ref="P32:S32"/>
    <mergeCell ref="T32:U32"/>
    <mergeCell ref="T31:U31"/>
    <mergeCell ref="V31:W31"/>
    <mergeCell ref="K31:L31"/>
    <mergeCell ref="M31:N31"/>
    <mergeCell ref="P31:S31"/>
    <mergeCell ref="V30:W30"/>
    <mergeCell ref="K30:L30"/>
    <mergeCell ref="M30:N30"/>
    <mergeCell ref="P30:S30"/>
    <mergeCell ref="T30:U30"/>
    <mergeCell ref="T29:U29"/>
    <mergeCell ref="V29:W29"/>
    <mergeCell ref="K29:L29"/>
    <mergeCell ref="M29:N29"/>
    <mergeCell ref="P29:S29"/>
    <mergeCell ref="V28:W28"/>
    <mergeCell ref="K28:L28"/>
    <mergeCell ref="M28:N28"/>
    <mergeCell ref="P28:S28"/>
    <mergeCell ref="T28:U28"/>
    <mergeCell ref="V26:W26"/>
    <mergeCell ref="K26:L26"/>
    <mergeCell ref="M26:N26"/>
    <mergeCell ref="P26:S26"/>
    <mergeCell ref="T26:U26"/>
    <mergeCell ref="T25:U25"/>
    <mergeCell ref="V25:W25"/>
    <mergeCell ref="K25:L25"/>
    <mergeCell ref="M25:N25"/>
    <mergeCell ref="P25:S25"/>
    <mergeCell ref="V24:W24"/>
    <mergeCell ref="K24:L24"/>
    <mergeCell ref="M24:N24"/>
    <mergeCell ref="P24:S24"/>
    <mergeCell ref="T24:U24"/>
    <mergeCell ref="T23:U23"/>
    <mergeCell ref="V23:W23"/>
    <mergeCell ref="K23:L23"/>
    <mergeCell ref="M23:N23"/>
    <mergeCell ref="P23:S23"/>
    <mergeCell ref="V22:W22"/>
    <mergeCell ref="K22:L22"/>
    <mergeCell ref="M22:N22"/>
    <mergeCell ref="P22:S22"/>
    <mergeCell ref="T22:U22"/>
    <mergeCell ref="T21:U21"/>
    <mergeCell ref="V21:W21"/>
    <mergeCell ref="K21:L21"/>
    <mergeCell ref="M21:N21"/>
    <mergeCell ref="P21:S21"/>
    <mergeCell ref="V20:W20"/>
    <mergeCell ref="K20:L20"/>
    <mergeCell ref="M20:N20"/>
    <mergeCell ref="P20:S20"/>
    <mergeCell ref="T20:U20"/>
    <mergeCell ref="T19:U19"/>
    <mergeCell ref="V19:W19"/>
    <mergeCell ref="K19:L19"/>
    <mergeCell ref="M19:N19"/>
    <mergeCell ref="P19:S19"/>
    <mergeCell ref="V18:W18"/>
    <mergeCell ref="K18:L18"/>
    <mergeCell ref="M18:N18"/>
    <mergeCell ref="P18:S18"/>
    <mergeCell ref="T18:U18"/>
    <mergeCell ref="T17:U17"/>
    <mergeCell ref="V17:W17"/>
    <mergeCell ref="K17:L17"/>
    <mergeCell ref="M17:N17"/>
    <mergeCell ref="P17:S17"/>
    <mergeCell ref="V16:W16"/>
    <mergeCell ref="K16:L16"/>
    <mergeCell ref="M16:N16"/>
    <mergeCell ref="P16:S16"/>
    <mergeCell ref="T16:U16"/>
    <mergeCell ref="T15:U15"/>
    <mergeCell ref="V15:W15"/>
    <mergeCell ref="K15:L15"/>
    <mergeCell ref="M15:N15"/>
    <mergeCell ref="P15:S15"/>
    <mergeCell ref="V14:W14"/>
    <mergeCell ref="K14:L14"/>
    <mergeCell ref="M14:N14"/>
    <mergeCell ref="P14:S14"/>
    <mergeCell ref="T14:U14"/>
    <mergeCell ref="T13:U13"/>
    <mergeCell ref="V13:W13"/>
    <mergeCell ref="K13:L13"/>
    <mergeCell ref="M13:N13"/>
    <mergeCell ref="P13:S13"/>
    <mergeCell ref="V12:W12"/>
    <mergeCell ref="K12:L12"/>
    <mergeCell ref="M12:N12"/>
    <mergeCell ref="P12:S12"/>
    <mergeCell ref="T12:U12"/>
    <mergeCell ref="T11:U11"/>
    <mergeCell ref="V11:W11"/>
    <mergeCell ref="K11:L11"/>
    <mergeCell ref="M11:N11"/>
    <mergeCell ref="P11:S11"/>
    <mergeCell ref="P4:S4"/>
    <mergeCell ref="T4:U4"/>
    <mergeCell ref="V4:W4"/>
    <mergeCell ref="P7:S7"/>
    <mergeCell ref="V10:W10"/>
    <mergeCell ref="K10:L10"/>
    <mergeCell ref="M10:N10"/>
    <mergeCell ref="P10:S10"/>
    <mergeCell ref="T10:U10"/>
    <mergeCell ref="T9:U9"/>
    <mergeCell ref="V9:W9"/>
    <mergeCell ref="K9:L9"/>
    <mergeCell ref="M9:N9"/>
    <mergeCell ref="P9:S9"/>
    <mergeCell ref="T7:U7"/>
    <mergeCell ref="V7:W7"/>
    <mergeCell ref="K8:L8"/>
    <mergeCell ref="M8:N8"/>
    <mergeCell ref="P8:S8"/>
    <mergeCell ref="B7:D7"/>
    <mergeCell ref="K7:L7"/>
    <mergeCell ref="M7:N7"/>
    <mergeCell ref="B5:D5"/>
    <mergeCell ref="B6:D6"/>
    <mergeCell ref="B2:D2"/>
    <mergeCell ref="B4:D4"/>
    <mergeCell ref="K4:L4"/>
    <mergeCell ref="M4:N4"/>
    <mergeCell ref="E2:L2"/>
    <mergeCell ref="M2:X2"/>
  </mergeCells>
  <printOptions horizontalCentered="1"/>
  <pageMargins left="0.31496062992125984" right="0.31496062992125984" top="0.94488188976377963" bottom="0.74803149606299213" header="0.31496062992125984" footer="0.31496062992125984"/>
  <pageSetup paperSize="14" scale="75" orientation="landscape" horizontalDpi="4294967293" r:id="rId1"/>
  <headerFooter>
    <oddHeader>&amp;R&amp;"Arial,Negrita"&amp;14FISCALÍA GENERAL DE LA NACIÓN MPA - 2026</oddHeader>
  </headerFooter>
  <rowBreaks count="4" manualBreakCount="4">
    <brk id="44" min="1" max="23" man="1"/>
    <brk id="81" min="1" max="23" man="1"/>
    <brk id="118" min="1" max="23" man="1"/>
    <brk id="192" min="1" max="23" man="1"/>
  </rowBreaks>
  <colBreaks count="1" manualBreakCount="1">
    <brk id="12" min="1" max="21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655F-553C-4A2E-A48F-2C773AFECF30}">
  <sheetPr>
    <tabColor rgb="FFC00000"/>
  </sheetPr>
  <dimension ref="B1:BV234"/>
  <sheetViews>
    <sheetView zoomScale="130" zoomScaleNormal="130" zoomScaleSheetLayoutView="70" workbookViewId="0"/>
  </sheetViews>
  <sheetFormatPr baseColWidth="10" defaultColWidth="11.42578125" defaultRowHeight="12.75"/>
  <cols>
    <col min="1" max="1" width="6" style="46" customWidth="1"/>
    <col min="2" max="2" width="5.7109375" style="34" customWidth="1"/>
    <col min="3" max="3" width="38.140625" style="3" bestFit="1" customWidth="1"/>
    <col min="4" max="4" width="9.28515625" style="3" bestFit="1" customWidth="1"/>
    <col min="5" max="11" width="13.7109375" style="46" customWidth="1"/>
    <col min="12" max="13" width="7.28515625" style="46" customWidth="1"/>
    <col min="14" max="16" width="13.7109375" style="46" customWidth="1"/>
    <col min="17" max="21" width="7.28515625" style="46" customWidth="1"/>
    <col min="22" max="32" width="13.7109375" style="46" customWidth="1"/>
    <col min="33" max="48" width="7.28515625" style="46" customWidth="1"/>
    <col min="49" max="51" width="13.7109375" style="46" customWidth="1"/>
    <col min="52" max="53" width="7.28515625" style="46" customWidth="1"/>
    <col min="54" max="56" width="13.7109375" style="46" customWidth="1"/>
    <col min="57" max="71" width="7.28515625" style="46" customWidth="1"/>
    <col min="72" max="72" width="13.7109375" style="46" customWidth="1"/>
    <col min="73" max="74" width="7.28515625" style="46" customWidth="1"/>
    <col min="75" max="16384" width="11.42578125" style="46"/>
  </cols>
  <sheetData>
    <row r="1" spans="2:74" s="4" customFormat="1" ht="14.1" customHeight="1">
      <c r="B1" s="33"/>
      <c r="C1" s="5"/>
      <c r="D1" s="5"/>
    </row>
    <row r="2" spans="2:74" s="4" customFormat="1" ht="74.25" customHeight="1">
      <c r="B2" s="105" t="s">
        <v>615</v>
      </c>
      <c r="C2" s="106"/>
      <c r="D2" s="107"/>
      <c r="E2" s="117" t="str">
        <f>+'AUTOMOVILES - 2026'!$E$2</f>
        <v xml:space="preserve">REPUESTOS AUTOMOTORES MULTIMARCA
(REPUESTOS)
MANTENIMIENTO CORRECTIVO
*** Incluye Costos Directos e Indirectos </v>
      </c>
      <c r="F2" s="118"/>
      <c r="G2" s="118"/>
      <c r="H2" s="118"/>
      <c r="I2" s="118"/>
      <c r="J2" s="118"/>
      <c r="K2" s="118"/>
      <c r="L2" s="118"/>
      <c r="M2" s="118"/>
      <c r="N2" s="118"/>
      <c r="O2" s="119"/>
      <c r="P2" s="117" t="str">
        <f>+'AUTOMOVILES - 2026'!$E$2</f>
        <v xml:space="preserve">REPUESTOS AUTOMOTORES MULTIMARCA
(REPUESTOS)
MANTENIMIENTO CORRECTIVO
*** Incluye Costos Directos e Indirectos </v>
      </c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9"/>
      <c r="AC2" s="117" t="str">
        <f>+'AUTOMOVILES - 2026'!$E$2</f>
        <v xml:space="preserve">REPUESTOS AUTOMOTORES MULTIMARCA
(REPUESTOS)
MANTENIMIENTO CORRECTIVO
*** Incluye Costos Directos e Indirectos </v>
      </c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9"/>
      <c r="AQ2" s="117" t="str">
        <f>+'AUTOMOVILES - 2026'!$E$2</f>
        <v xml:space="preserve">REPUESTOS AUTOMOTORES MULTIMARCA
(REPUESTOS)
MANTENIMIENTO CORRECTIVO
*** Incluye Costos Directos e Indirectos </v>
      </c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9"/>
      <c r="BE2" s="117" t="str">
        <f>+'AUTOMOVILES - 2026'!$E$2</f>
        <v xml:space="preserve">REPUESTOS AUTOMOTORES MULTIMARCA
(REPUESTOS)
MANTENIMIENTO CORRECTIVO
*** Incluye Costos Directos e Indirectos </v>
      </c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  <c r="BU2" s="118"/>
      <c r="BV2" s="118"/>
    </row>
    <row r="3" spans="2:74" s="4" customFormat="1" ht="14.1" customHeight="1">
      <c r="B3" s="33"/>
      <c r="C3" s="5"/>
      <c r="D3" s="5"/>
    </row>
    <row r="4" spans="2:74" s="45" customFormat="1" ht="38.25">
      <c r="B4" s="108" t="s">
        <v>2</v>
      </c>
      <c r="C4" s="109"/>
      <c r="D4" s="110"/>
      <c r="E4" s="32" t="s">
        <v>470</v>
      </c>
      <c r="F4" s="32" t="s">
        <v>471</v>
      </c>
      <c r="G4" s="32" t="s">
        <v>472</v>
      </c>
      <c r="H4" s="32" t="s">
        <v>473</v>
      </c>
      <c r="I4" s="32" t="s">
        <v>139</v>
      </c>
      <c r="J4" s="32" t="s">
        <v>137</v>
      </c>
      <c r="K4" s="32" t="s">
        <v>138</v>
      </c>
      <c r="L4" s="95" t="s">
        <v>474</v>
      </c>
      <c r="M4" s="96"/>
      <c r="N4" s="32" t="s">
        <v>475</v>
      </c>
      <c r="O4" s="32" t="s">
        <v>476</v>
      </c>
      <c r="P4" s="32" t="s">
        <v>140</v>
      </c>
      <c r="Q4" s="95" t="s">
        <v>141</v>
      </c>
      <c r="R4" s="102"/>
      <c r="S4" s="96"/>
      <c r="T4" s="95" t="s">
        <v>477</v>
      </c>
      <c r="U4" s="96"/>
      <c r="V4" s="32" t="s">
        <v>478</v>
      </c>
      <c r="W4" s="32" t="s">
        <v>479</v>
      </c>
      <c r="X4" s="32" t="s">
        <v>480</v>
      </c>
      <c r="Y4" s="32" t="s">
        <v>481</v>
      </c>
      <c r="Z4" s="32" t="s">
        <v>482</v>
      </c>
      <c r="AA4" s="32" t="s">
        <v>142</v>
      </c>
      <c r="AB4" s="32" t="s">
        <v>483</v>
      </c>
      <c r="AC4" s="32" t="s">
        <v>485</v>
      </c>
      <c r="AD4" s="32" t="s">
        <v>486</v>
      </c>
      <c r="AE4" s="32" t="s">
        <v>487</v>
      </c>
      <c r="AF4" s="32" t="s">
        <v>488</v>
      </c>
      <c r="AG4" s="95" t="s">
        <v>484</v>
      </c>
      <c r="AH4" s="96"/>
      <c r="AI4" s="95" t="s">
        <v>489</v>
      </c>
      <c r="AJ4" s="102"/>
      <c r="AK4" s="102"/>
      <c r="AL4" s="102"/>
      <c r="AM4" s="102"/>
      <c r="AN4" s="96"/>
      <c r="AO4" s="95" t="s">
        <v>490</v>
      </c>
      <c r="AP4" s="96"/>
      <c r="AQ4" s="95" t="s">
        <v>491</v>
      </c>
      <c r="AR4" s="102"/>
      <c r="AS4" s="102"/>
      <c r="AT4" s="102"/>
      <c r="AU4" s="102"/>
      <c r="AV4" s="102"/>
      <c r="AW4" s="32" t="s">
        <v>492</v>
      </c>
      <c r="AX4" s="32" t="s">
        <v>494</v>
      </c>
      <c r="AY4" s="32" t="s">
        <v>495</v>
      </c>
      <c r="AZ4" s="95" t="s">
        <v>493</v>
      </c>
      <c r="BA4" s="96"/>
      <c r="BB4" s="32" t="s">
        <v>496</v>
      </c>
      <c r="BC4" s="32" t="s">
        <v>497</v>
      </c>
      <c r="BD4" s="32" t="s">
        <v>498</v>
      </c>
      <c r="BE4" s="95" t="s">
        <v>499</v>
      </c>
      <c r="BF4" s="102"/>
      <c r="BG4" s="102"/>
      <c r="BH4" s="102"/>
      <c r="BI4" s="102"/>
      <c r="BJ4" s="102"/>
      <c r="BK4" s="102"/>
      <c r="BL4" s="102"/>
      <c r="BM4" s="96"/>
      <c r="BN4" s="95" t="s">
        <v>500</v>
      </c>
      <c r="BO4" s="96"/>
      <c r="BP4" s="95" t="s">
        <v>501</v>
      </c>
      <c r="BQ4" s="96"/>
      <c r="BR4" s="95" t="s">
        <v>502</v>
      </c>
      <c r="BS4" s="96"/>
      <c r="BT4" s="32" t="s">
        <v>503</v>
      </c>
      <c r="BU4" s="95" t="s">
        <v>504</v>
      </c>
      <c r="BV4" s="96"/>
    </row>
    <row r="5" spans="2:74" s="45" customFormat="1" ht="21" customHeight="1">
      <c r="B5" s="111" t="s">
        <v>8</v>
      </c>
      <c r="C5" s="112"/>
      <c r="D5" s="113"/>
      <c r="E5" s="32">
        <v>2020</v>
      </c>
      <c r="F5" s="32">
        <v>2016</v>
      </c>
      <c r="G5" s="32">
        <v>2017</v>
      </c>
      <c r="H5" s="32">
        <v>2017</v>
      </c>
      <c r="I5" s="32">
        <v>2014</v>
      </c>
      <c r="J5" s="32">
        <v>2017</v>
      </c>
      <c r="K5" s="32">
        <v>2014</v>
      </c>
      <c r="L5" s="32">
        <v>2013</v>
      </c>
      <c r="M5" s="32">
        <v>2014</v>
      </c>
      <c r="N5" s="32">
        <v>2012</v>
      </c>
      <c r="O5" s="32">
        <v>2016</v>
      </c>
      <c r="P5" s="32">
        <v>2016</v>
      </c>
      <c r="Q5" s="32">
        <v>2014</v>
      </c>
      <c r="R5" s="32">
        <v>2015</v>
      </c>
      <c r="S5" s="32">
        <v>2016</v>
      </c>
      <c r="T5" s="32">
        <v>2016</v>
      </c>
      <c r="U5" s="32">
        <v>2017</v>
      </c>
      <c r="V5" s="32">
        <v>2005</v>
      </c>
      <c r="W5" s="32">
        <v>2011</v>
      </c>
      <c r="X5" s="32">
        <v>2014</v>
      </c>
      <c r="Y5" s="32">
        <v>2012</v>
      </c>
      <c r="Z5" s="32">
        <v>2024</v>
      </c>
      <c r="AA5" s="32">
        <v>2018</v>
      </c>
      <c r="AB5" s="32">
        <v>2011</v>
      </c>
      <c r="AC5" s="32">
        <v>2015</v>
      </c>
      <c r="AD5" s="32">
        <v>2013</v>
      </c>
      <c r="AE5" s="32">
        <v>2012</v>
      </c>
      <c r="AF5" s="32">
        <v>2016</v>
      </c>
      <c r="AG5" s="32">
        <v>2015</v>
      </c>
      <c r="AH5" s="32">
        <v>2016</v>
      </c>
      <c r="AI5" s="32">
        <v>2010</v>
      </c>
      <c r="AJ5" s="32">
        <v>2012</v>
      </c>
      <c r="AK5" s="32">
        <v>2013</v>
      </c>
      <c r="AL5" s="32">
        <v>2014</v>
      </c>
      <c r="AM5" s="32">
        <v>2015</v>
      </c>
      <c r="AN5" s="32">
        <v>2016</v>
      </c>
      <c r="AO5" s="32">
        <v>2011</v>
      </c>
      <c r="AP5" s="32">
        <v>2013</v>
      </c>
      <c r="AQ5" s="32">
        <v>2007</v>
      </c>
      <c r="AR5" s="32">
        <v>2009</v>
      </c>
      <c r="AS5" s="32">
        <v>2010</v>
      </c>
      <c r="AT5" s="32">
        <v>2013</v>
      </c>
      <c r="AU5" s="32">
        <v>2014</v>
      </c>
      <c r="AV5" s="32">
        <v>2015</v>
      </c>
      <c r="AW5" s="32">
        <v>2008</v>
      </c>
      <c r="AX5" s="32">
        <v>2019</v>
      </c>
      <c r="AY5" s="32">
        <v>2013</v>
      </c>
      <c r="AZ5" s="32">
        <v>2011</v>
      </c>
      <c r="BA5" s="32">
        <v>2020</v>
      </c>
      <c r="BB5" s="32">
        <v>2010</v>
      </c>
      <c r="BC5" s="32">
        <v>2013</v>
      </c>
      <c r="BD5" s="32">
        <v>2007</v>
      </c>
      <c r="BE5" s="32">
        <v>2007</v>
      </c>
      <c r="BF5" s="32">
        <v>2012</v>
      </c>
      <c r="BG5" s="32">
        <v>2013</v>
      </c>
      <c r="BH5" s="32">
        <v>2014</v>
      </c>
      <c r="BI5" s="32">
        <v>2015</v>
      </c>
      <c r="BJ5" s="32">
        <v>2016</v>
      </c>
      <c r="BK5" s="32">
        <v>2017</v>
      </c>
      <c r="BL5" s="32">
        <v>2018</v>
      </c>
      <c r="BM5" s="32">
        <v>2022</v>
      </c>
      <c r="BN5" s="32">
        <v>2013</v>
      </c>
      <c r="BO5" s="32">
        <v>2020</v>
      </c>
      <c r="BP5" s="32">
        <v>2013</v>
      </c>
      <c r="BQ5" s="32">
        <v>2014</v>
      </c>
      <c r="BR5" s="32">
        <v>2012</v>
      </c>
      <c r="BS5" s="32">
        <v>2013</v>
      </c>
      <c r="BT5" s="32">
        <v>2013</v>
      </c>
      <c r="BU5" s="32">
        <v>2016</v>
      </c>
      <c r="BV5" s="32">
        <v>2020</v>
      </c>
    </row>
    <row r="6" spans="2:74" s="45" customFormat="1" ht="21" customHeight="1">
      <c r="B6" s="111" t="s">
        <v>229</v>
      </c>
      <c r="C6" s="112"/>
      <c r="D6" s="113"/>
      <c r="E6" s="32">
        <v>2</v>
      </c>
      <c r="F6" s="32">
        <v>1</v>
      </c>
      <c r="G6" s="32">
        <v>1</v>
      </c>
      <c r="H6" s="32">
        <v>3</v>
      </c>
      <c r="I6" s="32">
        <v>3</v>
      </c>
      <c r="J6" s="32">
        <v>3</v>
      </c>
      <c r="K6" s="32">
        <v>8</v>
      </c>
      <c r="L6" s="32">
        <v>2</v>
      </c>
      <c r="M6" s="32">
        <v>1</v>
      </c>
      <c r="N6" s="32">
        <v>3</v>
      </c>
      <c r="O6" s="32">
        <v>15</v>
      </c>
      <c r="P6" s="32">
        <v>2</v>
      </c>
      <c r="Q6" s="32">
        <v>2</v>
      </c>
      <c r="R6" s="32">
        <v>2</v>
      </c>
      <c r="S6" s="32">
        <v>1</v>
      </c>
      <c r="T6" s="32">
        <v>2</v>
      </c>
      <c r="U6" s="32">
        <v>1</v>
      </c>
      <c r="V6" s="32">
        <v>1</v>
      </c>
      <c r="W6" s="32">
        <v>1</v>
      </c>
      <c r="X6" s="32">
        <v>2</v>
      </c>
      <c r="Y6" s="32">
        <v>1</v>
      </c>
      <c r="Z6" s="32">
        <v>5</v>
      </c>
      <c r="AA6" s="32">
        <v>1</v>
      </c>
      <c r="AB6" s="32">
        <v>1</v>
      </c>
      <c r="AC6" s="32">
        <v>8</v>
      </c>
      <c r="AD6" s="32">
        <v>1</v>
      </c>
      <c r="AE6" s="32">
        <v>1</v>
      </c>
      <c r="AF6" s="32">
        <v>1</v>
      </c>
      <c r="AG6" s="32">
        <v>1</v>
      </c>
      <c r="AH6" s="32">
        <v>1</v>
      </c>
      <c r="AI6" s="32">
        <v>5</v>
      </c>
      <c r="AJ6" s="48">
        <v>3</v>
      </c>
      <c r="AK6" s="32">
        <v>2</v>
      </c>
      <c r="AL6" s="32">
        <v>1</v>
      </c>
      <c r="AM6" s="32">
        <v>8</v>
      </c>
      <c r="AN6" s="32">
        <v>2</v>
      </c>
      <c r="AO6" s="32">
        <v>3</v>
      </c>
      <c r="AP6" s="32">
        <v>1</v>
      </c>
      <c r="AQ6" s="32">
        <v>1</v>
      </c>
      <c r="AR6" s="48">
        <v>1</v>
      </c>
      <c r="AS6" s="48">
        <v>1</v>
      </c>
      <c r="AT6" s="32">
        <v>2</v>
      </c>
      <c r="AU6" s="32">
        <v>7</v>
      </c>
      <c r="AV6" s="48">
        <v>2</v>
      </c>
      <c r="AW6" s="32">
        <v>1</v>
      </c>
      <c r="AX6" s="32">
        <v>1</v>
      </c>
      <c r="AY6" s="32">
        <v>13</v>
      </c>
      <c r="AZ6" s="32">
        <v>9</v>
      </c>
      <c r="BA6" s="32">
        <v>1</v>
      </c>
      <c r="BB6" s="32">
        <v>1</v>
      </c>
      <c r="BC6" s="32">
        <v>14</v>
      </c>
      <c r="BD6" s="32">
        <v>3</v>
      </c>
      <c r="BE6" s="32">
        <v>1</v>
      </c>
      <c r="BF6" s="32">
        <v>1</v>
      </c>
      <c r="BG6" s="32">
        <v>8</v>
      </c>
      <c r="BH6" s="32">
        <v>7</v>
      </c>
      <c r="BI6" s="32">
        <v>5</v>
      </c>
      <c r="BJ6" s="32">
        <v>2</v>
      </c>
      <c r="BK6" s="32">
        <v>1</v>
      </c>
      <c r="BL6" s="32">
        <v>3</v>
      </c>
      <c r="BM6" s="32">
        <v>6</v>
      </c>
      <c r="BN6" s="32">
        <v>1</v>
      </c>
      <c r="BO6" s="32">
        <v>2</v>
      </c>
      <c r="BP6" s="32">
        <v>15</v>
      </c>
      <c r="BQ6" s="32">
        <v>8</v>
      </c>
      <c r="BR6" s="32">
        <v>6</v>
      </c>
      <c r="BS6" s="32">
        <v>9</v>
      </c>
      <c r="BT6" s="32">
        <v>9</v>
      </c>
      <c r="BU6" s="32">
        <v>1</v>
      </c>
      <c r="BV6" s="32">
        <v>1</v>
      </c>
    </row>
    <row r="7" spans="2:74" s="45" customFormat="1" ht="23.25" thickBot="1">
      <c r="B7" s="144"/>
      <c r="C7" s="145"/>
      <c r="D7" s="146"/>
      <c r="E7" s="44" t="s">
        <v>307</v>
      </c>
      <c r="F7" s="44" t="s">
        <v>307</v>
      </c>
      <c r="G7" s="44" t="s">
        <v>307</v>
      </c>
      <c r="H7" s="44" t="s">
        <v>307</v>
      </c>
      <c r="I7" s="44" t="s">
        <v>307</v>
      </c>
      <c r="J7" s="44" t="s">
        <v>307</v>
      </c>
      <c r="K7" s="44" t="s">
        <v>307</v>
      </c>
      <c r="L7" s="97" t="s">
        <v>307</v>
      </c>
      <c r="M7" s="98"/>
      <c r="N7" s="44" t="s">
        <v>307</v>
      </c>
      <c r="O7" s="44" t="s">
        <v>307</v>
      </c>
      <c r="P7" s="44" t="s">
        <v>307</v>
      </c>
      <c r="Q7" s="97" t="s">
        <v>307</v>
      </c>
      <c r="R7" s="99"/>
      <c r="S7" s="98"/>
      <c r="T7" s="97" t="s">
        <v>307</v>
      </c>
      <c r="U7" s="98"/>
      <c r="V7" s="44" t="s">
        <v>307</v>
      </c>
      <c r="W7" s="44" t="s">
        <v>307</v>
      </c>
      <c r="X7" s="44" t="s">
        <v>307</v>
      </c>
      <c r="Y7" s="44" t="s">
        <v>307</v>
      </c>
      <c r="Z7" s="44" t="s">
        <v>307</v>
      </c>
      <c r="AA7" s="44" t="s">
        <v>307</v>
      </c>
      <c r="AB7" s="44" t="s">
        <v>307</v>
      </c>
      <c r="AC7" s="44" t="s">
        <v>307</v>
      </c>
      <c r="AD7" s="44" t="s">
        <v>307</v>
      </c>
      <c r="AE7" s="44" t="s">
        <v>307</v>
      </c>
      <c r="AF7" s="44" t="s">
        <v>307</v>
      </c>
      <c r="AG7" s="97" t="s">
        <v>307</v>
      </c>
      <c r="AH7" s="98"/>
      <c r="AI7" s="97" t="s">
        <v>307</v>
      </c>
      <c r="AJ7" s="99"/>
      <c r="AK7" s="99"/>
      <c r="AL7" s="99"/>
      <c r="AM7" s="99"/>
      <c r="AN7" s="98"/>
      <c r="AO7" s="97" t="s">
        <v>307</v>
      </c>
      <c r="AP7" s="98"/>
      <c r="AQ7" s="97" t="s">
        <v>307</v>
      </c>
      <c r="AR7" s="99"/>
      <c r="AS7" s="99"/>
      <c r="AT7" s="99"/>
      <c r="AU7" s="99"/>
      <c r="AV7" s="99"/>
      <c r="AW7" s="44" t="s">
        <v>307</v>
      </c>
      <c r="AX7" s="44" t="s">
        <v>307</v>
      </c>
      <c r="AY7" s="44" t="s">
        <v>307</v>
      </c>
      <c r="AZ7" s="97" t="s">
        <v>307</v>
      </c>
      <c r="BA7" s="98"/>
      <c r="BB7" s="44" t="s">
        <v>307</v>
      </c>
      <c r="BC7" s="44" t="s">
        <v>307</v>
      </c>
      <c r="BD7" s="44" t="s">
        <v>307</v>
      </c>
      <c r="BE7" s="97" t="s">
        <v>307</v>
      </c>
      <c r="BF7" s="99"/>
      <c r="BG7" s="99"/>
      <c r="BH7" s="99"/>
      <c r="BI7" s="99"/>
      <c r="BJ7" s="99"/>
      <c r="BK7" s="99"/>
      <c r="BL7" s="99"/>
      <c r="BM7" s="98"/>
      <c r="BN7" s="97" t="s">
        <v>307</v>
      </c>
      <c r="BO7" s="98"/>
      <c r="BP7" s="97" t="s">
        <v>307</v>
      </c>
      <c r="BQ7" s="98"/>
      <c r="BR7" s="97" t="s">
        <v>307</v>
      </c>
      <c r="BS7" s="98"/>
      <c r="BT7" s="44" t="s">
        <v>307</v>
      </c>
      <c r="BU7" s="97" t="s">
        <v>307</v>
      </c>
      <c r="BV7" s="98"/>
    </row>
    <row r="8" spans="2:74">
      <c r="B8" s="178" t="s">
        <v>216</v>
      </c>
      <c r="C8" s="179" t="s">
        <v>143</v>
      </c>
      <c r="D8" s="179" t="s">
        <v>291</v>
      </c>
      <c r="E8" s="86"/>
      <c r="F8" s="86"/>
      <c r="G8" s="86"/>
      <c r="H8" s="86"/>
      <c r="I8" s="86"/>
      <c r="J8" s="86"/>
      <c r="K8" s="86"/>
      <c r="L8" s="173"/>
      <c r="M8" s="174"/>
      <c r="N8" s="86"/>
      <c r="O8" s="86"/>
      <c r="P8" s="86"/>
      <c r="Q8" s="173"/>
      <c r="R8" s="175"/>
      <c r="S8" s="174"/>
      <c r="T8" s="173"/>
      <c r="U8" s="174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173"/>
      <c r="AH8" s="174"/>
      <c r="AI8" s="173"/>
      <c r="AJ8" s="175"/>
      <c r="AK8" s="175"/>
      <c r="AL8" s="175"/>
      <c r="AM8" s="175"/>
      <c r="AN8" s="174"/>
      <c r="AO8" s="173"/>
      <c r="AP8" s="174"/>
      <c r="AQ8" s="173"/>
      <c r="AR8" s="175"/>
      <c r="AS8" s="175"/>
      <c r="AT8" s="175"/>
      <c r="AU8" s="175"/>
      <c r="AV8" s="174"/>
      <c r="AW8" s="86"/>
      <c r="AX8" s="86"/>
      <c r="AY8" s="86"/>
      <c r="AZ8" s="173"/>
      <c r="BA8" s="174"/>
      <c r="BB8" s="86"/>
      <c r="BC8" s="86"/>
      <c r="BD8" s="86"/>
      <c r="BE8" s="173"/>
      <c r="BF8" s="175"/>
      <c r="BG8" s="175"/>
      <c r="BH8" s="175"/>
      <c r="BI8" s="175"/>
      <c r="BJ8" s="175"/>
      <c r="BK8" s="175"/>
      <c r="BL8" s="175"/>
      <c r="BM8" s="174"/>
      <c r="BN8" s="173"/>
      <c r="BO8" s="174"/>
      <c r="BP8" s="173"/>
      <c r="BQ8" s="174"/>
      <c r="BR8" s="173"/>
      <c r="BS8" s="174"/>
      <c r="BT8" s="86"/>
      <c r="BU8" s="173"/>
      <c r="BV8" s="185"/>
    </row>
    <row r="9" spans="2:74">
      <c r="B9" s="47">
        <v>1</v>
      </c>
      <c r="C9" s="6" t="s">
        <v>144</v>
      </c>
      <c r="D9" s="150">
        <v>1</v>
      </c>
      <c r="E9" s="83">
        <v>59400</v>
      </c>
      <c r="F9" s="83">
        <v>64023.5</v>
      </c>
      <c r="G9" s="83">
        <v>61967.3</v>
      </c>
      <c r="H9" s="83">
        <v>63671.1</v>
      </c>
      <c r="I9" s="83">
        <v>44167.3</v>
      </c>
      <c r="J9" s="83">
        <v>44167.3</v>
      </c>
      <c r="K9" s="83">
        <v>44167.3</v>
      </c>
      <c r="L9" s="93">
        <v>44167.3</v>
      </c>
      <c r="M9" s="93"/>
      <c r="N9" s="83">
        <v>51700</v>
      </c>
      <c r="O9" s="83">
        <v>44167.3</v>
      </c>
      <c r="P9" s="83">
        <v>45528.800000000003</v>
      </c>
      <c r="Q9" s="93">
        <v>44167.3</v>
      </c>
      <c r="R9" s="93"/>
      <c r="S9" s="93"/>
      <c r="T9" s="93">
        <v>44167.3</v>
      </c>
      <c r="U9" s="93"/>
      <c r="V9" s="83">
        <v>82528.800000000003</v>
      </c>
      <c r="W9" s="83">
        <v>82734.5</v>
      </c>
      <c r="X9" s="83">
        <v>82734.5</v>
      </c>
      <c r="Y9" s="83">
        <v>43967.3</v>
      </c>
      <c r="Z9" s="83">
        <v>50584.25</v>
      </c>
      <c r="AA9" s="83">
        <v>53883.625</v>
      </c>
      <c r="AB9" s="83">
        <v>46607</v>
      </c>
      <c r="AC9" s="83">
        <v>58867.3</v>
      </c>
      <c r="AD9" s="83">
        <v>52688.25</v>
      </c>
      <c r="AE9" s="83">
        <v>62503.9</v>
      </c>
      <c r="AF9" s="83">
        <v>58207</v>
      </c>
      <c r="AG9" s="93">
        <v>58867.3</v>
      </c>
      <c r="AH9" s="93"/>
      <c r="AI9" s="93">
        <v>61507</v>
      </c>
      <c r="AJ9" s="93"/>
      <c r="AK9" s="93"/>
      <c r="AL9" s="93"/>
      <c r="AM9" s="93"/>
      <c r="AN9" s="93"/>
      <c r="AO9" s="93">
        <v>60667.3</v>
      </c>
      <c r="AP9" s="93"/>
      <c r="AQ9" s="93">
        <v>70500</v>
      </c>
      <c r="AR9" s="93"/>
      <c r="AS9" s="93"/>
      <c r="AT9" s="93"/>
      <c r="AU9" s="93"/>
      <c r="AV9" s="93"/>
      <c r="AW9" s="83">
        <v>64803.9</v>
      </c>
      <c r="AX9" s="83">
        <v>54838.875</v>
      </c>
      <c r="AY9" s="83">
        <v>65403.9</v>
      </c>
      <c r="AZ9" s="93">
        <v>61260.2</v>
      </c>
      <c r="BA9" s="93"/>
      <c r="BB9" s="83">
        <v>65403.9</v>
      </c>
      <c r="BC9" s="83">
        <v>65403.9</v>
      </c>
      <c r="BD9" s="83">
        <v>47971.1</v>
      </c>
      <c r="BE9" s="93">
        <v>59203.9</v>
      </c>
      <c r="BF9" s="93"/>
      <c r="BG9" s="93"/>
      <c r="BH9" s="93"/>
      <c r="BI9" s="93"/>
      <c r="BJ9" s="93"/>
      <c r="BK9" s="93"/>
      <c r="BL9" s="93"/>
      <c r="BM9" s="93"/>
      <c r="BN9" s="93">
        <v>48371.1</v>
      </c>
      <c r="BO9" s="93"/>
      <c r="BP9" s="93">
        <v>65403.9</v>
      </c>
      <c r="BQ9" s="93"/>
      <c r="BR9" s="93">
        <v>65403.9</v>
      </c>
      <c r="BS9" s="93"/>
      <c r="BT9" s="83">
        <v>67100</v>
      </c>
      <c r="BU9" s="93">
        <v>55000</v>
      </c>
      <c r="BV9" s="94"/>
    </row>
    <row r="10" spans="2:74">
      <c r="B10" s="47">
        <v>2</v>
      </c>
      <c r="C10" s="6" t="s">
        <v>146</v>
      </c>
      <c r="D10" s="150">
        <v>1</v>
      </c>
      <c r="E10" s="83">
        <v>61000</v>
      </c>
      <c r="F10" s="83">
        <v>68991.600000000006</v>
      </c>
      <c r="G10" s="83">
        <v>69235.3</v>
      </c>
      <c r="H10" s="83">
        <v>72476.399999999994</v>
      </c>
      <c r="I10" s="83">
        <v>86000</v>
      </c>
      <c r="J10" s="83">
        <v>86000</v>
      </c>
      <c r="K10" s="83">
        <v>86000</v>
      </c>
      <c r="L10" s="93">
        <v>86000</v>
      </c>
      <c r="M10" s="93"/>
      <c r="N10" s="83">
        <v>86000</v>
      </c>
      <c r="O10" s="83">
        <v>75035.3</v>
      </c>
      <c r="P10" s="83">
        <v>76234.7</v>
      </c>
      <c r="Q10" s="93">
        <v>75035.3</v>
      </c>
      <c r="R10" s="93"/>
      <c r="S10" s="93"/>
      <c r="T10" s="93">
        <v>64035.3</v>
      </c>
      <c r="U10" s="93"/>
      <c r="V10" s="83">
        <v>69434.7</v>
      </c>
      <c r="W10" s="83">
        <v>69802.5</v>
      </c>
      <c r="X10" s="83">
        <v>69802.5</v>
      </c>
      <c r="Y10" s="83">
        <v>64035.3</v>
      </c>
      <c r="Z10" s="83">
        <v>44294.25</v>
      </c>
      <c r="AA10" s="83">
        <v>48269.125</v>
      </c>
      <c r="AB10" s="83">
        <v>67215.399999999994</v>
      </c>
      <c r="AC10" s="83">
        <v>63435.3</v>
      </c>
      <c r="AD10" s="83">
        <v>47073.75</v>
      </c>
      <c r="AE10" s="83">
        <v>52809.2</v>
      </c>
      <c r="AF10" s="83">
        <v>71115.399999999994</v>
      </c>
      <c r="AG10" s="93">
        <v>63435.3</v>
      </c>
      <c r="AH10" s="93"/>
      <c r="AI10" s="93">
        <v>66615.399999999994</v>
      </c>
      <c r="AJ10" s="93"/>
      <c r="AK10" s="93"/>
      <c r="AL10" s="93"/>
      <c r="AM10" s="93"/>
      <c r="AN10" s="93"/>
      <c r="AO10" s="93">
        <v>51335.3</v>
      </c>
      <c r="AP10" s="93"/>
      <c r="AQ10" s="93">
        <v>67400</v>
      </c>
      <c r="AR10" s="93"/>
      <c r="AS10" s="93"/>
      <c r="AT10" s="93"/>
      <c r="AU10" s="93"/>
      <c r="AV10" s="93"/>
      <c r="AW10" s="83">
        <v>66709.2</v>
      </c>
      <c r="AX10" s="83">
        <v>48095.5</v>
      </c>
      <c r="AY10" s="83">
        <v>70009.2</v>
      </c>
      <c r="AZ10" s="93">
        <v>63765.5</v>
      </c>
      <c r="BA10" s="93"/>
      <c r="BB10" s="83">
        <v>70009.2</v>
      </c>
      <c r="BC10" s="83">
        <v>70009.2</v>
      </c>
      <c r="BD10" s="83">
        <v>43276.4</v>
      </c>
      <c r="BE10" s="93">
        <v>59309.2</v>
      </c>
      <c r="BF10" s="93"/>
      <c r="BG10" s="93"/>
      <c r="BH10" s="93"/>
      <c r="BI10" s="93"/>
      <c r="BJ10" s="93"/>
      <c r="BK10" s="93"/>
      <c r="BL10" s="93"/>
      <c r="BM10" s="93"/>
      <c r="BN10" s="93">
        <v>43776.4</v>
      </c>
      <c r="BO10" s="93"/>
      <c r="BP10" s="93">
        <v>70009.2</v>
      </c>
      <c r="BQ10" s="93"/>
      <c r="BR10" s="93">
        <v>70009.2</v>
      </c>
      <c r="BS10" s="93"/>
      <c r="BT10" s="83">
        <v>71400</v>
      </c>
      <c r="BU10" s="93">
        <v>47875</v>
      </c>
      <c r="BV10" s="94"/>
    </row>
    <row r="11" spans="2:74">
      <c r="B11" s="47">
        <v>3</v>
      </c>
      <c r="C11" s="6" t="s">
        <v>147</v>
      </c>
      <c r="D11" s="150">
        <v>1</v>
      </c>
      <c r="E11" s="83">
        <v>49200</v>
      </c>
      <c r="F11" s="83">
        <v>54932.800000000003</v>
      </c>
      <c r="G11" s="83">
        <v>53232.800000000003</v>
      </c>
      <c r="H11" s="83">
        <v>53032.800000000003</v>
      </c>
      <c r="I11" s="83">
        <v>54532.800000000003</v>
      </c>
      <c r="J11" s="83">
        <v>54532.800000000003</v>
      </c>
      <c r="K11" s="83">
        <v>54532.800000000003</v>
      </c>
      <c r="L11" s="93">
        <v>54532.800000000003</v>
      </c>
      <c r="M11" s="93"/>
      <c r="N11" s="83">
        <v>61600</v>
      </c>
      <c r="O11" s="83">
        <v>54532.800000000003</v>
      </c>
      <c r="P11" s="83">
        <v>54867.5</v>
      </c>
      <c r="Q11" s="93">
        <v>54532.800000000003</v>
      </c>
      <c r="R11" s="93"/>
      <c r="S11" s="93"/>
      <c r="T11" s="93">
        <v>61500</v>
      </c>
      <c r="U11" s="93"/>
      <c r="V11" s="83">
        <v>59200</v>
      </c>
      <c r="W11" s="83">
        <v>59400</v>
      </c>
      <c r="X11" s="83">
        <v>59199.8</v>
      </c>
      <c r="Y11" s="83">
        <v>61499.9</v>
      </c>
      <c r="Z11" s="83">
        <v>61500</v>
      </c>
      <c r="AA11" s="83">
        <v>63400</v>
      </c>
      <c r="AB11" s="83">
        <v>61500</v>
      </c>
      <c r="AC11" s="83">
        <v>53200</v>
      </c>
      <c r="AD11" s="83">
        <v>59400</v>
      </c>
      <c r="AE11" s="83">
        <v>47500</v>
      </c>
      <c r="AF11" s="83">
        <v>59500</v>
      </c>
      <c r="AG11" s="93">
        <v>51400</v>
      </c>
      <c r="AH11" s="93"/>
      <c r="AI11" s="93">
        <v>52000</v>
      </c>
      <c r="AJ11" s="93"/>
      <c r="AK11" s="93"/>
      <c r="AL11" s="93"/>
      <c r="AM11" s="93"/>
      <c r="AN11" s="93"/>
      <c r="AO11" s="93">
        <v>47500</v>
      </c>
      <c r="AP11" s="93"/>
      <c r="AQ11" s="93">
        <v>49900</v>
      </c>
      <c r="AR11" s="93"/>
      <c r="AS11" s="93"/>
      <c r="AT11" s="93"/>
      <c r="AU11" s="93"/>
      <c r="AV11" s="93"/>
      <c r="AW11" s="83">
        <v>56900</v>
      </c>
      <c r="AX11" s="83">
        <v>60400</v>
      </c>
      <c r="AY11" s="83">
        <v>60900.1</v>
      </c>
      <c r="AZ11" s="93">
        <v>63200.2</v>
      </c>
      <c r="BA11" s="93"/>
      <c r="BB11" s="83">
        <v>60900.4</v>
      </c>
      <c r="BC11" s="83">
        <v>60900.5</v>
      </c>
      <c r="BD11" s="83">
        <v>71500.600000000006</v>
      </c>
      <c r="BE11" s="93">
        <v>53232.800000000003</v>
      </c>
      <c r="BF11" s="93"/>
      <c r="BG11" s="93"/>
      <c r="BH11" s="93"/>
      <c r="BI11" s="93"/>
      <c r="BJ11" s="93"/>
      <c r="BK11" s="93"/>
      <c r="BL11" s="93"/>
      <c r="BM11" s="93"/>
      <c r="BN11" s="93">
        <v>64432.800000000003</v>
      </c>
      <c r="BO11" s="93"/>
      <c r="BP11" s="93">
        <v>53832.800000000003</v>
      </c>
      <c r="BQ11" s="93"/>
      <c r="BR11" s="93">
        <v>53832.800000000003</v>
      </c>
      <c r="BS11" s="93"/>
      <c r="BT11" s="83">
        <v>53832.800000000003</v>
      </c>
      <c r="BU11" s="93">
        <v>53632.800000000003</v>
      </c>
      <c r="BV11" s="94"/>
    </row>
    <row r="12" spans="2:74">
      <c r="B12" s="47">
        <v>4</v>
      </c>
      <c r="C12" s="6" t="s">
        <v>148</v>
      </c>
      <c r="D12" s="150">
        <v>1</v>
      </c>
      <c r="E12" s="83">
        <v>41400</v>
      </c>
      <c r="F12" s="83">
        <v>39300</v>
      </c>
      <c r="G12" s="83">
        <v>41700</v>
      </c>
      <c r="H12" s="83">
        <v>41500</v>
      </c>
      <c r="I12" s="83">
        <v>46500</v>
      </c>
      <c r="J12" s="83">
        <v>46500</v>
      </c>
      <c r="K12" s="83">
        <v>46500</v>
      </c>
      <c r="L12" s="93">
        <v>46500</v>
      </c>
      <c r="M12" s="93"/>
      <c r="N12" s="83">
        <v>122300</v>
      </c>
      <c r="O12" s="83">
        <v>46603.5</v>
      </c>
      <c r="P12" s="83">
        <v>46749.4</v>
      </c>
      <c r="Q12" s="93">
        <v>46603.5</v>
      </c>
      <c r="R12" s="93"/>
      <c r="S12" s="93"/>
      <c r="T12" s="93">
        <v>39903.5</v>
      </c>
      <c r="U12" s="93"/>
      <c r="V12" s="83">
        <v>37949.4</v>
      </c>
      <c r="W12" s="83">
        <v>37803.5</v>
      </c>
      <c r="X12" s="83">
        <v>37803.5</v>
      </c>
      <c r="Y12" s="83">
        <v>39903.5</v>
      </c>
      <c r="Z12" s="83">
        <v>32168.5</v>
      </c>
      <c r="AA12" s="83">
        <v>32168.625</v>
      </c>
      <c r="AB12" s="83">
        <v>40535</v>
      </c>
      <c r="AC12" s="83">
        <v>27403.5</v>
      </c>
      <c r="AD12" s="83">
        <v>32168.625</v>
      </c>
      <c r="AE12" s="83">
        <v>27203.5</v>
      </c>
      <c r="AF12" s="83">
        <v>43135</v>
      </c>
      <c r="AG12" s="93">
        <v>27403.5</v>
      </c>
      <c r="AH12" s="93"/>
      <c r="AI12" s="93">
        <v>27403.5</v>
      </c>
      <c r="AJ12" s="93"/>
      <c r="AK12" s="93"/>
      <c r="AL12" s="93"/>
      <c r="AM12" s="93"/>
      <c r="AN12" s="93"/>
      <c r="AO12" s="93">
        <v>27203.5</v>
      </c>
      <c r="AP12" s="93"/>
      <c r="AQ12" s="93">
        <v>28000</v>
      </c>
      <c r="AR12" s="93"/>
      <c r="AS12" s="93"/>
      <c r="AT12" s="93"/>
      <c r="AU12" s="93"/>
      <c r="AV12" s="93"/>
      <c r="AW12" s="83">
        <v>27603.5</v>
      </c>
      <c r="AX12" s="83">
        <v>32168.625</v>
      </c>
      <c r="AY12" s="83">
        <v>39603.5</v>
      </c>
      <c r="AZ12" s="93">
        <v>27303.5</v>
      </c>
      <c r="BA12" s="93"/>
      <c r="BB12" s="83">
        <v>39603.5</v>
      </c>
      <c r="BC12" s="83">
        <v>39603.5</v>
      </c>
      <c r="BD12" s="83">
        <v>27603.5</v>
      </c>
      <c r="BE12" s="93">
        <v>27303.5</v>
      </c>
      <c r="BF12" s="93"/>
      <c r="BG12" s="93"/>
      <c r="BH12" s="93"/>
      <c r="BI12" s="93"/>
      <c r="BJ12" s="93"/>
      <c r="BK12" s="93"/>
      <c r="BL12" s="93"/>
      <c r="BM12" s="93"/>
      <c r="BN12" s="93">
        <v>28434.9</v>
      </c>
      <c r="BO12" s="93"/>
      <c r="BP12" s="93">
        <v>39603.5</v>
      </c>
      <c r="BQ12" s="93"/>
      <c r="BR12" s="93">
        <v>39603.5</v>
      </c>
      <c r="BS12" s="93"/>
      <c r="BT12" s="83">
        <v>42100</v>
      </c>
      <c r="BU12" s="93">
        <v>34500</v>
      </c>
      <c r="BV12" s="94"/>
    </row>
    <row r="13" spans="2:74">
      <c r="B13" s="47">
        <v>5</v>
      </c>
      <c r="C13" s="6" t="s">
        <v>149</v>
      </c>
      <c r="D13" s="150">
        <v>1</v>
      </c>
      <c r="E13" s="83">
        <v>29700</v>
      </c>
      <c r="F13" s="83">
        <v>27157.5</v>
      </c>
      <c r="G13" s="83">
        <v>45157.5</v>
      </c>
      <c r="H13" s="83">
        <v>48557.5</v>
      </c>
      <c r="I13" s="83">
        <v>46957.5</v>
      </c>
      <c r="J13" s="83">
        <v>46957.5</v>
      </c>
      <c r="K13" s="83">
        <v>46957.5</v>
      </c>
      <c r="L13" s="93">
        <v>46957.5</v>
      </c>
      <c r="M13" s="93"/>
      <c r="N13" s="83">
        <v>46957.5</v>
      </c>
      <c r="O13" s="83">
        <v>46957.5</v>
      </c>
      <c r="P13" s="83">
        <v>47119.6</v>
      </c>
      <c r="Q13" s="93">
        <v>46957.5</v>
      </c>
      <c r="R13" s="93"/>
      <c r="S13" s="93"/>
      <c r="T13" s="93">
        <v>39457.5</v>
      </c>
      <c r="U13" s="93"/>
      <c r="V13" s="83">
        <v>39819.599999999999</v>
      </c>
      <c r="W13" s="83">
        <v>39657.5</v>
      </c>
      <c r="X13" s="83">
        <v>39657.5</v>
      </c>
      <c r="Y13" s="83">
        <v>39457.5</v>
      </c>
      <c r="Z13" s="83">
        <v>32168.5</v>
      </c>
      <c r="AA13" s="83">
        <v>32168.625</v>
      </c>
      <c r="AB13" s="83">
        <v>40035</v>
      </c>
      <c r="AC13" s="83">
        <v>45257.5</v>
      </c>
      <c r="AD13" s="83">
        <v>32168.625</v>
      </c>
      <c r="AE13" s="83">
        <v>27257.5</v>
      </c>
      <c r="AF13" s="83">
        <v>28035</v>
      </c>
      <c r="AG13" s="93">
        <v>45257.5</v>
      </c>
      <c r="AH13" s="93"/>
      <c r="AI13" s="93">
        <v>45257.5</v>
      </c>
      <c r="AJ13" s="93"/>
      <c r="AK13" s="93"/>
      <c r="AL13" s="93"/>
      <c r="AM13" s="93"/>
      <c r="AN13" s="93"/>
      <c r="AO13" s="93">
        <v>27257.5</v>
      </c>
      <c r="AP13" s="93"/>
      <c r="AQ13" s="93">
        <v>27100</v>
      </c>
      <c r="AR13" s="93"/>
      <c r="AS13" s="93"/>
      <c r="AT13" s="93"/>
      <c r="AU13" s="93"/>
      <c r="AV13" s="93"/>
      <c r="AW13" s="83">
        <v>27657.5</v>
      </c>
      <c r="AX13" s="83">
        <v>32168.625</v>
      </c>
      <c r="AY13" s="83">
        <v>46457.5</v>
      </c>
      <c r="AZ13" s="93">
        <v>27357.5</v>
      </c>
      <c r="BA13" s="93"/>
      <c r="BB13" s="83">
        <v>46457.5</v>
      </c>
      <c r="BC13" s="83">
        <v>46457.5</v>
      </c>
      <c r="BD13" s="83">
        <v>27657.5</v>
      </c>
      <c r="BE13" s="93">
        <v>27357.5</v>
      </c>
      <c r="BF13" s="93"/>
      <c r="BG13" s="93"/>
      <c r="BH13" s="93"/>
      <c r="BI13" s="93"/>
      <c r="BJ13" s="93"/>
      <c r="BK13" s="93"/>
      <c r="BL13" s="93"/>
      <c r="BM13" s="93"/>
      <c r="BN13" s="93">
        <v>28434.9</v>
      </c>
      <c r="BO13" s="93"/>
      <c r="BP13" s="93">
        <v>46457.5</v>
      </c>
      <c r="BQ13" s="93"/>
      <c r="BR13" s="93">
        <v>46457.5</v>
      </c>
      <c r="BS13" s="93"/>
      <c r="BT13" s="83">
        <v>46600</v>
      </c>
      <c r="BU13" s="93">
        <v>31625</v>
      </c>
      <c r="BV13" s="94"/>
    </row>
    <row r="14" spans="2:74">
      <c r="B14" s="47">
        <v>6</v>
      </c>
      <c r="C14" s="6" t="s">
        <v>519</v>
      </c>
      <c r="D14" s="150">
        <v>1</v>
      </c>
      <c r="E14" s="83">
        <v>101600</v>
      </c>
      <c r="F14" s="83">
        <v>97400</v>
      </c>
      <c r="G14" s="83">
        <v>97900</v>
      </c>
      <c r="H14" s="83">
        <v>98800</v>
      </c>
      <c r="I14" s="83">
        <v>98300</v>
      </c>
      <c r="J14" s="83">
        <v>102300.5</v>
      </c>
      <c r="K14" s="83">
        <v>102300.6</v>
      </c>
      <c r="L14" s="93">
        <v>98300</v>
      </c>
      <c r="M14" s="93"/>
      <c r="N14" s="83">
        <v>97900</v>
      </c>
      <c r="O14" s="83">
        <v>98300</v>
      </c>
      <c r="P14" s="83">
        <v>100300</v>
      </c>
      <c r="Q14" s="93">
        <v>100300</v>
      </c>
      <c r="R14" s="93"/>
      <c r="S14" s="93"/>
      <c r="T14" s="93">
        <v>100300</v>
      </c>
      <c r="U14" s="93"/>
      <c r="V14" s="83">
        <v>95300</v>
      </c>
      <c r="W14" s="83">
        <v>99300</v>
      </c>
      <c r="X14" s="83">
        <v>107200</v>
      </c>
      <c r="Y14" s="83">
        <v>105100</v>
      </c>
      <c r="Z14" s="83">
        <v>106000</v>
      </c>
      <c r="AA14" s="83">
        <v>107200</v>
      </c>
      <c r="AB14" s="83">
        <v>105100</v>
      </c>
      <c r="AC14" s="83">
        <v>105500</v>
      </c>
      <c r="AD14" s="83">
        <v>107200</v>
      </c>
      <c r="AE14" s="83">
        <v>105100</v>
      </c>
      <c r="AF14" s="83">
        <v>105500</v>
      </c>
      <c r="AG14" s="93">
        <v>99500</v>
      </c>
      <c r="AH14" s="93"/>
      <c r="AI14" s="93">
        <v>99500</v>
      </c>
      <c r="AJ14" s="93"/>
      <c r="AK14" s="93"/>
      <c r="AL14" s="93"/>
      <c r="AM14" s="93"/>
      <c r="AN14" s="93"/>
      <c r="AO14" s="93">
        <v>99100</v>
      </c>
      <c r="AP14" s="93"/>
      <c r="AQ14" s="93">
        <v>100500</v>
      </c>
      <c r="AR14" s="93"/>
      <c r="AS14" s="93"/>
      <c r="AT14" s="93"/>
      <c r="AU14" s="93"/>
      <c r="AV14" s="93"/>
      <c r="AW14" s="83">
        <v>100300</v>
      </c>
      <c r="AX14" s="83">
        <v>98600</v>
      </c>
      <c r="AY14" s="83">
        <v>98100.1</v>
      </c>
      <c r="AZ14" s="93">
        <v>101800</v>
      </c>
      <c r="BA14" s="93"/>
      <c r="BB14" s="83">
        <v>98899.9</v>
      </c>
      <c r="BC14" s="83">
        <v>99300</v>
      </c>
      <c r="BD14" s="83">
        <v>100300.1</v>
      </c>
      <c r="BE14" s="93">
        <v>99300</v>
      </c>
      <c r="BF14" s="93"/>
      <c r="BG14" s="93"/>
      <c r="BH14" s="93"/>
      <c r="BI14" s="93"/>
      <c r="BJ14" s="93"/>
      <c r="BK14" s="93"/>
      <c r="BL14" s="93"/>
      <c r="BM14" s="93"/>
      <c r="BN14" s="93">
        <v>109700</v>
      </c>
      <c r="BO14" s="93"/>
      <c r="BP14" s="93">
        <v>108100</v>
      </c>
      <c r="BQ14" s="93"/>
      <c r="BR14" s="93">
        <v>107700.1</v>
      </c>
      <c r="BS14" s="93"/>
      <c r="BT14" s="83">
        <v>98600</v>
      </c>
      <c r="BU14" s="93">
        <v>105300</v>
      </c>
      <c r="BV14" s="94"/>
    </row>
    <row r="15" spans="2:74">
      <c r="B15" s="47">
        <v>7</v>
      </c>
      <c r="C15" s="6" t="s">
        <v>520</v>
      </c>
      <c r="D15" s="150">
        <v>1</v>
      </c>
      <c r="E15" s="83">
        <v>97000</v>
      </c>
      <c r="F15" s="83">
        <v>102000</v>
      </c>
      <c r="G15" s="83">
        <v>102600</v>
      </c>
      <c r="H15" s="83">
        <v>103800</v>
      </c>
      <c r="I15" s="83">
        <v>103200</v>
      </c>
      <c r="J15" s="83">
        <v>103200</v>
      </c>
      <c r="K15" s="83">
        <v>98000</v>
      </c>
      <c r="L15" s="93">
        <v>98000</v>
      </c>
      <c r="M15" s="93"/>
      <c r="N15" s="83">
        <v>97400</v>
      </c>
      <c r="O15" s="83">
        <v>98000</v>
      </c>
      <c r="P15" s="83">
        <v>126200</v>
      </c>
      <c r="Q15" s="93">
        <v>126200</v>
      </c>
      <c r="R15" s="93"/>
      <c r="S15" s="93"/>
      <c r="T15" s="93">
        <v>126200</v>
      </c>
      <c r="U15" s="93"/>
      <c r="V15" s="83">
        <v>127600</v>
      </c>
      <c r="W15" s="83">
        <v>125900</v>
      </c>
      <c r="X15" s="83">
        <v>126700</v>
      </c>
      <c r="Y15" s="83">
        <v>123900</v>
      </c>
      <c r="Z15" s="83">
        <v>145750</v>
      </c>
      <c r="AA15" s="83">
        <v>145750</v>
      </c>
      <c r="AB15" s="83">
        <v>123900</v>
      </c>
      <c r="AC15" s="83">
        <v>124500</v>
      </c>
      <c r="AD15" s="83">
        <v>145750</v>
      </c>
      <c r="AE15" s="83">
        <v>123900</v>
      </c>
      <c r="AF15" s="83">
        <v>124500</v>
      </c>
      <c r="AG15" s="93">
        <v>112400</v>
      </c>
      <c r="AH15" s="93"/>
      <c r="AI15" s="93">
        <v>112400</v>
      </c>
      <c r="AJ15" s="93"/>
      <c r="AK15" s="93"/>
      <c r="AL15" s="93"/>
      <c r="AM15" s="93"/>
      <c r="AN15" s="93"/>
      <c r="AO15" s="93">
        <v>111800</v>
      </c>
      <c r="AP15" s="93"/>
      <c r="AQ15" s="93">
        <v>113800</v>
      </c>
      <c r="AR15" s="93"/>
      <c r="AS15" s="93"/>
      <c r="AT15" s="93"/>
      <c r="AU15" s="93"/>
      <c r="AV15" s="93"/>
      <c r="AW15" s="83">
        <v>113400</v>
      </c>
      <c r="AX15" s="83">
        <v>126625</v>
      </c>
      <c r="AY15" s="83">
        <v>108900.1</v>
      </c>
      <c r="AZ15" s="93">
        <v>111900</v>
      </c>
      <c r="BA15" s="93"/>
      <c r="BB15" s="83">
        <v>111499.9</v>
      </c>
      <c r="BC15" s="83">
        <v>112100</v>
      </c>
      <c r="BD15" s="83">
        <v>113400.1</v>
      </c>
      <c r="BE15" s="93">
        <v>112100</v>
      </c>
      <c r="BF15" s="93"/>
      <c r="BG15" s="93"/>
      <c r="BH15" s="93"/>
      <c r="BI15" s="93"/>
      <c r="BJ15" s="93"/>
      <c r="BK15" s="93"/>
      <c r="BL15" s="93"/>
      <c r="BM15" s="93"/>
      <c r="BN15" s="93">
        <v>117200</v>
      </c>
      <c r="BO15" s="93"/>
      <c r="BP15" s="93">
        <v>115100</v>
      </c>
      <c r="BQ15" s="93"/>
      <c r="BR15" s="93">
        <v>92912.2</v>
      </c>
      <c r="BS15" s="93"/>
      <c r="BT15" s="83">
        <v>107400</v>
      </c>
      <c r="BU15" s="93">
        <v>130625</v>
      </c>
      <c r="BV15" s="94"/>
    </row>
    <row r="16" spans="2:74">
      <c r="B16" s="47">
        <v>8</v>
      </c>
      <c r="C16" s="6" t="s">
        <v>153</v>
      </c>
      <c r="D16" s="150">
        <v>1</v>
      </c>
      <c r="E16" s="83">
        <v>53400</v>
      </c>
      <c r="F16" s="83">
        <v>60800</v>
      </c>
      <c r="G16" s="83">
        <v>61300</v>
      </c>
      <c r="H16" s="83">
        <v>59400</v>
      </c>
      <c r="I16" s="83">
        <v>69500</v>
      </c>
      <c r="J16" s="83">
        <v>69500</v>
      </c>
      <c r="K16" s="83">
        <v>69500</v>
      </c>
      <c r="L16" s="93">
        <v>69500</v>
      </c>
      <c r="M16" s="93"/>
      <c r="N16" s="83">
        <v>69500</v>
      </c>
      <c r="O16" s="83">
        <v>72912.3</v>
      </c>
      <c r="P16" s="83">
        <v>73236.5</v>
      </c>
      <c r="Q16" s="93">
        <v>72912.3</v>
      </c>
      <c r="R16" s="93"/>
      <c r="S16" s="93"/>
      <c r="T16" s="93">
        <v>64812.3</v>
      </c>
      <c r="U16" s="93"/>
      <c r="V16" s="83">
        <v>102736.5</v>
      </c>
      <c r="W16" s="83">
        <v>100800</v>
      </c>
      <c r="X16" s="83">
        <v>102412.3</v>
      </c>
      <c r="Y16" s="83">
        <v>64812.3</v>
      </c>
      <c r="Z16" s="83">
        <v>68200</v>
      </c>
      <c r="AA16" s="83">
        <v>77938.899999999994</v>
      </c>
      <c r="AB16" s="83">
        <v>79639</v>
      </c>
      <c r="AC16" s="83">
        <v>64912.3</v>
      </c>
      <c r="AD16" s="83">
        <v>68003</v>
      </c>
      <c r="AE16" s="83">
        <v>64512.3</v>
      </c>
      <c r="AF16" s="83">
        <v>75239</v>
      </c>
      <c r="AG16" s="93">
        <v>64912.3</v>
      </c>
      <c r="AH16" s="93"/>
      <c r="AI16" s="93">
        <v>64912.3</v>
      </c>
      <c r="AJ16" s="93"/>
      <c r="AK16" s="93"/>
      <c r="AL16" s="93"/>
      <c r="AM16" s="93"/>
      <c r="AN16" s="93"/>
      <c r="AO16" s="93">
        <v>64512.3</v>
      </c>
      <c r="AP16" s="93"/>
      <c r="AQ16" s="93">
        <v>66800</v>
      </c>
      <c r="AR16" s="93"/>
      <c r="AS16" s="93"/>
      <c r="AT16" s="93"/>
      <c r="AU16" s="93"/>
      <c r="AV16" s="93"/>
      <c r="AW16" s="83">
        <v>94712.3</v>
      </c>
      <c r="AX16" s="83">
        <v>63503</v>
      </c>
      <c r="AY16" s="83">
        <v>59112.3</v>
      </c>
      <c r="AZ16" s="93">
        <v>63312.3</v>
      </c>
      <c r="BA16" s="93"/>
      <c r="BB16" s="83">
        <v>59112.3</v>
      </c>
      <c r="BC16" s="83">
        <v>59112.3</v>
      </c>
      <c r="BD16" s="83">
        <v>74212.3</v>
      </c>
      <c r="BE16" s="93">
        <v>82712.3</v>
      </c>
      <c r="BF16" s="93"/>
      <c r="BG16" s="93"/>
      <c r="BH16" s="93"/>
      <c r="BI16" s="93"/>
      <c r="BJ16" s="93"/>
      <c r="BK16" s="93"/>
      <c r="BL16" s="93"/>
      <c r="BM16" s="93"/>
      <c r="BN16" s="93">
        <v>74403</v>
      </c>
      <c r="BO16" s="93"/>
      <c r="BP16" s="93">
        <v>55400</v>
      </c>
      <c r="BQ16" s="93"/>
      <c r="BR16" s="93">
        <v>55400.1</v>
      </c>
      <c r="BS16" s="93"/>
      <c r="BT16" s="83">
        <v>59112.3</v>
      </c>
      <c r="BU16" s="93">
        <v>59800</v>
      </c>
      <c r="BV16" s="94"/>
    </row>
    <row r="17" spans="2:74">
      <c r="B17" s="47">
        <v>9</v>
      </c>
      <c r="C17" s="6" t="s">
        <v>152</v>
      </c>
      <c r="D17" s="150">
        <v>1</v>
      </c>
      <c r="E17" s="83">
        <v>38700</v>
      </c>
      <c r="F17" s="83">
        <v>47432.4</v>
      </c>
      <c r="G17" s="83">
        <v>51632.4</v>
      </c>
      <c r="H17" s="83">
        <v>47553.1</v>
      </c>
      <c r="I17" s="83">
        <v>49332.4</v>
      </c>
      <c r="J17" s="83">
        <v>49332.4</v>
      </c>
      <c r="K17" s="83">
        <v>49332.4</v>
      </c>
      <c r="L17" s="93">
        <v>49332.4</v>
      </c>
      <c r="M17" s="93"/>
      <c r="N17" s="83">
        <v>49332.4</v>
      </c>
      <c r="O17" s="83">
        <v>49332.4</v>
      </c>
      <c r="P17" s="83">
        <v>49709.599999999999</v>
      </c>
      <c r="Q17" s="93">
        <v>49332.4</v>
      </c>
      <c r="R17" s="93"/>
      <c r="S17" s="93"/>
      <c r="T17" s="93">
        <v>49132.4</v>
      </c>
      <c r="U17" s="93"/>
      <c r="V17" s="83">
        <v>56109.599999999999</v>
      </c>
      <c r="W17" s="83">
        <v>49500</v>
      </c>
      <c r="X17" s="83">
        <v>55732.4</v>
      </c>
      <c r="Y17" s="83">
        <v>49132.4</v>
      </c>
      <c r="Z17" s="83">
        <v>45000</v>
      </c>
      <c r="AA17" s="83">
        <v>42632.4</v>
      </c>
      <c r="AB17" s="83">
        <v>49132.5</v>
      </c>
      <c r="AC17" s="83">
        <v>49832.4</v>
      </c>
      <c r="AD17" s="83">
        <v>52253.1</v>
      </c>
      <c r="AE17" s="83">
        <v>52553.1</v>
      </c>
      <c r="AF17" s="83">
        <v>46032.5</v>
      </c>
      <c r="AG17" s="93">
        <v>49832.4</v>
      </c>
      <c r="AH17" s="93"/>
      <c r="AI17" s="93">
        <v>49832.4</v>
      </c>
      <c r="AJ17" s="93"/>
      <c r="AK17" s="93"/>
      <c r="AL17" s="93"/>
      <c r="AM17" s="93"/>
      <c r="AN17" s="93"/>
      <c r="AO17" s="93">
        <v>51632.4</v>
      </c>
      <c r="AP17" s="93"/>
      <c r="AQ17" s="93">
        <v>38700</v>
      </c>
      <c r="AR17" s="93"/>
      <c r="AS17" s="93"/>
      <c r="AT17" s="93"/>
      <c r="AU17" s="93"/>
      <c r="AV17" s="93"/>
      <c r="AW17" s="83">
        <v>61953.1</v>
      </c>
      <c r="AX17" s="83">
        <v>43153.1</v>
      </c>
      <c r="AY17" s="83">
        <v>56553.1</v>
      </c>
      <c r="AZ17" s="93">
        <v>47753.1</v>
      </c>
      <c r="BA17" s="93"/>
      <c r="BB17" s="83">
        <v>56553.1</v>
      </c>
      <c r="BC17" s="83">
        <v>56553.1</v>
      </c>
      <c r="BD17" s="83">
        <v>43253.1</v>
      </c>
      <c r="BE17" s="93">
        <v>56653.1</v>
      </c>
      <c r="BF17" s="93"/>
      <c r="BG17" s="93"/>
      <c r="BH17" s="93"/>
      <c r="BI17" s="93"/>
      <c r="BJ17" s="93"/>
      <c r="BK17" s="93"/>
      <c r="BL17" s="93"/>
      <c r="BM17" s="93"/>
      <c r="BN17" s="93">
        <v>43453.1</v>
      </c>
      <c r="BO17" s="93"/>
      <c r="BP17" s="93">
        <v>56553.1</v>
      </c>
      <c r="BQ17" s="93"/>
      <c r="BR17" s="93">
        <v>56553.1</v>
      </c>
      <c r="BS17" s="93"/>
      <c r="BT17" s="83">
        <v>56553.1</v>
      </c>
      <c r="BU17" s="93">
        <v>56553.1</v>
      </c>
      <c r="BV17" s="94"/>
    </row>
    <row r="18" spans="2:74">
      <c r="B18" s="47">
        <v>10</v>
      </c>
      <c r="C18" s="6" t="s">
        <v>158</v>
      </c>
      <c r="D18" s="150">
        <v>1</v>
      </c>
      <c r="E18" s="83">
        <v>79700</v>
      </c>
      <c r="F18" s="83">
        <v>89465.3</v>
      </c>
      <c r="G18" s="83">
        <v>57899.7</v>
      </c>
      <c r="H18" s="83">
        <v>94280.9</v>
      </c>
      <c r="I18" s="83">
        <v>59099.7</v>
      </c>
      <c r="J18" s="83">
        <v>59099.7</v>
      </c>
      <c r="K18" s="83">
        <v>59099.7</v>
      </c>
      <c r="L18" s="93">
        <v>59099.7</v>
      </c>
      <c r="M18" s="93"/>
      <c r="N18" s="83">
        <v>57899.7</v>
      </c>
      <c r="O18" s="83">
        <v>59099.7</v>
      </c>
      <c r="P18" s="83">
        <v>62805.7</v>
      </c>
      <c r="Q18" s="93">
        <v>59099.7</v>
      </c>
      <c r="R18" s="93"/>
      <c r="S18" s="93"/>
      <c r="T18" s="93">
        <v>59099.7</v>
      </c>
      <c r="U18" s="93"/>
      <c r="V18" s="83">
        <v>65405.7</v>
      </c>
      <c r="W18" s="83">
        <v>46800</v>
      </c>
      <c r="X18" s="83">
        <v>65080.9</v>
      </c>
      <c r="Y18" s="83">
        <v>57899.7</v>
      </c>
      <c r="Z18" s="83">
        <v>59300</v>
      </c>
      <c r="AA18" s="83">
        <v>99446.6</v>
      </c>
      <c r="AB18" s="83">
        <v>62946.7</v>
      </c>
      <c r="AC18" s="83">
        <v>81299.7</v>
      </c>
      <c r="AD18" s="83">
        <v>94280.9</v>
      </c>
      <c r="AE18" s="83">
        <v>84999.7</v>
      </c>
      <c r="AF18" s="83">
        <v>97946.7</v>
      </c>
      <c r="AG18" s="93">
        <v>81299.7</v>
      </c>
      <c r="AH18" s="93"/>
      <c r="AI18" s="93">
        <v>81299.7</v>
      </c>
      <c r="AJ18" s="93"/>
      <c r="AK18" s="93"/>
      <c r="AL18" s="93"/>
      <c r="AM18" s="93"/>
      <c r="AN18" s="93"/>
      <c r="AO18" s="93">
        <v>84999.7</v>
      </c>
      <c r="AP18" s="93"/>
      <c r="AQ18" s="93">
        <v>88400</v>
      </c>
      <c r="AR18" s="93"/>
      <c r="AS18" s="93"/>
      <c r="AT18" s="93"/>
      <c r="AU18" s="93"/>
      <c r="AV18" s="93"/>
      <c r="AW18" s="83">
        <v>61499.7</v>
      </c>
      <c r="AX18" s="83">
        <v>63380.9</v>
      </c>
      <c r="AY18" s="83">
        <v>82299.7</v>
      </c>
      <c r="AZ18" s="93">
        <v>90065.3</v>
      </c>
      <c r="BA18" s="93"/>
      <c r="BB18" s="83">
        <v>82299.7</v>
      </c>
      <c r="BC18" s="83">
        <v>82299.7</v>
      </c>
      <c r="BD18" s="83">
        <v>101499.7</v>
      </c>
      <c r="BE18" s="93">
        <v>58499.7</v>
      </c>
      <c r="BF18" s="93"/>
      <c r="BG18" s="93"/>
      <c r="BH18" s="93"/>
      <c r="BI18" s="93"/>
      <c r="BJ18" s="93"/>
      <c r="BK18" s="93"/>
      <c r="BL18" s="93"/>
      <c r="BM18" s="93"/>
      <c r="BN18" s="93">
        <v>104580.9</v>
      </c>
      <c r="BO18" s="93"/>
      <c r="BP18" s="93">
        <v>82299.7</v>
      </c>
      <c r="BQ18" s="93"/>
      <c r="BR18" s="93">
        <v>82299.7</v>
      </c>
      <c r="BS18" s="93"/>
      <c r="BT18" s="83">
        <v>82299.7</v>
      </c>
      <c r="BU18" s="93">
        <v>82299.7</v>
      </c>
      <c r="BV18" s="94"/>
    </row>
    <row r="19" spans="2:74">
      <c r="B19" s="47">
        <v>11</v>
      </c>
      <c r="C19" s="6" t="s">
        <v>521</v>
      </c>
      <c r="D19" s="150">
        <v>1</v>
      </c>
      <c r="E19" s="83">
        <v>114100</v>
      </c>
      <c r="F19" s="83">
        <v>117700</v>
      </c>
      <c r="G19" s="83">
        <v>92500</v>
      </c>
      <c r="H19" s="83">
        <v>116700</v>
      </c>
      <c r="I19" s="83">
        <v>93700</v>
      </c>
      <c r="J19" s="83">
        <v>93700</v>
      </c>
      <c r="K19" s="83">
        <v>93700</v>
      </c>
      <c r="L19" s="93">
        <v>93700</v>
      </c>
      <c r="M19" s="93"/>
      <c r="N19" s="83">
        <v>92500</v>
      </c>
      <c r="O19" s="83">
        <v>93700</v>
      </c>
      <c r="P19" s="83">
        <v>95500</v>
      </c>
      <c r="Q19" s="93">
        <v>95500</v>
      </c>
      <c r="R19" s="93"/>
      <c r="S19" s="93"/>
      <c r="T19" s="93">
        <v>95500</v>
      </c>
      <c r="U19" s="93"/>
      <c r="V19" s="83">
        <v>99100</v>
      </c>
      <c r="W19" s="83">
        <v>103600</v>
      </c>
      <c r="X19" s="83">
        <v>105400.1</v>
      </c>
      <c r="Y19" s="83">
        <v>98800.2</v>
      </c>
      <c r="Z19" s="83">
        <v>123500.375</v>
      </c>
      <c r="AA19" s="83">
        <v>125375</v>
      </c>
      <c r="AB19" s="83">
        <v>100300.1</v>
      </c>
      <c r="AC19" s="83">
        <v>129500</v>
      </c>
      <c r="AD19" s="83">
        <v>121625</v>
      </c>
      <c r="AE19" s="83">
        <v>124900</v>
      </c>
      <c r="AF19" s="83">
        <v>124700.1</v>
      </c>
      <c r="AG19" s="93">
        <v>129500</v>
      </c>
      <c r="AH19" s="93"/>
      <c r="AI19" s="93">
        <v>131100</v>
      </c>
      <c r="AJ19" s="93"/>
      <c r="AK19" s="93"/>
      <c r="AL19" s="93"/>
      <c r="AM19" s="93"/>
      <c r="AN19" s="93"/>
      <c r="AO19" s="93">
        <v>128100</v>
      </c>
      <c r="AP19" s="93"/>
      <c r="AQ19" s="93">
        <v>102100</v>
      </c>
      <c r="AR19" s="93"/>
      <c r="AS19" s="93"/>
      <c r="AT19" s="93"/>
      <c r="AU19" s="93"/>
      <c r="AV19" s="93"/>
      <c r="AW19" s="83">
        <v>102900</v>
      </c>
      <c r="AX19" s="83">
        <v>124125</v>
      </c>
      <c r="AY19" s="83">
        <v>133600</v>
      </c>
      <c r="AZ19" s="93">
        <v>100900</v>
      </c>
      <c r="BA19" s="93"/>
      <c r="BB19" s="83">
        <v>133600</v>
      </c>
      <c r="BC19" s="83">
        <v>133600</v>
      </c>
      <c r="BD19" s="83">
        <v>102900</v>
      </c>
      <c r="BE19" s="93">
        <v>99900</v>
      </c>
      <c r="BF19" s="93"/>
      <c r="BG19" s="93"/>
      <c r="BH19" s="93"/>
      <c r="BI19" s="93"/>
      <c r="BJ19" s="93"/>
      <c r="BK19" s="93"/>
      <c r="BL19" s="93"/>
      <c r="BM19" s="93"/>
      <c r="BN19" s="93">
        <v>106300</v>
      </c>
      <c r="BO19" s="93"/>
      <c r="BP19" s="93">
        <v>135699.79999999999</v>
      </c>
      <c r="BQ19" s="93"/>
      <c r="BR19" s="93">
        <v>135699.79999999999</v>
      </c>
      <c r="BS19" s="93"/>
      <c r="BT19" s="83">
        <v>135699.79999999999</v>
      </c>
      <c r="BU19" s="93">
        <v>126749.75</v>
      </c>
      <c r="BV19" s="94"/>
    </row>
    <row r="20" spans="2:74">
      <c r="B20" s="47">
        <v>12</v>
      </c>
      <c r="C20" s="6" t="s">
        <v>155</v>
      </c>
      <c r="D20" s="150">
        <v>1</v>
      </c>
      <c r="E20" s="83">
        <v>104800</v>
      </c>
      <c r="F20" s="83">
        <v>83740.7</v>
      </c>
      <c r="G20" s="83">
        <v>109251.7</v>
      </c>
      <c r="H20" s="83">
        <v>87818.8</v>
      </c>
      <c r="I20" s="83">
        <v>83051.7</v>
      </c>
      <c r="J20" s="83">
        <v>83051.7</v>
      </c>
      <c r="K20" s="83">
        <v>83051.7</v>
      </c>
      <c r="L20" s="93">
        <v>83051.7</v>
      </c>
      <c r="M20" s="93"/>
      <c r="N20" s="83">
        <v>82851.7</v>
      </c>
      <c r="O20" s="83">
        <v>83051.7</v>
      </c>
      <c r="P20" s="83">
        <v>84546</v>
      </c>
      <c r="Q20" s="93">
        <v>83051.7</v>
      </c>
      <c r="R20" s="93"/>
      <c r="S20" s="93"/>
      <c r="T20" s="93">
        <v>83051.7</v>
      </c>
      <c r="U20" s="93"/>
      <c r="V20" s="83">
        <v>85046</v>
      </c>
      <c r="W20" s="83">
        <v>78000</v>
      </c>
      <c r="X20" s="83">
        <v>88318.8</v>
      </c>
      <c r="Y20" s="83">
        <v>82851.7</v>
      </c>
      <c r="Z20" s="83">
        <v>96625</v>
      </c>
      <c r="AA20" s="83">
        <v>106884.75</v>
      </c>
      <c r="AB20" s="83">
        <v>88507.9</v>
      </c>
      <c r="AC20" s="83">
        <v>105151.7</v>
      </c>
      <c r="AD20" s="83">
        <v>105523.5</v>
      </c>
      <c r="AE20" s="83">
        <v>99351.7</v>
      </c>
      <c r="AF20" s="83">
        <v>117807.9</v>
      </c>
      <c r="AG20" s="93">
        <v>107992.2</v>
      </c>
      <c r="AH20" s="93"/>
      <c r="AI20" s="93">
        <v>105151.7</v>
      </c>
      <c r="AJ20" s="93"/>
      <c r="AK20" s="93"/>
      <c r="AL20" s="93"/>
      <c r="AM20" s="93"/>
      <c r="AN20" s="93"/>
      <c r="AO20" s="93">
        <v>99351.7</v>
      </c>
      <c r="AP20" s="93"/>
      <c r="AQ20" s="93">
        <v>80500</v>
      </c>
      <c r="AR20" s="93"/>
      <c r="AS20" s="93"/>
      <c r="AT20" s="93"/>
      <c r="AU20" s="93"/>
      <c r="AV20" s="93"/>
      <c r="AW20" s="83">
        <v>83351.7</v>
      </c>
      <c r="AX20" s="83">
        <v>105523.5</v>
      </c>
      <c r="AY20" s="83">
        <v>100351.7</v>
      </c>
      <c r="AZ20" s="93">
        <v>84040.7</v>
      </c>
      <c r="BA20" s="93"/>
      <c r="BB20" s="83">
        <v>100351.7</v>
      </c>
      <c r="BC20" s="83">
        <v>100351.7</v>
      </c>
      <c r="BD20" s="83">
        <v>87918.8</v>
      </c>
      <c r="BE20" s="93">
        <v>82951.7</v>
      </c>
      <c r="BF20" s="93"/>
      <c r="BG20" s="93"/>
      <c r="BH20" s="93"/>
      <c r="BI20" s="93"/>
      <c r="BJ20" s="93"/>
      <c r="BK20" s="93"/>
      <c r="BL20" s="93"/>
      <c r="BM20" s="93"/>
      <c r="BN20" s="93">
        <v>88218.8</v>
      </c>
      <c r="BO20" s="93"/>
      <c r="BP20" s="93">
        <v>100351.7</v>
      </c>
      <c r="BQ20" s="93"/>
      <c r="BR20" s="93">
        <v>100351.7</v>
      </c>
      <c r="BS20" s="93"/>
      <c r="BT20" s="83">
        <v>100351.7</v>
      </c>
      <c r="BU20" s="93">
        <v>99814.625</v>
      </c>
      <c r="BV20" s="94"/>
    </row>
    <row r="21" spans="2:74">
      <c r="B21" s="47">
        <v>13</v>
      </c>
      <c r="C21" s="6" t="s">
        <v>150</v>
      </c>
      <c r="D21" s="150">
        <v>1</v>
      </c>
      <c r="E21" s="83">
        <v>145600</v>
      </c>
      <c r="F21" s="83">
        <v>155972.1</v>
      </c>
      <c r="G21" s="83">
        <v>150672.1</v>
      </c>
      <c r="H21" s="83">
        <v>168014.8</v>
      </c>
      <c r="I21" s="83">
        <v>150272.1</v>
      </c>
      <c r="J21" s="83">
        <v>150272.1</v>
      </c>
      <c r="K21" s="83">
        <v>150272.1</v>
      </c>
      <c r="L21" s="93">
        <v>150272.1</v>
      </c>
      <c r="M21" s="93"/>
      <c r="N21" s="83">
        <v>150272.1</v>
      </c>
      <c r="O21" s="83">
        <v>150272.1</v>
      </c>
      <c r="P21" s="83">
        <v>150401.79999999999</v>
      </c>
      <c r="Q21" s="93">
        <v>150272.1</v>
      </c>
      <c r="R21" s="93"/>
      <c r="S21" s="93"/>
      <c r="T21" s="93">
        <v>150272.1</v>
      </c>
      <c r="U21" s="93"/>
      <c r="V21" s="83">
        <v>151301.79999999999</v>
      </c>
      <c r="W21" s="83">
        <v>141200</v>
      </c>
      <c r="X21" s="83">
        <v>151172.1</v>
      </c>
      <c r="Y21" s="83">
        <v>150272.1</v>
      </c>
      <c r="Z21" s="83">
        <v>132375</v>
      </c>
      <c r="AA21" s="83">
        <v>139871.5</v>
      </c>
      <c r="AB21" s="83">
        <v>151097.29999999999</v>
      </c>
      <c r="AC21" s="83">
        <v>152072.1</v>
      </c>
      <c r="AD21" s="83">
        <v>139871.5</v>
      </c>
      <c r="AE21" s="83">
        <v>164114.79999999999</v>
      </c>
      <c r="AF21" s="83">
        <v>164997.29999999999</v>
      </c>
      <c r="AG21" s="93">
        <v>152072.1</v>
      </c>
      <c r="AH21" s="93"/>
      <c r="AI21" s="93">
        <v>152072.1</v>
      </c>
      <c r="AJ21" s="93"/>
      <c r="AK21" s="93"/>
      <c r="AL21" s="93"/>
      <c r="AM21" s="93"/>
      <c r="AN21" s="93"/>
      <c r="AO21" s="93">
        <v>158172.1</v>
      </c>
      <c r="AP21" s="93"/>
      <c r="AQ21" s="93">
        <v>159400</v>
      </c>
      <c r="AR21" s="93"/>
      <c r="AS21" s="93"/>
      <c r="AT21" s="93"/>
      <c r="AU21" s="93"/>
      <c r="AV21" s="93"/>
      <c r="AW21" s="83">
        <v>127214.8</v>
      </c>
      <c r="AX21" s="83">
        <v>146268.5</v>
      </c>
      <c r="AY21" s="83">
        <v>162614.79999999999</v>
      </c>
      <c r="AZ21" s="93">
        <v>125214.8</v>
      </c>
      <c r="BA21" s="93"/>
      <c r="BB21" s="83">
        <v>162614.79999999999</v>
      </c>
      <c r="BC21" s="83">
        <v>162614.79999999999</v>
      </c>
      <c r="BD21" s="83">
        <v>127214.8</v>
      </c>
      <c r="BE21" s="93">
        <v>125214.8</v>
      </c>
      <c r="BF21" s="93"/>
      <c r="BG21" s="93"/>
      <c r="BH21" s="93"/>
      <c r="BI21" s="93"/>
      <c r="BJ21" s="93"/>
      <c r="BK21" s="93"/>
      <c r="BL21" s="93"/>
      <c r="BM21" s="93"/>
      <c r="BN21" s="93">
        <v>127814.8</v>
      </c>
      <c r="BO21" s="93"/>
      <c r="BP21" s="93">
        <v>162614.79999999999</v>
      </c>
      <c r="BQ21" s="93"/>
      <c r="BR21" s="93">
        <v>162614.79999999999</v>
      </c>
      <c r="BS21" s="93"/>
      <c r="BT21" s="83">
        <v>162614.79999999999</v>
      </c>
      <c r="BU21" s="93">
        <v>146268.5</v>
      </c>
      <c r="BV21" s="94"/>
    </row>
    <row r="22" spans="2:74">
      <c r="B22" s="47">
        <v>14</v>
      </c>
      <c r="C22" s="6" t="s">
        <v>157</v>
      </c>
      <c r="D22" s="150">
        <v>1</v>
      </c>
      <c r="E22" s="83">
        <v>107500</v>
      </c>
      <c r="F22" s="83">
        <v>121180.3</v>
      </c>
      <c r="G22" s="83">
        <v>169234.4</v>
      </c>
      <c r="H22" s="83">
        <v>127634.4</v>
      </c>
      <c r="I22" s="83">
        <v>121880.3</v>
      </c>
      <c r="J22" s="83">
        <v>121880.3</v>
      </c>
      <c r="K22" s="83">
        <v>121880.3</v>
      </c>
      <c r="L22" s="93">
        <v>121880.3</v>
      </c>
      <c r="M22" s="93"/>
      <c r="N22" s="83">
        <v>121480.3</v>
      </c>
      <c r="O22" s="83">
        <v>121880.3</v>
      </c>
      <c r="P22" s="83">
        <v>123144.7</v>
      </c>
      <c r="Q22" s="93">
        <v>127334.39999999999</v>
      </c>
      <c r="R22" s="93"/>
      <c r="S22" s="93"/>
      <c r="T22" s="93">
        <v>127334.39999999999</v>
      </c>
      <c r="U22" s="93"/>
      <c r="V22" s="83">
        <v>123944.7</v>
      </c>
      <c r="W22" s="83">
        <v>107900</v>
      </c>
      <c r="X22" s="83">
        <v>128634.4</v>
      </c>
      <c r="Y22" s="83">
        <v>126934.39999999999</v>
      </c>
      <c r="Z22" s="83">
        <v>155500</v>
      </c>
      <c r="AA22" s="83">
        <v>152043</v>
      </c>
      <c r="AB22" s="83">
        <v>126934.5</v>
      </c>
      <c r="AC22" s="83">
        <v>171234.4</v>
      </c>
      <c r="AD22" s="83">
        <v>152043</v>
      </c>
      <c r="AE22" s="83">
        <v>126934.39999999999</v>
      </c>
      <c r="AF22" s="83">
        <v>177534.5</v>
      </c>
      <c r="AG22" s="93">
        <v>171234.4</v>
      </c>
      <c r="AH22" s="93"/>
      <c r="AI22" s="93">
        <v>171234.4</v>
      </c>
      <c r="AJ22" s="93"/>
      <c r="AK22" s="93"/>
      <c r="AL22" s="93"/>
      <c r="AM22" s="93"/>
      <c r="AN22" s="93"/>
      <c r="AO22" s="93">
        <v>126934.39999999999</v>
      </c>
      <c r="AP22" s="93"/>
      <c r="AQ22" s="93">
        <v>167000</v>
      </c>
      <c r="AR22" s="93"/>
      <c r="AS22" s="93"/>
      <c r="AT22" s="93"/>
      <c r="AU22" s="93"/>
      <c r="AV22" s="93"/>
      <c r="AW22" s="83">
        <v>193134.4</v>
      </c>
      <c r="AX22" s="83">
        <v>152043</v>
      </c>
      <c r="AY22" s="83">
        <v>165834.4</v>
      </c>
      <c r="AZ22" s="93">
        <v>127134.39999999999</v>
      </c>
      <c r="BA22" s="93"/>
      <c r="BB22" s="83">
        <v>165834.4</v>
      </c>
      <c r="BC22" s="83">
        <v>165834.4</v>
      </c>
      <c r="BD22" s="83">
        <v>127934.39999999999</v>
      </c>
      <c r="BE22" s="93">
        <v>175134.4</v>
      </c>
      <c r="BF22" s="93"/>
      <c r="BG22" s="93"/>
      <c r="BH22" s="93"/>
      <c r="BI22" s="93"/>
      <c r="BJ22" s="93"/>
      <c r="BK22" s="93"/>
      <c r="BL22" s="93"/>
      <c r="BM22" s="93"/>
      <c r="BN22" s="93">
        <v>128334.39999999999</v>
      </c>
      <c r="BO22" s="93"/>
      <c r="BP22" s="93">
        <v>155600</v>
      </c>
      <c r="BQ22" s="93"/>
      <c r="BR22" s="93">
        <v>155600</v>
      </c>
      <c r="BS22" s="93"/>
      <c r="BT22" s="83">
        <v>165834.4</v>
      </c>
      <c r="BU22" s="93">
        <v>139250</v>
      </c>
      <c r="BV22" s="94"/>
    </row>
    <row r="23" spans="2:74">
      <c r="B23" s="47">
        <v>15</v>
      </c>
      <c r="C23" s="6" t="s">
        <v>522</v>
      </c>
      <c r="D23" s="150">
        <v>1</v>
      </c>
      <c r="E23" s="83">
        <v>57200</v>
      </c>
      <c r="F23" s="83">
        <v>57200</v>
      </c>
      <c r="G23" s="83">
        <v>57500</v>
      </c>
      <c r="H23" s="83">
        <v>58000</v>
      </c>
      <c r="I23" s="83">
        <v>57800</v>
      </c>
      <c r="J23" s="83">
        <v>57800</v>
      </c>
      <c r="K23" s="83">
        <v>57800</v>
      </c>
      <c r="L23" s="93">
        <v>57800</v>
      </c>
      <c r="M23" s="93"/>
      <c r="N23" s="83">
        <v>57400</v>
      </c>
      <c r="O23" s="83">
        <v>57800</v>
      </c>
      <c r="P23" s="83">
        <v>57800</v>
      </c>
      <c r="Q23" s="93">
        <v>57800</v>
      </c>
      <c r="R23" s="93"/>
      <c r="S23" s="93"/>
      <c r="T23" s="93">
        <v>57800</v>
      </c>
      <c r="U23" s="93"/>
      <c r="V23" s="83">
        <v>58400</v>
      </c>
      <c r="W23" s="83">
        <v>61100</v>
      </c>
      <c r="X23" s="83">
        <v>61600.1</v>
      </c>
      <c r="Y23" s="83">
        <v>60100.2</v>
      </c>
      <c r="Z23" s="83">
        <v>69250.375</v>
      </c>
      <c r="AA23" s="83">
        <v>71500</v>
      </c>
      <c r="AB23" s="83">
        <v>61900</v>
      </c>
      <c r="AC23" s="83">
        <v>62300</v>
      </c>
      <c r="AD23" s="83">
        <v>71500</v>
      </c>
      <c r="AE23" s="83">
        <v>61900</v>
      </c>
      <c r="AF23" s="83">
        <v>62300</v>
      </c>
      <c r="AG23" s="93">
        <v>62300</v>
      </c>
      <c r="AH23" s="93"/>
      <c r="AI23" s="93">
        <v>79300</v>
      </c>
      <c r="AJ23" s="93"/>
      <c r="AK23" s="93"/>
      <c r="AL23" s="93"/>
      <c r="AM23" s="93"/>
      <c r="AN23" s="93"/>
      <c r="AO23" s="93">
        <v>78900</v>
      </c>
      <c r="AP23" s="93"/>
      <c r="AQ23" s="93">
        <v>79900</v>
      </c>
      <c r="AR23" s="93"/>
      <c r="AS23" s="93"/>
      <c r="AT23" s="93"/>
      <c r="AU23" s="93"/>
      <c r="AV23" s="93"/>
      <c r="AW23" s="83">
        <v>79700</v>
      </c>
      <c r="AX23" s="83">
        <v>92750</v>
      </c>
      <c r="AY23" s="83">
        <v>79100</v>
      </c>
      <c r="AZ23" s="93">
        <v>79100</v>
      </c>
      <c r="BA23" s="93"/>
      <c r="BB23" s="83">
        <v>78800</v>
      </c>
      <c r="BC23" s="83">
        <v>79100</v>
      </c>
      <c r="BD23" s="83">
        <v>79700</v>
      </c>
      <c r="BE23" s="93">
        <v>79100</v>
      </c>
      <c r="BF23" s="93"/>
      <c r="BG23" s="93"/>
      <c r="BH23" s="93"/>
      <c r="BI23" s="93"/>
      <c r="BJ23" s="93"/>
      <c r="BK23" s="93"/>
      <c r="BL23" s="93"/>
      <c r="BM23" s="93"/>
      <c r="BN23" s="93">
        <v>80200</v>
      </c>
      <c r="BO23" s="93"/>
      <c r="BP23" s="93">
        <v>75100</v>
      </c>
      <c r="BQ23" s="93"/>
      <c r="BR23" s="93">
        <v>74800</v>
      </c>
      <c r="BS23" s="93"/>
      <c r="BT23" s="83">
        <v>79100</v>
      </c>
      <c r="BU23" s="93">
        <v>87750</v>
      </c>
      <c r="BV23" s="94"/>
    </row>
    <row r="24" spans="2:74">
      <c r="B24" s="47">
        <v>16</v>
      </c>
      <c r="C24" s="6" t="s">
        <v>523</v>
      </c>
      <c r="D24" s="150">
        <v>1</v>
      </c>
      <c r="E24" s="83">
        <v>25000</v>
      </c>
      <c r="F24" s="83">
        <v>25000</v>
      </c>
      <c r="G24" s="83">
        <v>25600</v>
      </c>
      <c r="H24" s="83">
        <v>26200</v>
      </c>
      <c r="I24" s="83">
        <v>26200</v>
      </c>
      <c r="J24" s="83">
        <v>26200</v>
      </c>
      <c r="K24" s="83">
        <v>26200</v>
      </c>
      <c r="L24" s="93">
        <v>26200</v>
      </c>
      <c r="M24" s="93"/>
      <c r="N24" s="83">
        <v>25000</v>
      </c>
      <c r="O24" s="83">
        <v>26200</v>
      </c>
      <c r="P24" s="83">
        <v>27800</v>
      </c>
      <c r="Q24" s="93">
        <v>27800</v>
      </c>
      <c r="R24" s="93"/>
      <c r="S24" s="93"/>
      <c r="T24" s="93">
        <v>27800</v>
      </c>
      <c r="U24" s="93"/>
      <c r="V24" s="83">
        <v>28000</v>
      </c>
      <c r="W24" s="83">
        <v>31000</v>
      </c>
      <c r="X24" s="83">
        <v>31100</v>
      </c>
      <c r="Y24" s="83">
        <v>29600</v>
      </c>
      <c r="Z24" s="83">
        <v>30900</v>
      </c>
      <c r="AA24" s="83">
        <v>31100</v>
      </c>
      <c r="AB24" s="83">
        <v>29600</v>
      </c>
      <c r="AC24" s="83">
        <v>30800</v>
      </c>
      <c r="AD24" s="83">
        <v>31100</v>
      </c>
      <c r="AE24" s="83">
        <v>29600</v>
      </c>
      <c r="AF24" s="83">
        <v>30800</v>
      </c>
      <c r="AG24" s="93">
        <v>30800</v>
      </c>
      <c r="AH24" s="93"/>
      <c r="AI24" s="93">
        <v>32900</v>
      </c>
      <c r="AJ24" s="93"/>
      <c r="AK24" s="93"/>
      <c r="AL24" s="93"/>
      <c r="AM24" s="93"/>
      <c r="AN24" s="93"/>
      <c r="AO24" s="93">
        <v>31700</v>
      </c>
      <c r="AP24" s="93"/>
      <c r="AQ24" s="93">
        <v>33100</v>
      </c>
      <c r="AR24" s="93"/>
      <c r="AS24" s="93"/>
      <c r="AT24" s="93"/>
      <c r="AU24" s="93"/>
      <c r="AV24" s="93"/>
      <c r="AW24" s="83">
        <v>33000</v>
      </c>
      <c r="AX24" s="83">
        <v>32900</v>
      </c>
      <c r="AY24" s="83">
        <v>32300</v>
      </c>
      <c r="AZ24" s="93">
        <v>32300</v>
      </c>
      <c r="BA24" s="93"/>
      <c r="BB24" s="83">
        <v>31700</v>
      </c>
      <c r="BC24" s="83">
        <v>32300</v>
      </c>
      <c r="BD24" s="83">
        <v>33000</v>
      </c>
      <c r="BE24" s="93">
        <v>32300</v>
      </c>
      <c r="BF24" s="93"/>
      <c r="BG24" s="93"/>
      <c r="BH24" s="93"/>
      <c r="BI24" s="93"/>
      <c r="BJ24" s="93"/>
      <c r="BK24" s="93"/>
      <c r="BL24" s="93"/>
      <c r="BM24" s="93"/>
      <c r="BN24" s="93">
        <v>33200</v>
      </c>
      <c r="BO24" s="93"/>
      <c r="BP24" s="93">
        <v>30800</v>
      </c>
      <c r="BQ24" s="93"/>
      <c r="BR24" s="93">
        <v>30200</v>
      </c>
      <c r="BS24" s="93"/>
      <c r="BT24" s="83">
        <v>32300</v>
      </c>
      <c r="BU24" s="93">
        <v>30800</v>
      </c>
      <c r="BV24" s="94"/>
    </row>
    <row r="25" spans="2:74">
      <c r="B25" s="47">
        <v>17</v>
      </c>
      <c r="C25" s="6" t="s">
        <v>524</v>
      </c>
      <c r="D25" s="150">
        <v>1</v>
      </c>
      <c r="E25" s="83">
        <v>30700</v>
      </c>
      <c r="F25" s="83">
        <v>30500</v>
      </c>
      <c r="G25" s="83">
        <v>37500</v>
      </c>
      <c r="H25" s="83">
        <v>35300</v>
      </c>
      <c r="I25" s="83">
        <v>35600</v>
      </c>
      <c r="J25" s="83">
        <v>35600</v>
      </c>
      <c r="K25" s="83">
        <v>35600</v>
      </c>
      <c r="L25" s="93">
        <v>35600</v>
      </c>
      <c r="M25" s="93"/>
      <c r="N25" s="83">
        <v>35600</v>
      </c>
      <c r="O25" s="83">
        <v>35600</v>
      </c>
      <c r="P25" s="83">
        <v>35600</v>
      </c>
      <c r="Q25" s="93">
        <v>35600</v>
      </c>
      <c r="R25" s="93"/>
      <c r="S25" s="93"/>
      <c r="T25" s="93">
        <v>34700</v>
      </c>
      <c r="U25" s="93"/>
      <c r="V25" s="83">
        <v>35700</v>
      </c>
      <c r="W25" s="83">
        <v>44400</v>
      </c>
      <c r="X25" s="83">
        <v>44400</v>
      </c>
      <c r="Y25" s="83">
        <v>43400</v>
      </c>
      <c r="Z25" s="83">
        <v>39250</v>
      </c>
      <c r="AA25" s="83">
        <v>39250</v>
      </c>
      <c r="AB25" s="83">
        <v>43400</v>
      </c>
      <c r="AC25" s="83">
        <v>41300</v>
      </c>
      <c r="AD25" s="83">
        <v>39250</v>
      </c>
      <c r="AE25" s="83">
        <v>42000</v>
      </c>
      <c r="AF25" s="83">
        <v>43200</v>
      </c>
      <c r="AG25" s="93">
        <v>41300</v>
      </c>
      <c r="AH25" s="93"/>
      <c r="AI25" s="93">
        <v>38700</v>
      </c>
      <c r="AJ25" s="93"/>
      <c r="AK25" s="93"/>
      <c r="AL25" s="93"/>
      <c r="AM25" s="93"/>
      <c r="AN25" s="93"/>
      <c r="AO25" s="93">
        <v>39400</v>
      </c>
      <c r="AP25" s="93"/>
      <c r="AQ25" s="93">
        <v>41100</v>
      </c>
      <c r="AR25" s="93"/>
      <c r="AS25" s="93"/>
      <c r="AT25" s="93"/>
      <c r="AU25" s="93"/>
      <c r="AV25" s="93"/>
      <c r="AW25" s="83">
        <v>43800</v>
      </c>
      <c r="AX25" s="83">
        <v>36000</v>
      </c>
      <c r="AY25" s="83">
        <v>28400</v>
      </c>
      <c r="AZ25" s="93">
        <v>38900</v>
      </c>
      <c r="BA25" s="93"/>
      <c r="BB25" s="83">
        <v>27800</v>
      </c>
      <c r="BC25" s="83">
        <v>28400</v>
      </c>
      <c r="BD25" s="83">
        <v>41500</v>
      </c>
      <c r="BE25" s="93">
        <v>40300</v>
      </c>
      <c r="BF25" s="93"/>
      <c r="BG25" s="93"/>
      <c r="BH25" s="93"/>
      <c r="BI25" s="93"/>
      <c r="BJ25" s="93"/>
      <c r="BK25" s="93"/>
      <c r="BL25" s="93"/>
      <c r="BM25" s="93"/>
      <c r="BN25" s="93">
        <v>41500</v>
      </c>
      <c r="BO25" s="93"/>
      <c r="BP25" s="93">
        <v>27200</v>
      </c>
      <c r="BQ25" s="93"/>
      <c r="BR25" s="93">
        <v>26600</v>
      </c>
      <c r="BS25" s="93"/>
      <c r="BT25" s="83">
        <v>28400</v>
      </c>
      <c r="BU25" s="93">
        <v>34500</v>
      </c>
      <c r="BV25" s="94"/>
    </row>
    <row r="26" spans="2:74">
      <c r="B26" s="47">
        <v>18</v>
      </c>
      <c r="C26" s="6" t="s">
        <v>525</v>
      </c>
      <c r="D26" s="150">
        <v>1</v>
      </c>
      <c r="E26" s="83">
        <v>56200</v>
      </c>
      <c r="F26" s="83">
        <v>56000</v>
      </c>
      <c r="G26" s="83">
        <v>56500</v>
      </c>
      <c r="H26" s="83">
        <v>57400</v>
      </c>
      <c r="I26" s="83">
        <v>56900</v>
      </c>
      <c r="J26" s="83">
        <v>56900</v>
      </c>
      <c r="K26" s="83">
        <v>56900</v>
      </c>
      <c r="L26" s="93">
        <v>56900</v>
      </c>
      <c r="M26" s="93"/>
      <c r="N26" s="83">
        <v>56500</v>
      </c>
      <c r="O26" s="83">
        <v>56900</v>
      </c>
      <c r="P26" s="83">
        <v>56900</v>
      </c>
      <c r="Q26" s="93">
        <v>56900</v>
      </c>
      <c r="R26" s="93"/>
      <c r="S26" s="93"/>
      <c r="T26" s="93">
        <v>56900</v>
      </c>
      <c r="U26" s="93"/>
      <c r="V26" s="83">
        <v>57900</v>
      </c>
      <c r="W26" s="83">
        <v>61200</v>
      </c>
      <c r="X26" s="83">
        <v>62500</v>
      </c>
      <c r="Y26" s="83">
        <v>60400</v>
      </c>
      <c r="Z26" s="83">
        <v>61300</v>
      </c>
      <c r="AA26" s="83">
        <v>62500</v>
      </c>
      <c r="AB26" s="83">
        <v>60400</v>
      </c>
      <c r="AC26" s="83">
        <v>60800</v>
      </c>
      <c r="AD26" s="83">
        <v>62500</v>
      </c>
      <c r="AE26" s="83">
        <v>60400</v>
      </c>
      <c r="AF26" s="83">
        <v>60800</v>
      </c>
      <c r="AG26" s="93">
        <v>60800</v>
      </c>
      <c r="AH26" s="93"/>
      <c r="AI26" s="93">
        <v>61100</v>
      </c>
      <c r="AJ26" s="93"/>
      <c r="AK26" s="93"/>
      <c r="AL26" s="93"/>
      <c r="AM26" s="93"/>
      <c r="AN26" s="93"/>
      <c r="AO26" s="93">
        <v>60700</v>
      </c>
      <c r="AP26" s="93"/>
      <c r="AQ26" s="93">
        <v>62100</v>
      </c>
      <c r="AR26" s="93"/>
      <c r="AS26" s="93"/>
      <c r="AT26" s="93"/>
      <c r="AU26" s="93"/>
      <c r="AV26" s="93"/>
      <c r="AW26" s="83">
        <v>61900</v>
      </c>
      <c r="AX26" s="83">
        <v>61400</v>
      </c>
      <c r="AY26" s="83">
        <v>60900</v>
      </c>
      <c r="AZ26" s="93">
        <v>60900</v>
      </c>
      <c r="BA26" s="93"/>
      <c r="BB26" s="83">
        <v>60500</v>
      </c>
      <c r="BC26" s="83">
        <v>60900</v>
      </c>
      <c r="BD26" s="83">
        <v>61900</v>
      </c>
      <c r="BE26" s="93">
        <v>60900</v>
      </c>
      <c r="BF26" s="93"/>
      <c r="BG26" s="93"/>
      <c r="BH26" s="93"/>
      <c r="BI26" s="93"/>
      <c r="BJ26" s="93"/>
      <c r="BK26" s="93"/>
      <c r="BL26" s="93"/>
      <c r="BM26" s="93"/>
      <c r="BN26" s="93">
        <v>62500</v>
      </c>
      <c r="BO26" s="93"/>
      <c r="BP26" s="93">
        <v>62700</v>
      </c>
      <c r="BQ26" s="93"/>
      <c r="BR26" s="93">
        <v>62300</v>
      </c>
      <c r="BS26" s="93"/>
      <c r="BT26" s="83">
        <v>60900</v>
      </c>
      <c r="BU26" s="93">
        <v>62700</v>
      </c>
      <c r="BV26" s="94"/>
    </row>
    <row r="27" spans="2:74">
      <c r="B27" s="47">
        <v>19</v>
      </c>
      <c r="C27" s="6" t="s">
        <v>145</v>
      </c>
      <c r="D27" s="150">
        <v>1</v>
      </c>
      <c r="E27" s="83">
        <v>70700</v>
      </c>
      <c r="F27" s="83">
        <v>62521.2</v>
      </c>
      <c r="G27" s="83">
        <v>61764.9</v>
      </c>
      <c r="H27" s="83">
        <v>66690.7</v>
      </c>
      <c r="I27" s="83">
        <v>61964.9</v>
      </c>
      <c r="J27" s="83">
        <v>61964.9</v>
      </c>
      <c r="K27" s="83">
        <v>61964.9</v>
      </c>
      <c r="L27" s="93">
        <v>61964.9</v>
      </c>
      <c r="M27" s="93"/>
      <c r="N27" s="83">
        <v>61764.9</v>
      </c>
      <c r="O27" s="83">
        <v>61964.9</v>
      </c>
      <c r="P27" s="83">
        <v>63213</v>
      </c>
      <c r="Q27" s="93">
        <v>61964.9</v>
      </c>
      <c r="R27" s="93"/>
      <c r="S27" s="93"/>
      <c r="T27" s="93">
        <v>61964.9</v>
      </c>
      <c r="U27" s="93"/>
      <c r="V27" s="83">
        <v>63713</v>
      </c>
      <c r="W27" s="83">
        <v>66000</v>
      </c>
      <c r="X27" s="83">
        <v>62000</v>
      </c>
      <c r="Y27" s="83">
        <v>61100</v>
      </c>
      <c r="Z27" s="83">
        <v>72000</v>
      </c>
      <c r="AA27" s="83">
        <v>72000</v>
      </c>
      <c r="AB27" s="83">
        <v>61100</v>
      </c>
      <c r="AC27" s="83">
        <v>61964.9</v>
      </c>
      <c r="AD27" s="83">
        <v>75408.125</v>
      </c>
      <c r="AE27" s="83">
        <v>64723.6</v>
      </c>
      <c r="AF27" s="83">
        <v>61300</v>
      </c>
      <c r="AG27" s="93">
        <v>61964.9</v>
      </c>
      <c r="AH27" s="93"/>
      <c r="AI27" s="93">
        <v>61964.9</v>
      </c>
      <c r="AJ27" s="93"/>
      <c r="AK27" s="93"/>
      <c r="AL27" s="93"/>
      <c r="AM27" s="93"/>
      <c r="AN27" s="93"/>
      <c r="AO27" s="93">
        <v>61764.9</v>
      </c>
      <c r="AP27" s="93"/>
      <c r="AQ27" s="93">
        <v>72500</v>
      </c>
      <c r="AR27" s="93"/>
      <c r="AS27" s="93"/>
      <c r="AT27" s="93"/>
      <c r="AU27" s="93"/>
      <c r="AV27" s="93"/>
      <c r="AW27" s="83">
        <v>65223.6</v>
      </c>
      <c r="AX27" s="83">
        <v>78488.375</v>
      </c>
      <c r="AY27" s="83">
        <v>64823.6</v>
      </c>
      <c r="AZ27" s="93">
        <v>65779.8</v>
      </c>
      <c r="BA27" s="93"/>
      <c r="BB27" s="83">
        <v>64623.6</v>
      </c>
      <c r="BC27" s="83">
        <v>64823.6</v>
      </c>
      <c r="BD27" s="83">
        <v>66790.7</v>
      </c>
      <c r="BE27" s="93">
        <v>66390.7</v>
      </c>
      <c r="BF27" s="93"/>
      <c r="BG27" s="93"/>
      <c r="BH27" s="93"/>
      <c r="BI27" s="93"/>
      <c r="BJ27" s="93"/>
      <c r="BK27" s="93"/>
      <c r="BL27" s="93"/>
      <c r="BM27" s="93"/>
      <c r="BN27" s="93">
        <v>67090.7</v>
      </c>
      <c r="BO27" s="93"/>
      <c r="BP27" s="93">
        <v>64823.6</v>
      </c>
      <c r="BQ27" s="93"/>
      <c r="BR27" s="93">
        <v>64623.6</v>
      </c>
      <c r="BS27" s="93"/>
      <c r="BT27" s="83">
        <v>64823.6</v>
      </c>
      <c r="BU27" s="93">
        <v>89750</v>
      </c>
      <c r="BV27" s="94"/>
    </row>
    <row r="28" spans="2:74">
      <c r="B28" s="47">
        <v>20</v>
      </c>
      <c r="C28" s="6" t="s">
        <v>526</v>
      </c>
      <c r="D28" s="150">
        <v>1</v>
      </c>
      <c r="E28" s="83">
        <v>113800</v>
      </c>
      <c r="F28" s="83">
        <v>116000</v>
      </c>
      <c r="G28" s="83">
        <v>116600</v>
      </c>
      <c r="H28" s="83">
        <v>118400</v>
      </c>
      <c r="I28" s="83">
        <v>117800</v>
      </c>
      <c r="J28" s="83">
        <v>117800</v>
      </c>
      <c r="K28" s="83">
        <v>117800</v>
      </c>
      <c r="L28" s="93">
        <v>117800</v>
      </c>
      <c r="M28" s="93"/>
      <c r="N28" s="83">
        <v>116600</v>
      </c>
      <c r="O28" s="83">
        <v>117800</v>
      </c>
      <c r="P28" s="83">
        <v>117800</v>
      </c>
      <c r="Q28" s="93">
        <v>117800</v>
      </c>
      <c r="R28" s="93"/>
      <c r="S28" s="93"/>
      <c r="T28" s="93">
        <v>117800</v>
      </c>
      <c r="U28" s="93"/>
      <c r="V28" s="83">
        <v>119600</v>
      </c>
      <c r="W28" s="83">
        <v>117900</v>
      </c>
      <c r="X28" s="83">
        <v>119100.1</v>
      </c>
      <c r="Y28" s="83">
        <v>114900.2</v>
      </c>
      <c r="Z28" s="83">
        <v>143625.375</v>
      </c>
      <c r="AA28" s="83">
        <v>143625.375</v>
      </c>
      <c r="AB28" s="83">
        <v>114900.3</v>
      </c>
      <c r="AC28" s="83">
        <v>116100.3</v>
      </c>
      <c r="AD28" s="83">
        <v>143625.375</v>
      </c>
      <c r="AE28" s="83">
        <v>114900.3</v>
      </c>
      <c r="AF28" s="83">
        <v>116100.3</v>
      </c>
      <c r="AG28" s="93">
        <v>116600</v>
      </c>
      <c r="AH28" s="93"/>
      <c r="AI28" s="93">
        <v>116600</v>
      </c>
      <c r="AJ28" s="93"/>
      <c r="AK28" s="93"/>
      <c r="AL28" s="93"/>
      <c r="AM28" s="93"/>
      <c r="AN28" s="93"/>
      <c r="AO28" s="93">
        <v>115400</v>
      </c>
      <c r="AP28" s="93"/>
      <c r="AQ28" s="93">
        <v>118400</v>
      </c>
      <c r="AR28" s="93"/>
      <c r="AS28" s="93"/>
      <c r="AT28" s="93"/>
      <c r="AU28" s="93"/>
      <c r="AV28" s="93"/>
      <c r="AW28" s="83">
        <v>117800</v>
      </c>
      <c r="AX28" s="83">
        <v>144250</v>
      </c>
      <c r="AY28" s="83">
        <v>116000</v>
      </c>
      <c r="AZ28" s="93">
        <v>116000</v>
      </c>
      <c r="BA28" s="93"/>
      <c r="BB28" s="83">
        <v>115400</v>
      </c>
      <c r="BC28" s="83">
        <v>116000</v>
      </c>
      <c r="BD28" s="83">
        <v>116800</v>
      </c>
      <c r="BE28" s="93">
        <v>115000</v>
      </c>
      <c r="BF28" s="93"/>
      <c r="BG28" s="93"/>
      <c r="BH28" s="93"/>
      <c r="BI28" s="93"/>
      <c r="BJ28" s="93"/>
      <c r="BK28" s="93"/>
      <c r="BL28" s="93"/>
      <c r="BM28" s="93"/>
      <c r="BN28" s="93">
        <v>130000</v>
      </c>
      <c r="BO28" s="93"/>
      <c r="BP28" s="93">
        <v>115400</v>
      </c>
      <c r="BQ28" s="93"/>
      <c r="BR28" s="93">
        <v>114800</v>
      </c>
      <c r="BS28" s="93"/>
      <c r="BT28" s="83">
        <v>115500</v>
      </c>
      <c r="BU28" s="93">
        <v>143500</v>
      </c>
      <c r="BV28" s="94"/>
    </row>
    <row r="29" spans="2:74">
      <c r="B29" s="47">
        <v>21</v>
      </c>
      <c r="C29" s="6" t="s">
        <v>527</v>
      </c>
      <c r="D29" s="150">
        <v>1</v>
      </c>
      <c r="E29" s="83">
        <v>262300</v>
      </c>
      <c r="F29" s="83">
        <v>277800</v>
      </c>
      <c r="G29" s="83">
        <v>283400</v>
      </c>
      <c r="H29" s="83">
        <v>267200</v>
      </c>
      <c r="I29" s="83">
        <v>300300</v>
      </c>
      <c r="J29" s="83">
        <v>300300</v>
      </c>
      <c r="K29" s="83">
        <v>300300</v>
      </c>
      <c r="L29" s="93">
        <v>300300</v>
      </c>
      <c r="M29" s="93"/>
      <c r="N29" s="83">
        <v>297600</v>
      </c>
      <c r="O29" s="83">
        <v>297600</v>
      </c>
      <c r="P29" s="83">
        <v>297600</v>
      </c>
      <c r="Q29" s="93">
        <v>297600</v>
      </c>
      <c r="R29" s="93"/>
      <c r="S29" s="93"/>
      <c r="T29" s="93">
        <v>287100</v>
      </c>
      <c r="U29" s="93"/>
      <c r="V29" s="83">
        <v>290000</v>
      </c>
      <c r="W29" s="83">
        <v>284800</v>
      </c>
      <c r="X29" s="83">
        <v>284800.09999999998</v>
      </c>
      <c r="Y29" s="83">
        <v>281900.2</v>
      </c>
      <c r="Z29" s="83">
        <v>232000.375</v>
      </c>
      <c r="AA29" s="83">
        <v>232000.375</v>
      </c>
      <c r="AB29" s="83">
        <v>281900.3</v>
      </c>
      <c r="AC29" s="83">
        <v>252000.3</v>
      </c>
      <c r="AD29" s="83">
        <v>232000.375</v>
      </c>
      <c r="AE29" s="83">
        <v>260600.3</v>
      </c>
      <c r="AF29" s="83">
        <v>266200.3</v>
      </c>
      <c r="AG29" s="93">
        <v>243400</v>
      </c>
      <c r="AH29" s="93"/>
      <c r="AI29" s="93">
        <v>243400</v>
      </c>
      <c r="AJ29" s="93"/>
      <c r="AK29" s="93"/>
      <c r="AL29" s="93"/>
      <c r="AM29" s="93"/>
      <c r="AN29" s="93"/>
      <c r="AO29" s="93">
        <v>252000</v>
      </c>
      <c r="AP29" s="93"/>
      <c r="AQ29" s="93">
        <v>260600</v>
      </c>
      <c r="AR29" s="93"/>
      <c r="AS29" s="93"/>
      <c r="AT29" s="93"/>
      <c r="AU29" s="93"/>
      <c r="AV29" s="93"/>
      <c r="AW29" s="83">
        <v>165200</v>
      </c>
      <c r="AX29" s="83">
        <v>222750</v>
      </c>
      <c r="AY29" s="83">
        <v>261800</v>
      </c>
      <c r="AZ29" s="93">
        <v>248100</v>
      </c>
      <c r="BA29" s="93"/>
      <c r="BB29" s="83">
        <v>261800</v>
      </c>
      <c r="BC29" s="83">
        <v>261800</v>
      </c>
      <c r="BD29" s="83">
        <v>168000</v>
      </c>
      <c r="BE29" s="93">
        <v>160200</v>
      </c>
      <c r="BF29" s="93"/>
      <c r="BG29" s="93"/>
      <c r="BH29" s="93"/>
      <c r="BI29" s="93"/>
      <c r="BJ29" s="93"/>
      <c r="BK29" s="93"/>
      <c r="BL29" s="93"/>
      <c r="BM29" s="93"/>
      <c r="BN29" s="93">
        <v>176800</v>
      </c>
      <c r="BO29" s="93"/>
      <c r="BP29" s="93">
        <v>270100</v>
      </c>
      <c r="BQ29" s="93"/>
      <c r="BR29" s="93">
        <v>270100</v>
      </c>
      <c r="BS29" s="93"/>
      <c r="BT29" s="83">
        <v>271600</v>
      </c>
      <c r="BU29" s="93">
        <v>231625</v>
      </c>
      <c r="BV29" s="94"/>
    </row>
    <row r="30" spans="2:74">
      <c r="B30" s="47">
        <v>22</v>
      </c>
      <c r="C30" s="6" t="s">
        <v>528</v>
      </c>
      <c r="D30" s="150">
        <v>1</v>
      </c>
      <c r="E30" s="176" t="s">
        <v>625</v>
      </c>
      <c r="F30" s="176" t="s">
        <v>625</v>
      </c>
      <c r="G30" s="176" t="s">
        <v>625</v>
      </c>
      <c r="H30" s="176" t="s">
        <v>625</v>
      </c>
      <c r="I30" s="176" t="s">
        <v>625</v>
      </c>
      <c r="J30" s="176" t="s">
        <v>625</v>
      </c>
      <c r="K30" s="176" t="s">
        <v>625</v>
      </c>
      <c r="L30" s="177" t="s">
        <v>625</v>
      </c>
      <c r="M30" s="177"/>
      <c r="N30" s="176" t="s">
        <v>625</v>
      </c>
      <c r="O30" s="176" t="s">
        <v>625</v>
      </c>
      <c r="P30" s="176" t="s">
        <v>625</v>
      </c>
      <c r="Q30" s="177" t="s">
        <v>625</v>
      </c>
      <c r="R30" s="177"/>
      <c r="S30" s="177"/>
      <c r="T30" s="177" t="s">
        <v>625</v>
      </c>
      <c r="U30" s="177"/>
      <c r="V30" s="176" t="s">
        <v>625</v>
      </c>
      <c r="W30" s="176" t="s">
        <v>625</v>
      </c>
      <c r="X30" s="176" t="s">
        <v>625</v>
      </c>
      <c r="Y30" s="176" t="s">
        <v>625</v>
      </c>
      <c r="Z30" s="176" t="s">
        <v>625</v>
      </c>
      <c r="AA30" s="83">
        <v>518800</v>
      </c>
      <c r="AB30" s="83">
        <v>413000.125</v>
      </c>
      <c r="AC30" s="176" t="s">
        <v>625</v>
      </c>
      <c r="AD30" s="176" t="s">
        <v>625</v>
      </c>
      <c r="AE30" s="176" t="s">
        <v>625</v>
      </c>
      <c r="AF30" s="83">
        <v>413000.125</v>
      </c>
      <c r="AG30" s="177" t="s">
        <v>625</v>
      </c>
      <c r="AH30" s="177"/>
      <c r="AI30" s="177" t="s">
        <v>625</v>
      </c>
      <c r="AJ30" s="177"/>
      <c r="AK30" s="177"/>
      <c r="AL30" s="177"/>
      <c r="AM30" s="177"/>
      <c r="AN30" s="177"/>
      <c r="AO30" s="177" t="s">
        <v>625</v>
      </c>
      <c r="AP30" s="177"/>
      <c r="AQ30" s="177" t="s">
        <v>625</v>
      </c>
      <c r="AR30" s="177"/>
      <c r="AS30" s="177"/>
      <c r="AT30" s="177"/>
      <c r="AU30" s="177"/>
      <c r="AV30" s="177"/>
      <c r="AW30" s="176" t="s">
        <v>625</v>
      </c>
      <c r="AX30" s="176" t="s">
        <v>625</v>
      </c>
      <c r="AY30" s="176" t="s">
        <v>625</v>
      </c>
      <c r="AZ30" s="177" t="s">
        <v>625</v>
      </c>
      <c r="BA30" s="177"/>
      <c r="BB30" s="176" t="s">
        <v>625</v>
      </c>
      <c r="BC30" s="176" t="s">
        <v>625</v>
      </c>
      <c r="BD30" s="83">
        <v>424500</v>
      </c>
      <c r="BE30" s="177" t="s">
        <v>625</v>
      </c>
      <c r="BF30" s="177"/>
      <c r="BG30" s="177"/>
      <c r="BH30" s="177"/>
      <c r="BI30" s="177"/>
      <c r="BJ30" s="177"/>
      <c r="BK30" s="177"/>
      <c r="BL30" s="177"/>
      <c r="BM30" s="177"/>
      <c r="BN30" s="93">
        <v>415500</v>
      </c>
      <c r="BO30" s="93"/>
      <c r="BP30" s="177" t="s">
        <v>625</v>
      </c>
      <c r="BQ30" s="177"/>
      <c r="BR30" s="177" t="s">
        <v>625</v>
      </c>
      <c r="BS30" s="177"/>
      <c r="BT30" s="176" t="s">
        <v>625</v>
      </c>
      <c r="BU30" s="177" t="s">
        <v>625</v>
      </c>
      <c r="BV30" s="180"/>
    </row>
    <row r="31" spans="2:74">
      <c r="B31" s="47">
        <v>23</v>
      </c>
      <c r="C31" s="6" t="s">
        <v>151</v>
      </c>
      <c r="D31" s="150">
        <v>1</v>
      </c>
      <c r="E31" s="83">
        <v>32800</v>
      </c>
      <c r="F31" s="83">
        <v>32235.200000000001</v>
      </c>
      <c r="G31" s="83">
        <v>32016.400000000001</v>
      </c>
      <c r="H31" s="83">
        <v>32794.5</v>
      </c>
      <c r="I31" s="83">
        <v>32216.400000000001</v>
      </c>
      <c r="J31" s="83">
        <v>33400</v>
      </c>
      <c r="K31" s="83">
        <v>33400</v>
      </c>
      <c r="L31" s="93">
        <v>33400</v>
      </c>
      <c r="M31" s="93"/>
      <c r="N31" s="83">
        <v>33200</v>
      </c>
      <c r="O31" s="83">
        <v>33400</v>
      </c>
      <c r="P31" s="83">
        <v>32648.6</v>
      </c>
      <c r="Q31" s="93">
        <v>32216.400000000001</v>
      </c>
      <c r="R31" s="93"/>
      <c r="S31" s="93"/>
      <c r="T31" s="93">
        <v>32216.400000000001</v>
      </c>
      <c r="U31" s="93"/>
      <c r="V31" s="83">
        <v>32848.6</v>
      </c>
      <c r="W31" s="83">
        <v>33400</v>
      </c>
      <c r="X31" s="83">
        <v>33094.5</v>
      </c>
      <c r="Y31" s="83">
        <v>32016.400000000001</v>
      </c>
      <c r="Z31" s="83">
        <v>41000</v>
      </c>
      <c r="AA31" s="83">
        <v>39523.75</v>
      </c>
      <c r="AB31" s="83">
        <v>32900</v>
      </c>
      <c r="AC31" s="83">
        <v>32216.400000000001</v>
      </c>
      <c r="AD31" s="83">
        <v>39092.125</v>
      </c>
      <c r="AE31" s="83">
        <v>32016.400000000001</v>
      </c>
      <c r="AF31" s="83">
        <v>33100</v>
      </c>
      <c r="AG31" s="93">
        <v>32216.400000000001</v>
      </c>
      <c r="AH31" s="93"/>
      <c r="AI31" s="93">
        <v>32216.400000000001</v>
      </c>
      <c r="AJ31" s="93"/>
      <c r="AK31" s="93"/>
      <c r="AL31" s="93"/>
      <c r="AM31" s="93"/>
      <c r="AN31" s="93"/>
      <c r="AO31" s="93">
        <v>32016.400000000001</v>
      </c>
      <c r="AP31" s="93"/>
      <c r="AQ31" s="93">
        <v>32900</v>
      </c>
      <c r="AR31" s="93"/>
      <c r="AS31" s="93"/>
      <c r="AT31" s="93"/>
      <c r="AU31" s="93"/>
      <c r="AV31" s="93"/>
      <c r="AW31" s="83">
        <v>32900</v>
      </c>
      <c r="AX31" s="83">
        <v>38000</v>
      </c>
      <c r="AY31" s="83">
        <v>32600</v>
      </c>
      <c r="AZ31" s="93">
        <v>32600</v>
      </c>
      <c r="BA31" s="93"/>
      <c r="BB31" s="83">
        <v>32500</v>
      </c>
      <c r="BC31" s="83">
        <v>32600</v>
      </c>
      <c r="BD31" s="83">
        <v>32894.5</v>
      </c>
      <c r="BE31" s="93">
        <v>32116.400000000001</v>
      </c>
      <c r="BF31" s="93"/>
      <c r="BG31" s="93"/>
      <c r="BH31" s="93"/>
      <c r="BI31" s="93"/>
      <c r="BJ31" s="93"/>
      <c r="BK31" s="93"/>
      <c r="BL31" s="93"/>
      <c r="BM31" s="93"/>
      <c r="BN31" s="93">
        <v>33873.699999999997</v>
      </c>
      <c r="BO31" s="93"/>
      <c r="BP31" s="93">
        <v>32116.400000000001</v>
      </c>
      <c r="BQ31" s="93"/>
      <c r="BR31" s="93">
        <v>32016.400000000001</v>
      </c>
      <c r="BS31" s="93"/>
      <c r="BT31" s="83">
        <v>32116.400000000001</v>
      </c>
      <c r="BU31" s="93">
        <v>37375</v>
      </c>
      <c r="BV31" s="94"/>
    </row>
    <row r="32" spans="2:74">
      <c r="B32" s="47">
        <v>24</v>
      </c>
      <c r="C32" s="6" t="s">
        <v>529</v>
      </c>
      <c r="D32" s="150">
        <v>1</v>
      </c>
      <c r="E32" s="83">
        <v>45800</v>
      </c>
      <c r="F32" s="83">
        <v>45700</v>
      </c>
      <c r="G32" s="83">
        <v>58500</v>
      </c>
      <c r="H32" s="83">
        <v>46500</v>
      </c>
      <c r="I32" s="83">
        <v>59700</v>
      </c>
      <c r="J32" s="83">
        <v>59700</v>
      </c>
      <c r="K32" s="83">
        <v>59700</v>
      </c>
      <c r="L32" s="93">
        <v>59700</v>
      </c>
      <c r="M32" s="93"/>
      <c r="N32" s="83">
        <v>59700</v>
      </c>
      <c r="O32" s="83">
        <v>59700</v>
      </c>
      <c r="P32" s="83">
        <v>60300</v>
      </c>
      <c r="Q32" s="93">
        <v>60300</v>
      </c>
      <c r="R32" s="93"/>
      <c r="S32" s="93"/>
      <c r="T32" s="93">
        <v>69600</v>
      </c>
      <c r="U32" s="93"/>
      <c r="V32" s="83">
        <v>70200</v>
      </c>
      <c r="W32" s="83">
        <v>70200</v>
      </c>
      <c r="X32" s="83">
        <v>70500</v>
      </c>
      <c r="Y32" s="83">
        <v>69400</v>
      </c>
      <c r="Z32" s="83">
        <v>82625</v>
      </c>
      <c r="AA32" s="83">
        <v>82625</v>
      </c>
      <c r="AB32" s="83">
        <v>69400</v>
      </c>
      <c r="AC32" s="83">
        <v>69600</v>
      </c>
      <c r="AD32" s="83">
        <v>82625</v>
      </c>
      <c r="AE32" s="83">
        <v>69400</v>
      </c>
      <c r="AF32" s="83">
        <v>69600</v>
      </c>
      <c r="AG32" s="93">
        <v>66600</v>
      </c>
      <c r="AH32" s="93"/>
      <c r="AI32" s="93">
        <v>55600</v>
      </c>
      <c r="AJ32" s="93"/>
      <c r="AK32" s="93"/>
      <c r="AL32" s="93"/>
      <c r="AM32" s="93"/>
      <c r="AN32" s="93"/>
      <c r="AO32" s="93">
        <v>53900</v>
      </c>
      <c r="AP32" s="93"/>
      <c r="AQ32" s="93">
        <v>69100</v>
      </c>
      <c r="AR32" s="93"/>
      <c r="AS32" s="93"/>
      <c r="AT32" s="93"/>
      <c r="AU32" s="93"/>
      <c r="AV32" s="93"/>
      <c r="AW32" s="83">
        <v>59200</v>
      </c>
      <c r="AX32" s="83">
        <v>69125</v>
      </c>
      <c r="AY32" s="83">
        <v>58700</v>
      </c>
      <c r="AZ32" s="93">
        <v>58700</v>
      </c>
      <c r="BA32" s="93"/>
      <c r="BB32" s="83">
        <v>58500</v>
      </c>
      <c r="BC32" s="83">
        <v>58700</v>
      </c>
      <c r="BD32" s="83">
        <v>69000</v>
      </c>
      <c r="BE32" s="93">
        <v>44300</v>
      </c>
      <c r="BF32" s="93"/>
      <c r="BG32" s="93"/>
      <c r="BH32" s="93"/>
      <c r="BI32" s="93"/>
      <c r="BJ32" s="93"/>
      <c r="BK32" s="93"/>
      <c r="BL32" s="93"/>
      <c r="BM32" s="93"/>
      <c r="BN32" s="93">
        <v>69600</v>
      </c>
      <c r="BO32" s="93"/>
      <c r="BP32" s="93">
        <v>50700</v>
      </c>
      <c r="BQ32" s="93"/>
      <c r="BR32" s="93">
        <v>50500</v>
      </c>
      <c r="BS32" s="93"/>
      <c r="BT32" s="83">
        <v>49900</v>
      </c>
      <c r="BU32" s="93">
        <v>59125</v>
      </c>
      <c r="BV32" s="94"/>
    </row>
    <row r="33" spans="2:74">
      <c r="B33" s="47">
        <v>25</v>
      </c>
      <c r="C33" s="6" t="s">
        <v>154</v>
      </c>
      <c r="D33" s="150">
        <v>1</v>
      </c>
      <c r="E33" s="83">
        <v>68900</v>
      </c>
      <c r="F33" s="83">
        <v>65468.3</v>
      </c>
      <c r="G33" s="83">
        <v>66179.199999999997</v>
      </c>
      <c r="H33" s="83">
        <v>70905.8</v>
      </c>
      <c r="I33" s="83">
        <v>67979.199999999997</v>
      </c>
      <c r="J33" s="83">
        <v>67979.199999999997</v>
      </c>
      <c r="K33" s="83">
        <v>67979.199999999997</v>
      </c>
      <c r="L33" s="93">
        <v>67979.199999999997</v>
      </c>
      <c r="M33" s="93"/>
      <c r="N33" s="83">
        <v>65579.199999999997</v>
      </c>
      <c r="O33" s="83">
        <v>67979.199999999997</v>
      </c>
      <c r="P33" s="83">
        <v>69165.600000000006</v>
      </c>
      <c r="Q33" s="93">
        <v>67979.199999999997</v>
      </c>
      <c r="R33" s="93"/>
      <c r="S33" s="93"/>
      <c r="T33" s="93">
        <v>67979.199999999997</v>
      </c>
      <c r="U33" s="93"/>
      <c r="V33" s="83">
        <v>72765.600000000006</v>
      </c>
      <c r="W33" s="83">
        <v>86000</v>
      </c>
      <c r="X33" s="83">
        <v>76305.8</v>
      </c>
      <c r="Y33" s="83">
        <v>73700</v>
      </c>
      <c r="Z33" s="83">
        <v>93625</v>
      </c>
      <c r="AA33" s="83">
        <v>93625</v>
      </c>
      <c r="AB33" s="83">
        <v>73700</v>
      </c>
      <c r="AC33" s="83">
        <v>76100</v>
      </c>
      <c r="AD33" s="83">
        <v>93625</v>
      </c>
      <c r="AE33" s="83">
        <v>73700</v>
      </c>
      <c r="AF33" s="83">
        <v>76100</v>
      </c>
      <c r="AG33" s="93">
        <v>67979.199999999997</v>
      </c>
      <c r="AH33" s="93"/>
      <c r="AI33" s="93">
        <v>67979.199999999997</v>
      </c>
      <c r="AJ33" s="93"/>
      <c r="AK33" s="93"/>
      <c r="AL33" s="93"/>
      <c r="AM33" s="93"/>
      <c r="AN33" s="93"/>
      <c r="AO33" s="93">
        <v>65579.199999999997</v>
      </c>
      <c r="AP33" s="93"/>
      <c r="AQ33" s="93">
        <v>77500</v>
      </c>
      <c r="AR33" s="93"/>
      <c r="AS33" s="93"/>
      <c r="AT33" s="93"/>
      <c r="AU33" s="93"/>
      <c r="AV33" s="93"/>
      <c r="AW33" s="83">
        <v>76300</v>
      </c>
      <c r="AX33" s="83">
        <v>90875</v>
      </c>
      <c r="AY33" s="83">
        <v>72700</v>
      </c>
      <c r="AZ33" s="93">
        <v>72700</v>
      </c>
      <c r="BA33" s="93"/>
      <c r="BB33" s="83">
        <v>70900</v>
      </c>
      <c r="BC33" s="83">
        <v>72700</v>
      </c>
      <c r="BD33" s="83">
        <v>72105.8</v>
      </c>
      <c r="BE33" s="93">
        <v>72200</v>
      </c>
      <c r="BF33" s="93"/>
      <c r="BG33" s="93"/>
      <c r="BH33" s="93"/>
      <c r="BI33" s="93"/>
      <c r="BJ33" s="93"/>
      <c r="BK33" s="93"/>
      <c r="BL33" s="93"/>
      <c r="BM33" s="93"/>
      <c r="BN33" s="93">
        <v>75899.3</v>
      </c>
      <c r="BO33" s="93"/>
      <c r="BP33" s="93">
        <v>72400</v>
      </c>
      <c r="BQ33" s="93"/>
      <c r="BR33" s="93">
        <v>64979.199999999997</v>
      </c>
      <c r="BS33" s="93"/>
      <c r="BT33" s="83">
        <v>66779.199999999997</v>
      </c>
      <c r="BU33" s="93">
        <v>90500</v>
      </c>
      <c r="BV33" s="94"/>
    </row>
    <row r="34" spans="2:74">
      <c r="B34" s="47">
        <v>26</v>
      </c>
      <c r="C34" s="6" t="s">
        <v>156</v>
      </c>
      <c r="D34" s="150">
        <v>1</v>
      </c>
      <c r="E34" s="176" t="s">
        <v>625</v>
      </c>
      <c r="F34" s="176" t="s">
        <v>625</v>
      </c>
      <c r="G34" s="176" t="s">
        <v>625</v>
      </c>
      <c r="H34" s="176" t="s">
        <v>625</v>
      </c>
      <c r="I34" s="176" t="s">
        <v>625</v>
      </c>
      <c r="J34" s="176" t="s">
        <v>625</v>
      </c>
      <c r="K34" s="176" t="s">
        <v>625</v>
      </c>
      <c r="L34" s="177" t="s">
        <v>625</v>
      </c>
      <c r="M34" s="177"/>
      <c r="N34" s="176" t="s">
        <v>625</v>
      </c>
      <c r="O34" s="176" t="s">
        <v>625</v>
      </c>
      <c r="P34" s="176" t="s">
        <v>625</v>
      </c>
      <c r="Q34" s="177" t="s">
        <v>625</v>
      </c>
      <c r="R34" s="177"/>
      <c r="S34" s="177"/>
      <c r="T34" s="177" t="s">
        <v>625</v>
      </c>
      <c r="U34" s="177"/>
      <c r="V34" s="176" t="s">
        <v>625</v>
      </c>
      <c r="W34" s="176" t="s">
        <v>625</v>
      </c>
      <c r="X34" s="176" t="s">
        <v>625</v>
      </c>
      <c r="Y34" s="176" t="s">
        <v>625</v>
      </c>
      <c r="Z34" s="176" t="s">
        <v>625</v>
      </c>
      <c r="AA34" s="83">
        <v>704300</v>
      </c>
      <c r="AB34" s="83">
        <v>748875.125</v>
      </c>
      <c r="AC34" s="83">
        <v>644043.25</v>
      </c>
      <c r="AD34" s="83">
        <v>552734.6</v>
      </c>
      <c r="AE34" s="83">
        <v>644043.25</v>
      </c>
      <c r="AF34" s="83">
        <v>748875.125</v>
      </c>
      <c r="AG34" s="93">
        <v>644043.25</v>
      </c>
      <c r="AH34" s="93"/>
      <c r="AI34" s="93">
        <v>644043.25</v>
      </c>
      <c r="AJ34" s="93"/>
      <c r="AK34" s="93"/>
      <c r="AL34" s="93"/>
      <c r="AM34" s="93"/>
      <c r="AN34" s="93"/>
      <c r="AO34" s="93">
        <v>644043.25</v>
      </c>
      <c r="AP34" s="93"/>
      <c r="AQ34" s="93">
        <v>644043.25</v>
      </c>
      <c r="AR34" s="93"/>
      <c r="AS34" s="93"/>
      <c r="AT34" s="93"/>
      <c r="AU34" s="93"/>
      <c r="AV34" s="93"/>
      <c r="AW34" s="83">
        <v>644043.25</v>
      </c>
      <c r="AX34" s="83">
        <v>630834.6</v>
      </c>
      <c r="AY34" s="83">
        <v>644043.25</v>
      </c>
      <c r="AZ34" s="93">
        <v>644043.25</v>
      </c>
      <c r="BA34" s="93"/>
      <c r="BB34" s="83">
        <v>644043.25</v>
      </c>
      <c r="BC34" s="176" t="s">
        <v>625</v>
      </c>
      <c r="BD34" s="83">
        <v>741625</v>
      </c>
      <c r="BE34" s="177" t="s">
        <v>625</v>
      </c>
      <c r="BF34" s="177"/>
      <c r="BG34" s="177"/>
      <c r="BH34" s="177"/>
      <c r="BI34" s="177"/>
      <c r="BJ34" s="177"/>
      <c r="BK34" s="177"/>
      <c r="BL34" s="177"/>
      <c r="BM34" s="177"/>
      <c r="BN34" s="93">
        <v>757625</v>
      </c>
      <c r="BO34" s="93"/>
      <c r="BP34" s="177" t="s">
        <v>625</v>
      </c>
      <c r="BQ34" s="177"/>
      <c r="BR34" s="177" t="s">
        <v>625</v>
      </c>
      <c r="BS34" s="177"/>
      <c r="BT34" s="176" t="s">
        <v>625</v>
      </c>
      <c r="BU34" s="177" t="s">
        <v>625</v>
      </c>
      <c r="BV34" s="180"/>
    </row>
    <row r="35" spans="2:74" ht="13.5" thickBot="1">
      <c r="B35" s="47">
        <v>27</v>
      </c>
      <c r="C35" s="6" t="s">
        <v>530</v>
      </c>
      <c r="D35" s="150">
        <v>1</v>
      </c>
      <c r="E35" s="83">
        <v>126200</v>
      </c>
      <c r="F35" s="83">
        <v>130900</v>
      </c>
      <c r="G35" s="83">
        <v>131200</v>
      </c>
      <c r="H35" s="83">
        <v>131900</v>
      </c>
      <c r="I35" s="83">
        <v>131600</v>
      </c>
      <c r="J35" s="83">
        <v>131600</v>
      </c>
      <c r="K35" s="83">
        <v>131600</v>
      </c>
      <c r="L35" s="93">
        <v>131600</v>
      </c>
      <c r="M35" s="93"/>
      <c r="N35" s="83">
        <v>131200</v>
      </c>
      <c r="O35" s="83">
        <v>131600</v>
      </c>
      <c r="P35" s="83">
        <v>131600</v>
      </c>
      <c r="Q35" s="93">
        <v>131600</v>
      </c>
      <c r="R35" s="93"/>
      <c r="S35" s="93"/>
      <c r="T35" s="93">
        <v>131600</v>
      </c>
      <c r="U35" s="93"/>
      <c r="V35" s="83">
        <v>132400</v>
      </c>
      <c r="W35" s="83">
        <v>132400</v>
      </c>
      <c r="X35" s="83">
        <v>126000</v>
      </c>
      <c r="Y35" s="83">
        <v>124300</v>
      </c>
      <c r="Z35" s="83">
        <v>149875</v>
      </c>
      <c r="AA35" s="83">
        <v>149875</v>
      </c>
      <c r="AB35" s="83">
        <v>124300</v>
      </c>
      <c r="AC35" s="83">
        <v>124700</v>
      </c>
      <c r="AD35" s="83">
        <v>149875</v>
      </c>
      <c r="AE35" s="83">
        <v>124300</v>
      </c>
      <c r="AF35" s="83">
        <v>124700</v>
      </c>
      <c r="AG35" s="93">
        <v>122000</v>
      </c>
      <c r="AH35" s="93"/>
      <c r="AI35" s="93">
        <v>122000</v>
      </c>
      <c r="AJ35" s="93"/>
      <c r="AK35" s="93"/>
      <c r="AL35" s="93"/>
      <c r="AM35" s="93"/>
      <c r="AN35" s="93"/>
      <c r="AO35" s="93">
        <v>121600</v>
      </c>
      <c r="AP35" s="93"/>
      <c r="AQ35" s="93">
        <v>122800</v>
      </c>
      <c r="AR35" s="93"/>
      <c r="AS35" s="93"/>
      <c r="AT35" s="93"/>
      <c r="AU35" s="93"/>
      <c r="AV35" s="93"/>
      <c r="AW35" s="83">
        <v>122600</v>
      </c>
      <c r="AX35" s="83">
        <v>148000</v>
      </c>
      <c r="AY35" s="83">
        <v>121800</v>
      </c>
      <c r="AZ35" s="93">
        <v>124500</v>
      </c>
      <c r="BA35" s="93"/>
      <c r="BB35" s="83">
        <v>121700</v>
      </c>
      <c r="BC35" s="83">
        <v>122000.1</v>
      </c>
      <c r="BD35" s="83">
        <v>122800.2</v>
      </c>
      <c r="BE35" s="93">
        <v>122500</v>
      </c>
      <c r="BF35" s="93"/>
      <c r="BG35" s="93"/>
      <c r="BH35" s="93"/>
      <c r="BI35" s="93"/>
      <c r="BJ35" s="93"/>
      <c r="BK35" s="93"/>
      <c r="BL35" s="93"/>
      <c r="BM35" s="93"/>
      <c r="BN35" s="93">
        <v>130200</v>
      </c>
      <c r="BO35" s="93"/>
      <c r="BP35" s="93">
        <v>126000</v>
      </c>
      <c r="BQ35" s="93"/>
      <c r="BR35" s="93">
        <v>125700</v>
      </c>
      <c r="BS35" s="93"/>
      <c r="BT35" s="83">
        <v>122500</v>
      </c>
      <c r="BU35" s="93">
        <v>146500</v>
      </c>
      <c r="BV35" s="94"/>
    </row>
    <row r="36" spans="2:74">
      <c r="B36" s="153" t="s">
        <v>216</v>
      </c>
      <c r="C36" s="147" t="s">
        <v>17</v>
      </c>
      <c r="D36" s="147" t="s">
        <v>291</v>
      </c>
      <c r="E36" s="86"/>
      <c r="F36" s="86"/>
      <c r="G36" s="86"/>
      <c r="H36" s="86"/>
      <c r="I36" s="86"/>
      <c r="J36" s="86"/>
      <c r="K36" s="86"/>
      <c r="L36" s="173"/>
      <c r="M36" s="174"/>
      <c r="N36" s="86"/>
      <c r="O36" s="86"/>
      <c r="P36" s="86"/>
      <c r="Q36" s="173"/>
      <c r="R36" s="175"/>
      <c r="S36" s="174"/>
      <c r="T36" s="173"/>
      <c r="U36" s="174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173"/>
      <c r="AH36" s="174"/>
      <c r="AI36" s="173"/>
      <c r="AJ36" s="175"/>
      <c r="AK36" s="175"/>
      <c r="AL36" s="175"/>
      <c r="AM36" s="175"/>
      <c r="AN36" s="174"/>
      <c r="AO36" s="173"/>
      <c r="AP36" s="174"/>
      <c r="AQ36" s="173"/>
      <c r="AR36" s="175"/>
      <c r="AS36" s="175"/>
      <c r="AT36" s="175"/>
      <c r="AU36" s="175"/>
      <c r="AV36" s="174"/>
      <c r="AW36" s="86"/>
      <c r="AX36" s="86"/>
      <c r="AY36" s="86"/>
      <c r="AZ36" s="173"/>
      <c r="BA36" s="174"/>
      <c r="BB36" s="86"/>
      <c r="BC36" s="86"/>
      <c r="BD36" s="86"/>
      <c r="BE36" s="173"/>
      <c r="BF36" s="175"/>
      <c r="BG36" s="175"/>
      <c r="BH36" s="175"/>
      <c r="BI36" s="175"/>
      <c r="BJ36" s="175"/>
      <c r="BK36" s="175"/>
      <c r="BL36" s="175"/>
      <c r="BM36" s="174"/>
      <c r="BN36" s="173"/>
      <c r="BO36" s="174"/>
      <c r="BP36" s="173"/>
      <c r="BQ36" s="174"/>
      <c r="BR36" s="173"/>
      <c r="BS36" s="174"/>
      <c r="BT36" s="86"/>
      <c r="BU36" s="173"/>
      <c r="BV36" s="185"/>
    </row>
    <row r="37" spans="2:74">
      <c r="B37" s="47">
        <v>1</v>
      </c>
      <c r="C37" s="6" t="s">
        <v>159</v>
      </c>
      <c r="D37" s="150">
        <v>1</v>
      </c>
      <c r="E37" s="83">
        <v>211300</v>
      </c>
      <c r="F37" s="83">
        <v>160555.1</v>
      </c>
      <c r="G37" s="83">
        <v>239241.1</v>
      </c>
      <c r="H37" s="83">
        <v>246911.4</v>
      </c>
      <c r="I37" s="83">
        <v>238341.1</v>
      </c>
      <c r="J37" s="83">
        <v>238341.1</v>
      </c>
      <c r="K37" s="83">
        <v>238341.1</v>
      </c>
      <c r="L37" s="93">
        <v>238341.1</v>
      </c>
      <c r="M37" s="93"/>
      <c r="N37" s="83">
        <v>242600</v>
      </c>
      <c r="O37" s="83">
        <v>238341.1</v>
      </c>
      <c r="P37" s="83">
        <v>239855.1</v>
      </c>
      <c r="Q37" s="93">
        <v>238341.1</v>
      </c>
      <c r="R37" s="93"/>
      <c r="S37" s="93"/>
      <c r="T37" s="93">
        <v>232841.1</v>
      </c>
      <c r="U37" s="93"/>
      <c r="V37" s="83">
        <v>229455.1</v>
      </c>
      <c r="W37" s="83">
        <v>230411.4</v>
      </c>
      <c r="X37" s="83">
        <v>230411.4</v>
      </c>
      <c r="Y37" s="83">
        <v>232841.1</v>
      </c>
      <c r="Z37" s="83">
        <v>232841.2</v>
      </c>
      <c r="AA37" s="83">
        <v>238623.4</v>
      </c>
      <c r="AB37" s="83">
        <v>232841</v>
      </c>
      <c r="AC37" s="83">
        <v>211741.1</v>
      </c>
      <c r="AD37" s="83">
        <v>228882.8</v>
      </c>
      <c r="AE37" s="83">
        <v>201341.1</v>
      </c>
      <c r="AF37" s="83">
        <v>233741</v>
      </c>
      <c r="AG37" s="93">
        <v>211741.1</v>
      </c>
      <c r="AH37" s="93"/>
      <c r="AI37" s="93">
        <v>211741.1</v>
      </c>
      <c r="AJ37" s="93"/>
      <c r="AK37" s="93"/>
      <c r="AL37" s="93"/>
      <c r="AM37" s="93"/>
      <c r="AN37" s="93"/>
      <c r="AO37" s="93">
        <v>201600</v>
      </c>
      <c r="AP37" s="93"/>
      <c r="AQ37" s="93">
        <v>235300</v>
      </c>
      <c r="AR37" s="93"/>
      <c r="AS37" s="93"/>
      <c r="AT37" s="93"/>
      <c r="AU37" s="93"/>
      <c r="AV37" s="93"/>
      <c r="AW37" s="83">
        <v>253641.1</v>
      </c>
      <c r="AX37" s="83">
        <v>247782.8</v>
      </c>
      <c r="AY37" s="83">
        <v>163241.1</v>
      </c>
      <c r="AZ37" s="93">
        <v>246155.1</v>
      </c>
      <c r="BA37" s="93"/>
      <c r="BB37" s="83">
        <v>160841.1</v>
      </c>
      <c r="BC37" s="83">
        <v>163241.1</v>
      </c>
      <c r="BD37" s="83">
        <v>213311.4</v>
      </c>
      <c r="BE37" s="93">
        <v>234241.1</v>
      </c>
      <c r="BF37" s="93"/>
      <c r="BG37" s="93"/>
      <c r="BH37" s="93"/>
      <c r="BI37" s="93"/>
      <c r="BJ37" s="93"/>
      <c r="BK37" s="93"/>
      <c r="BL37" s="93"/>
      <c r="BM37" s="93"/>
      <c r="BN37" s="93">
        <v>214582.8</v>
      </c>
      <c r="BO37" s="93"/>
      <c r="BP37" s="93">
        <v>163241.1</v>
      </c>
      <c r="BQ37" s="93"/>
      <c r="BR37" s="93">
        <v>160841.1</v>
      </c>
      <c r="BS37" s="93"/>
      <c r="BT37" s="83">
        <v>163241.1</v>
      </c>
      <c r="BU37" s="93">
        <v>244041.1</v>
      </c>
      <c r="BV37" s="94"/>
    </row>
    <row r="38" spans="2:74">
      <c r="B38" s="47">
        <v>2</v>
      </c>
      <c r="C38" s="6" t="s">
        <v>160</v>
      </c>
      <c r="D38" s="150">
        <v>1</v>
      </c>
      <c r="E38" s="83">
        <v>60100</v>
      </c>
      <c r="F38" s="83">
        <v>69881.100000000006</v>
      </c>
      <c r="G38" s="83">
        <v>70181.100000000006</v>
      </c>
      <c r="H38" s="83">
        <v>70976.2</v>
      </c>
      <c r="I38" s="83">
        <v>70676.2</v>
      </c>
      <c r="J38" s="83">
        <v>70676.2</v>
      </c>
      <c r="K38" s="83">
        <v>70676.2</v>
      </c>
      <c r="L38" s="93">
        <v>70676.2</v>
      </c>
      <c r="M38" s="93"/>
      <c r="N38" s="83">
        <v>59800</v>
      </c>
      <c r="O38" s="83">
        <v>70381.100000000006</v>
      </c>
      <c r="P38" s="83">
        <v>70381.100000000006</v>
      </c>
      <c r="Q38" s="93">
        <v>70381.100000000006</v>
      </c>
      <c r="R38" s="93"/>
      <c r="S38" s="93"/>
      <c r="T38" s="93">
        <v>70381.100000000006</v>
      </c>
      <c r="U38" s="93"/>
      <c r="V38" s="83">
        <v>70981.100000000006</v>
      </c>
      <c r="W38" s="83">
        <v>71276.2</v>
      </c>
      <c r="X38" s="83">
        <v>71576.2</v>
      </c>
      <c r="Y38" s="83">
        <v>70181.100000000006</v>
      </c>
      <c r="Z38" s="83">
        <v>70681.2</v>
      </c>
      <c r="AA38" s="83">
        <v>72638.7</v>
      </c>
      <c r="AB38" s="83">
        <v>70181</v>
      </c>
      <c r="AC38" s="83">
        <v>70381.100000000006</v>
      </c>
      <c r="AD38" s="83">
        <v>72638.7</v>
      </c>
      <c r="AE38" s="83">
        <v>70181.100000000006</v>
      </c>
      <c r="AF38" s="83">
        <v>70381</v>
      </c>
      <c r="AG38" s="93">
        <v>70676.2</v>
      </c>
      <c r="AH38" s="93"/>
      <c r="AI38" s="93">
        <v>70381.100000000006</v>
      </c>
      <c r="AJ38" s="93"/>
      <c r="AK38" s="93"/>
      <c r="AL38" s="93"/>
      <c r="AM38" s="93"/>
      <c r="AN38" s="93"/>
      <c r="AO38" s="93">
        <v>55800</v>
      </c>
      <c r="AP38" s="93"/>
      <c r="AQ38" s="93">
        <v>56600</v>
      </c>
      <c r="AR38" s="93"/>
      <c r="AS38" s="93"/>
      <c r="AT38" s="93"/>
      <c r="AU38" s="93"/>
      <c r="AV38" s="93"/>
      <c r="AW38" s="83">
        <v>70781.100000000006</v>
      </c>
      <c r="AX38" s="83">
        <v>71938.7</v>
      </c>
      <c r="AY38" s="83">
        <v>70281.100000000006</v>
      </c>
      <c r="AZ38" s="93">
        <v>70281.100000000006</v>
      </c>
      <c r="BA38" s="93"/>
      <c r="BB38" s="83">
        <v>70081.100000000006</v>
      </c>
      <c r="BC38" s="83">
        <v>70281.100000000006</v>
      </c>
      <c r="BD38" s="83">
        <v>71076.2</v>
      </c>
      <c r="BE38" s="93">
        <v>70281.100000000006</v>
      </c>
      <c r="BF38" s="93"/>
      <c r="BG38" s="93"/>
      <c r="BH38" s="93"/>
      <c r="BI38" s="93"/>
      <c r="BJ38" s="93"/>
      <c r="BK38" s="93"/>
      <c r="BL38" s="93"/>
      <c r="BM38" s="93"/>
      <c r="BN38" s="93">
        <v>72538.7</v>
      </c>
      <c r="BO38" s="93"/>
      <c r="BP38" s="93">
        <v>70281.100000000006</v>
      </c>
      <c r="BQ38" s="93"/>
      <c r="BR38" s="93">
        <v>70081.100000000006</v>
      </c>
      <c r="BS38" s="93"/>
      <c r="BT38" s="83">
        <v>70281.100000000006</v>
      </c>
      <c r="BU38" s="93">
        <v>70281.100000000006</v>
      </c>
      <c r="BV38" s="94"/>
    </row>
    <row r="39" spans="2:74">
      <c r="B39" s="47">
        <v>3</v>
      </c>
      <c r="C39" s="6" t="s">
        <v>161</v>
      </c>
      <c r="D39" s="150">
        <v>1</v>
      </c>
      <c r="E39" s="176" t="s">
        <v>625</v>
      </c>
      <c r="F39" s="176" t="s">
        <v>625</v>
      </c>
      <c r="G39" s="176" t="s">
        <v>625</v>
      </c>
      <c r="H39" s="176" t="s">
        <v>625</v>
      </c>
      <c r="I39" s="176" t="s">
        <v>625</v>
      </c>
      <c r="J39" s="176" t="s">
        <v>625</v>
      </c>
      <c r="K39" s="176" t="s">
        <v>625</v>
      </c>
      <c r="L39" s="177" t="s">
        <v>625</v>
      </c>
      <c r="M39" s="177"/>
      <c r="N39" s="176" t="s">
        <v>625</v>
      </c>
      <c r="O39" s="176" t="s">
        <v>625</v>
      </c>
      <c r="P39" s="176" t="s">
        <v>625</v>
      </c>
      <c r="Q39" s="177" t="s">
        <v>625</v>
      </c>
      <c r="R39" s="177"/>
      <c r="S39" s="177"/>
      <c r="T39" s="177" t="s">
        <v>625</v>
      </c>
      <c r="U39" s="177"/>
      <c r="V39" s="176" t="s">
        <v>625</v>
      </c>
      <c r="W39" s="176" t="s">
        <v>625</v>
      </c>
      <c r="X39" s="176" t="s">
        <v>625</v>
      </c>
      <c r="Y39" s="176" t="s">
        <v>625</v>
      </c>
      <c r="Z39" s="176" t="s">
        <v>625</v>
      </c>
      <c r="AA39" s="83">
        <v>45100</v>
      </c>
      <c r="AB39" s="83">
        <v>42294.2</v>
      </c>
      <c r="AC39" s="176" t="s">
        <v>625</v>
      </c>
      <c r="AD39" s="176" t="s">
        <v>625</v>
      </c>
      <c r="AE39" s="176" t="s">
        <v>625</v>
      </c>
      <c r="AF39" s="83">
        <v>42994.2</v>
      </c>
      <c r="AG39" s="177" t="s">
        <v>625</v>
      </c>
      <c r="AH39" s="177"/>
      <c r="AI39" s="177" t="s">
        <v>625</v>
      </c>
      <c r="AJ39" s="177"/>
      <c r="AK39" s="177"/>
      <c r="AL39" s="177"/>
      <c r="AM39" s="177"/>
      <c r="AN39" s="177"/>
      <c r="AO39" s="177" t="s">
        <v>625</v>
      </c>
      <c r="AP39" s="177"/>
      <c r="AQ39" s="177" t="s">
        <v>625</v>
      </c>
      <c r="AR39" s="177"/>
      <c r="AS39" s="177"/>
      <c r="AT39" s="177"/>
      <c r="AU39" s="177"/>
      <c r="AV39" s="177"/>
      <c r="AW39" s="176" t="s">
        <v>625</v>
      </c>
      <c r="AX39" s="176" t="s">
        <v>625</v>
      </c>
      <c r="AY39" s="176" t="s">
        <v>625</v>
      </c>
      <c r="AZ39" s="177" t="s">
        <v>625</v>
      </c>
      <c r="BA39" s="177"/>
      <c r="BB39" s="176" t="s">
        <v>625</v>
      </c>
      <c r="BC39" s="176" t="s">
        <v>625</v>
      </c>
      <c r="BD39" s="83">
        <v>45095</v>
      </c>
      <c r="BE39" s="177" t="s">
        <v>625</v>
      </c>
      <c r="BF39" s="177"/>
      <c r="BG39" s="177"/>
      <c r="BH39" s="177"/>
      <c r="BI39" s="177"/>
      <c r="BJ39" s="177"/>
      <c r="BK39" s="177"/>
      <c r="BL39" s="177"/>
      <c r="BM39" s="177"/>
      <c r="BN39" s="93">
        <v>45081.8</v>
      </c>
      <c r="BO39" s="93"/>
      <c r="BP39" s="177" t="s">
        <v>625</v>
      </c>
      <c r="BQ39" s="177"/>
      <c r="BR39" s="177" t="s">
        <v>625</v>
      </c>
      <c r="BS39" s="177"/>
      <c r="BT39" s="176" t="s">
        <v>625</v>
      </c>
      <c r="BU39" s="177" t="s">
        <v>625</v>
      </c>
      <c r="BV39" s="180"/>
    </row>
    <row r="40" spans="2:74">
      <c r="B40" s="47">
        <v>4</v>
      </c>
      <c r="C40" s="6" t="s">
        <v>162</v>
      </c>
      <c r="D40" s="150">
        <v>1</v>
      </c>
      <c r="E40" s="83">
        <v>57502.9</v>
      </c>
      <c r="F40" s="83">
        <v>59902.9</v>
      </c>
      <c r="G40" s="83">
        <v>36957.599999999999</v>
      </c>
      <c r="H40" s="83">
        <v>66295</v>
      </c>
      <c r="I40" s="83">
        <v>38275.699999999997</v>
      </c>
      <c r="J40" s="83">
        <v>38275.699999999997</v>
      </c>
      <c r="K40" s="83">
        <v>38275.699999999997</v>
      </c>
      <c r="L40" s="93">
        <v>43500</v>
      </c>
      <c r="M40" s="93"/>
      <c r="N40" s="83">
        <v>42900</v>
      </c>
      <c r="O40" s="83">
        <v>38157.599999999999</v>
      </c>
      <c r="P40" s="83">
        <v>38502.9</v>
      </c>
      <c r="Q40" s="93">
        <v>38157.599999999999</v>
      </c>
      <c r="R40" s="93"/>
      <c r="S40" s="93"/>
      <c r="T40" s="93">
        <v>38157.599999999999</v>
      </c>
      <c r="U40" s="93"/>
      <c r="V40" s="83">
        <v>40302.9</v>
      </c>
      <c r="W40" s="83">
        <v>41395</v>
      </c>
      <c r="X40" s="83">
        <v>42595</v>
      </c>
      <c r="Y40" s="83">
        <v>36957.599999999999</v>
      </c>
      <c r="Z40" s="83">
        <v>38757.699999999997</v>
      </c>
      <c r="AA40" s="83">
        <v>63558.3</v>
      </c>
      <c r="AB40" s="83">
        <v>36957.5</v>
      </c>
      <c r="AC40" s="83">
        <v>60257.599999999999</v>
      </c>
      <c r="AD40" s="83">
        <v>70113</v>
      </c>
      <c r="AE40" s="83">
        <v>60057.599999999999</v>
      </c>
      <c r="AF40" s="83">
        <v>66657.5</v>
      </c>
      <c r="AG40" s="93">
        <v>61084</v>
      </c>
      <c r="AH40" s="93"/>
      <c r="AI40" s="93">
        <v>60257.599999999999</v>
      </c>
      <c r="AJ40" s="93"/>
      <c r="AK40" s="93"/>
      <c r="AL40" s="93"/>
      <c r="AM40" s="93"/>
      <c r="AN40" s="93"/>
      <c r="AO40" s="93">
        <v>60057.599999999999</v>
      </c>
      <c r="AP40" s="93"/>
      <c r="AQ40" s="93">
        <v>71157.600000000006</v>
      </c>
      <c r="AR40" s="93"/>
      <c r="AS40" s="93"/>
      <c r="AT40" s="93"/>
      <c r="AU40" s="93"/>
      <c r="AV40" s="93"/>
      <c r="AW40" s="83">
        <v>39357.599999999999</v>
      </c>
      <c r="AX40" s="83">
        <v>60413</v>
      </c>
      <c r="AY40" s="83">
        <v>60757.599999999999</v>
      </c>
      <c r="AZ40" s="93">
        <v>58902.9</v>
      </c>
      <c r="BA40" s="93"/>
      <c r="BB40" s="83">
        <v>60757.599999999999</v>
      </c>
      <c r="BC40" s="83">
        <v>60757.599999999999</v>
      </c>
      <c r="BD40" s="83">
        <v>65395</v>
      </c>
      <c r="BE40" s="93">
        <v>37557.599999999999</v>
      </c>
      <c r="BF40" s="93"/>
      <c r="BG40" s="93"/>
      <c r="BH40" s="93"/>
      <c r="BI40" s="93"/>
      <c r="BJ40" s="93"/>
      <c r="BK40" s="93"/>
      <c r="BL40" s="93"/>
      <c r="BM40" s="93"/>
      <c r="BN40" s="93">
        <v>65513</v>
      </c>
      <c r="BO40" s="93"/>
      <c r="BP40" s="93">
        <v>60757.599999999999</v>
      </c>
      <c r="BQ40" s="93"/>
      <c r="BR40" s="93">
        <v>60757.599999999999</v>
      </c>
      <c r="BS40" s="93"/>
      <c r="BT40" s="83">
        <v>60757.599999999999</v>
      </c>
      <c r="BU40" s="93">
        <v>60757.599999999999</v>
      </c>
      <c r="BV40" s="94"/>
    </row>
    <row r="41" spans="2:74">
      <c r="B41" s="47">
        <v>5</v>
      </c>
      <c r="C41" s="6" t="s">
        <v>163</v>
      </c>
      <c r="D41" s="150">
        <v>1</v>
      </c>
      <c r="E41" s="83">
        <v>91392.2</v>
      </c>
      <c r="F41" s="83">
        <v>95592.2</v>
      </c>
      <c r="G41" s="83">
        <v>109412.5</v>
      </c>
      <c r="H41" s="83">
        <v>101754.7</v>
      </c>
      <c r="I41" s="83">
        <v>67530.5</v>
      </c>
      <c r="J41" s="83">
        <v>67530.5</v>
      </c>
      <c r="K41" s="83">
        <v>67530.5</v>
      </c>
      <c r="L41" s="93">
        <v>67530.5</v>
      </c>
      <c r="M41" s="93"/>
      <c r="N41" s="83">
        <v>67400</v>
      </c>
      <c r="O41" s="83">
        <v>67412.5</v>
      </c>
      <c r="P41" s="83">
        <v>69192.2</v>
      </c>
      <c r="Q41" s="93">
        <v>67412.5</v>
      </c>
      <c r="R41" s="93"/>
      <c r="S41" s="93"/>
      <c r="T41" s="93">
        <v>100012.5</v>
      </c>
      <c r="U41" s="93"/>
      <c r="V41" s="83">
        <v>72792.2</v>
      </c>
      <c r="W41" s="83">
        <v>73854.7</v>
      </c>
      <c r="X41" s="83">
        <v>75654.7</v>
      </c>
      <c r="Y41" s="83">
        <v>100012.5</v>
      </c>
      <c r="Z41" s="83">
        <v>100012.6</v>
      </c>
      <c r="AA41" s="83">
        <v>78561.8</v>
      </c>
      <c r="AB41" s="83">
        <v>100012.4</v>
      </c>
      <c r="AC41" s="83">
        <v>91112.5</v>
      </c>
      <c r="AD41" s="83">
        <v>100535.2</v>
      </c>
      <c r="AE41" s="83">
        <v>91012.5</v>
      </c>
      <c r="AF41" s="83">
        <v>99812.4</v>
      </c>
      <c r="AG41" s="93">
        <v>91112.5</v>
      </c>
      <c r="AH41" s="93"/>
      <c r="AI41" s="93">
        <v>91112.5</v>
      </c>
      <c r="AJ41" s="93"/>
      <c r="AK41" s="93"/>
      <c r="AL41" s="93"/>
      <c r="AM41" s="93"/>
      <c r="AN41" s="93"/>
      <c r="AO41" s="93">
        <v>91012.5</v>
      </c>
      <c r="AP41" s="93"/>
      <c r="AQ41" s="93">
        <v>106300</v>
      </c>
      <c r="AR41" s="93"/>
      <c r="AS41" s="93"/>
      <c r="AT41" s="93"/>
      <c r="AU41" s="93"/>
      <c r="AV41" s="93"/>
      <c r="AW41" s="83">
        <v>99712.5</v>
      </c>
      <c r="AX41" s="83">
        <v>95135.2</v>
      </c>
      <c r="AY41" s="83">
        <v>95212.5</v>
      </c>
      <c r="AZ41" s="93">
        <v>90792.2</v>
      </c>
      <c r="BA41" s="93"/>
      <c r="BB41" s="83">
        <v>95212.5</v>
      </c>
      <c r="BC41" s="83">
        <v>95212.5</v>
      </c>
      <c r="BD41" s="83">
        <v>110254.7</v>
      </c>
      <c r="BE41" s="93">
        <v>93112.5</v>
      </c>
      <c r="BF41" s="93"/>
      <c r="BG41" s="93"/>
      <c r="BH41" s="93"/>
      <c r="BI41" s="93"/>
      <c r="BJ41" s="93"/>
      <c r="BK41" s="93"/>
      <c r="BL41" s="93"/>
      <c r="BM41" s="93"/>
      <c r="BN41" s="93">
        <v>111435.2</v>
      </c>
      <c r="BO41" s="93"/>
      <c r="BP41" s="93">
        <v>95212.5</v>
      </c>
      <c r="BQ41" s="93"/>
      <c r="BR41" s="93">
        <v>95212.5</v>
      </c>
      <c r="BS41" s="93"/>
      <c r="BT41" s="83">
        <v>95212.5</v>
      </c>
      <c r="BU41" s="93">
        <v>95212.5</v>
      </c>
      <c r="BV41" s="94"/>
    </row>
    <row r="42" spans="2:74">
      <c r="B42" s="47">
        <v>6</v>
      </c>
      <c r="C42" s="6" t="s">
        <v>164</v>
      </c>
      <c r="D42" s="150">
        <v>1</v>
      </c>
      <c r="E42" s="83">
        <v>44953</v>
      </c>
      <c r="F42" s="83">
        <v>44953</v>
      </c>
      <c r="G42" s="83">
        <v>44039</v>
      </c>
      <c r="H42" s="83">
        <v>48132.2</v>
      </c>
      <c r="I42" s="83">
        <v>44943.8</v>
      </c>
      <c r="J42" s="83">
        <v>44943.8</v>
      </c>
      <c r="K42" s="83">
        <v>44943.8</v>
      </c>
      <c r="L42" s="93">
        <v>44943.8</v>
      </c>
      <c r="M42" s="93"/>
      <c r="N42" s="83">
        <v>43743.8</v>
      </c>
      <c r="O42" s="83">
        <v>45239</v>
      </c>
      <c r="P42" s="83">
        <v>46753</v>
      </c>
      <c r="Q42" s="93">
        <v>45239</v>
      </c>
      <c r="R42" s="93"/>
      <c r="S42" s="93"/>
      <c r="T42" s="93">
        <v>45239</v>
      </c>
      <c r="U42" s="93"/>
      <c r="V42" s="83">
        <v>48553</v>
      </c>
      <c r="W42" s="83">
        <v>49332.2</v>
      </c>
      <c r="X42" s="83">
        <v>50532.2</v>
      </c>
      <c r="Y42" s="83">
        <v>44039</v>
      </c>
      <c r="Z42" s="83">
        <v>45839.1</v>
      </c>
      <c r="AA42" s="83">
        <v>51954.8</v>
      </c>
      <c r="AB42" s="83">
        <v>44038.9</v>
      </c>
      <c r="AC42" s="83">
        <v>45239</v>
      </c>
      <c r="AD42" s="83">
        <v>50414.1</v>
      </c>
      <c r="AE42" s="83">
        <v>44039</v>
      </c>
      <c r="AF42" s="83">
        <v>45238.9</v>
      </c>
      <c r="AG42" s="93">
        <v>45061.9</v>
      </c>
      <c r="AH42" s="93"/>
      <c r="AI42" s="93">
        <v>45239</v>
      </c>
      <c r="AJ42" s="93"/>
      <c r="AK42" s="93"/>
      <c r="AL42" s="93"/>
      <c r="AM42" s="93"/>
      <c r="AN42" s="93"/>
      <c r="AO42" s="93">
        <v>44039</v>
      </c>
      <c r="AP42" s="93"/>
      <c r="AQ42" s="93">
        <v>47039</v>
      </c>
      <c r="AR42" s="93"/>
      <c r="AS42" s="93"/>
      <c r="AT42" s="93"/>
      <c r="AU42" s="93"/>
      <c r="AV42" s="93"/>
      <c r="AW42" s="83">
        <v>46439</v>
      </c>
      <c r="AX42" s="83">
        <v>48014.1</v>
      </c>
      <c r="AY42" s="83">
        <v>44639</v>
      </c>
      <c r="AZ42" s="93">
        <v>46153</v>
      </c>
      <c r="BA42" s="93"/>
      <c r="BB42" s="83">
        <v>44039</v>
      </c>
      <c r="BC42" s="83">
        <v>44639</v>
      </c>
      <c r="BD42" s="83">
        <v>48732.2</v>
      </c>
      <c r="BE42" s="93">
        <v>44639</v>
      </c>
      <c r="BF42" s="93"/>
      <c r="BG42" s="93"/>
      <c r="BH42" s="93"/>
      <c r="BI42" s="93"/>
      <c r="BJ42" s="93"/>
      <c r="BK42" s="93"/>
      <c r="BL42" s="93"/>
      <c r="BM42" s="93"/>
      <c r="BN42" s="93">
        <v>49814.1</v>
      </c>
      <c r="BO42" s="93"/>
      <c r="BP42" s="93">
        <v>44639</v>
      </c>
      <c r="BQ42" s="93"/>
      <c r="BR42" s="93">
        <v>44039</v>
      </c>
      <c r="BS42" s="93"/>
      <c r="BT42" s="83">
        <v>44639</v>
      </c>
      <c r="BU42" s="93">
        <v>44639</v>
      </c>
      <c r="BV42" s="94"/>
    </row>
    <row r="43" spans="2:74">
      <c r="B43" s="47">
        <v>7</v>
      </c>
      <c r="C43" s="6" t="s">
        <v>165</v>
      </c>
      <c r="D43" s="150">
        <v>1</v>
      </c>
      <c r="E43" s="83">
        <v>61318</v>
      </c>
      <c r="F43" s="83">
        <v>38203</v>
      </c>
      <c r="G43" s="83">
        <v>38457.699999999997</v>
      </c>
      <c r="H43" s="83">
        <v>41990.2</v>
      </c>
      <c r="I43" s="83">
        <v>39716.699999999997</v>
      </c>
      <c r="J43" s="83">
        <v>39716.699999999997</v>
      </c>
      <c r="K43" s="83">
        <v>39716.699999999997</v>
      </c>
      <c r="L43" s="93">
        <v>39716.699999999997</v>
      </c>
      <c r="M43" s="93"/>
      <c r="N43" s="83">
        <v>38516.699999999997</v>
      </c>
      <c r="O43" s="83">
        <v>39657.699999999997</v>
      </c>
      <c r="P43" s="83">
        <v>40003</v>
      </c>
      <c r="Q43" s="93">
        <v>39657.699999999997</v>
      </c>
      <c r="R43" s="93"/>
      <c r="S43" s="93"/>
      <c r="T43" s="93">
        <v>39657.699999999997</v>
      </c>
      <c r="U43" s="93"/>
      <c r="V43" s="83">
        <v>41803</v>
      </c>
      <c r="W43" s="83">
        <v>43190.2</v>
      </c>
      <c r="X43" s="83">
        <v>44390.2</v>
      </c>
      <c r="Y43" s="83">
        <v>38457.699999999997</v>
      </c>
      <c r="Z43" s="83">
        <v>40257.800000000003</v>
      </c>
      <c r="AA43" s="83">
        <v>68140.399999999994</v>
      </c>
      <c r="AB43" s="83">
        <v>38457.599999999999</v>
      </c>
      <c r="AC43" s="83">
        <v>39657.699999999997</v>
      </c>
      <c r="AD43" s="83">
        <v>44095</v>
      </c>
      <c r="AE43" s="83">
        <v>61646.2</v>
      </c>
      <c r="AF43" s="83">
        <v>39657.599999999999</v>
      </c>
      <c r="AG43" s="93">
        <v>40779.300000000003</v>
      </c>
      <c r="AH43" s="93"/>
      <c r="AI43" s="93">
        <v>39657.699999999997</v>
      </c>
      <c r="AJ43" s="93"/>
      <c r="AK43" s="93"/>
      <c r="AL43" s="93"/>
      <c r="AM43" s="93"/>
      <c r="AN43" s="93"/>
      <c r="AO43" s="93">
        <v>61646.2</v>
      </c>
      <c r="AP43" s="93"/>
      <c r="AQ43" s="93">
        <v>41457.699999999997</v>
      </c>
      <c r="AR43" s="93"/>
      <c r="AS43" s="93"/>
      <c r="AT43" s="93"/>
      <c r="AU43" s="93"/>
      <c r="AV43" s="93"/>
      <c r="AW43" s="83">
        <v>40857.699999999997</v>
      </c>
      <c r="AX43" s="83">
        <v>70295</v>
      </c>
      <c r="AY43" s="83">
        <v>39057.699999999997</v>
      </c>
      <c r="AZ43" s="93">
        <v>61118</v>
      </c>
      <c r="BA43" s="93"/>
      <c r="BB43" s="83">
        <v>38457.699999999997</v>
      </c>
      <c r="BC43" s="83">
        <v>39057.699999999997</v>
      </c>
      <c r="BD43" s="83">
        <v>71590.2</v>
      </c>
      <c r="BE43" s="93">
        <v>39057.699999999997</v>
      </c>
      <c r="BF43" s="93"/>
      <c r="BG43" s="93"/>
      <c r="BH43" s="93"/>
      <c r="BI43" s="93"/>
      <c r="BJ43" s="93"/>
      <c r="BK43" s="93"/>
      <c r="BL43" s="93"/>
      <c r="BM43" s="93"/>
      <c r="BN43" s="93">
        <v>71295</v>
      </c>
      <c r="BO43" s="93"/>
      <c r="BP43" s="93">
        <v>39057.699999999997</v>
      </c>
      <c r="BQ43" s="93"/>
      <c r="BR43" s="93">
        <v>38457.699999999997</v>
      </c>
      <c r="BS43" s="93"/>
      <c r="BT43" s="83">
        <v>39057.699999999997</v>
      </c>
      <c r="BU43" s="93">
        <v>63146.2</v>
      </c>
      <c r="BV43" s="94"/>
    </row>
    <row r="44" spans="2:74">
      <c r="B44" s="47">
        <v>8</v>
      </c>
      <c r="C44" s="6" t="s">
        <v>166</v>
      </c>
      <c r="D44" s="150">
        <v>1</v>
      </c>
      <c r="E44" s="83">
        <v>33144</v>
      </c>
      <c r="F44" s="83">
        <v>33144</v>
      </c>
      <c r="G44" s="83">
        <v>33398.699999999997</v>
      </c>
      <c r="H44" s="83">
        <v>35790.199999999997</v>
      </c>
      <c r="I44" s="83">
        <v>33398.699999999997</v>
      </c>
      <c r="J44" s="83">
        <v>33398.699999999997</v>
      </c>
      <c r="K44" s="83">
        <v>33398.699999999997</v>
      </c>
      <c r="L44" s="93">
        <v>33398.699999999997</v>
      </c>
      <c r="M44" s="93"/>
      <c r="N44" s="83">
        <v>33398.699999999997</v>
      </c>
      <c r="O44" s="83">
        <v>33398.699999999997</v>
      </c>
      <c r="P44" s="83">
        <v>33744</v>
      </c>
      <c r="Q44" s="93">
        <v>33398.699999999997</v>
      </c>
      <c r="R44" s="93"/>
      <c r="S44" s="93"/>
      <c r="T44" s="93">
        <v>33398.699999999997</v>
      </c>
      <c r="U44" s="93"/>
      <c r="V44" s="83">
        <v>34944</v>
      </c>
      <c r="W44" s="83">
        <v>36390.199999999997</v>
      </c>
      <c r="X44" s="83">
        <v>36990.199999999997</v>
      </c>
      <c r="Y44" s="83">
        <v>33398.699999999997</v>
      </c>
      <c r="Z44" s="83">
        <v>33998.800000000003</v>
      </c>
      <c r="AA44" s="83">
        <v>38218.199999999997</v>
      </c>
      <c r="AB44" s="83">
        <v>33398.6</v>
      </c>
      <c r="AC44" s="83">
        <v>33398.699999999997</v>
      </c>
      <c r="AD44" s="83">
        <v>37872.9</v>
      </c>
      <c r="AE44" s="83">
        <v>33398.699999999997</v>
      </c>
      <c r="AF44" s="83">
        <v>33398.6</v>
      </c>
      <c r="AG44" s="93">
        <v>34579.300000000003</v>
      </c>
      <c r="AH44" s="93"/>
      <c r="AI44" s="93">
        <v>33398.699999999997</v>
      </c>
      <c r="AJ44" s="93"/>
      <c r="AK44" s="93"/>
      <c r="AL44" s="93"/>
      <c r="AM44" s="93"/>
      <c r="AN44" s="93"/>
      <c r="AO44" s="93">
        <v>33398.699999999997</v>
      </c>
      <c r="AP44" s="93"/>
      <c r="AQ44" s="93">
        <v>34598.699999999997</v>
      </c>
      <c r="AR44" s="93"/>
      <c r="AS44" s="93"/>
      <c r="AT44" s="93"/>
      <c r="AU44" s="93"/>
      <c r="AV44" s="93"/>
      <c r="AW44" s="83">
        <v>34598.699999999997</v>
      </c>
      <c r="AX44" s="83">
        <v>36672.9</v>
      </c>
      <c r="AY44" s="83">
        <v>33398.699999999997</v>
      </c>
      <c r="AZ44" s="93">
        <v>33744</v>
      </c>
      <c r="BA44" s="93"/>
      <c r="BB44" s="83">
        <v>32798.699999999997</v>
      </c>
      <c r="BC44" s="83">
        <v>33398.699999999997</v>
      </c>
      <c r="BD44" s="83">
        <v>36390.199999999997</v>
      </c>
      <c r="BE44" s="93">
        <v>33398.699999999997</v>
      </c>
      <c r="BF44" s="93"/>
      <c r="BG44" s="93"/>
      <c r="BH44" s="93"/>
      <c r="BI44" s="93"/>
      <c r="BJ44" s="93"/>
      <c r="BK44" s="93"/>
      <c r="BL44" s="93"/>
      <c r="BM44" s="93"/>
      <c r="BN44" s="93">
        <v>37872.9</v>
      </c>
      <c r="BO44" s="93"/>
      <c r="BP44" s="93">
        <v>33398.699999999997</v>
      </c>
      <c r="BQ44" s="93"/>
      <c r="BR44" s="93">
        <v>32798.699999999997</v>
      </c>
      <c r="BS44" s="93"/>
      <c r="BT44" s="83">
        <v>33398.699999999997</v>
      </c>
      <c r="BU44" s="93">
        <v>33398.699999999997</v>
      </c>
      <c r="BV44" s="94"/>
    </row>
    <row r="45" spans="2:74">
      <c r="B45" s="47">
        <v>9</v>
      </c>
      <c r="C45" s="6" t="s">
        <v>167</v>
      </c>
      <c r="D45" s="150">
        <v>1</v>
      </c>
      <c r="E45" s="83">
        <v>240939.6</v>
      </c>
      <c r="F45" s="83">
        <v>222439.6</v>
      </c>
      <c r="G45" s="83">
        <v>249539.6</v>
      </c>
      <c r="H45" s="83">
        <v>223444.5</v>
      </c>
      <c r="I45" s="83">
        <v>181239.6</v>
      </c>
      <c r="J45" s="83">
        <v>181239.6</v>
      </c>
      <c r="K45" s="83">
        <v>181239.6</v>
      </c>
      <c r="L45" s="93">
        <v>181239.6</v>
      </c>
      <c r="M45" s="93"/>
      <c r="N45" s="83">
        <v>177639.6</v>
      </c>
      <c r="O45" s="83">
        <v>181239.6</v>
      </c>
      <c r="P45" s="83">
        <v>181239.6</v>
      </c>
      <c r="Q45" s="93">
        <v>181239.6</v>
      </c>
      <c r="R45" s="93"/>
      <c r="S45" s="93"/>
      <c r="T45" s="93">
        <v>181239.6</v>
      </c>
      <c r="U45" s="93"/>
      <c r="V45" s="83">
        <v>281239.59999999998</v>
      </c>
      <c r="W45" s="83">
        <v>280944.5</v>
      </c>
      <c r="X45" s="83">
        <v>280944.5</v>
      </c>
      <c r="Y45" s="83">
        <v>177639.6</v>
      </c>
      <c r="Z45" s="83">
        <v>184839.7</v>
      </c>
      <c r="AA45" s="83">
        <v>195561.2</v>
      </c>
      <c r="AB45" s="83">
        <v>177639.5</v>
      </c>
      <c r="AC45" s="83">
        <v>250339.6</v>
      </c>
      <c r="AD45" s="83">
        <v>285961.2</v>
      </c>
      <c r="AE45" s="83">
        <v>279239.59999999998</v>
      </c>
      <c r="AF45" s="83">
        <v>231639.5</v>
      </c>
      <c r="AG45" s="93">
        <v>250044.5</v>
      </c>
      <c r="AH45" s="93"/>
      <c r="AI45" s="93">
        <v>250339.6</v>
      </c>
      <c r="AJ45" s="93"/>
      <c r="AK45" s="93"/>
      <c r="AL45" s="93"/>
      <c r="AM45" s="93"/>
      <c r="AN45" s="93"/>
      <c r="AO45" s="93">
        <v>279239.59999999998</v>
      </c>
      <c r="AP45" s="93"/>
      <c r="AQ45" s="93">
        <v>273139.59999999998</v>
      </c>
      <c r="AR45" s="93"/>
      <c r="AS45" s="93"/>
      <c r="AT45" s="93"/>
      <c r="AU45" s="93"/>
      <c r="AV45" s="93"/>
      <c r="AW45" s="83">
        <v>187239.6</v>
      </c>
      <c r="AX45" s="83">
        <v>184161.2</v>
      </c>
      <c r="AY45" s="83">
        <v>217339.6</v>
      </c>
      <c r="AZ45" s="93">
        <v>179439.6</v>
      </c>
      <c r="BA45" s="93"/>
      <c r="BB45" s="83">
        <v>217339.6</v>
      </c>
      <c r="BC45" s="83">
        <v>217339.6</v>
      </c>
      <c r="BD45" s="83">
        <v>186944.5</v>
      </c>
      <c r="BE45" s="93">
        <v>179439.6</v>
      </c>
      <c r="BF45" s="93"/>
      <c r="BG45" s="93"/>
      <c r="BH45" s="93"/>
      <c r="BI45" s="93"/>
      <c r="BJ45" s="93"/>
      <c r="BK45" s="93"/>
      <c r="BL45" s="93"/>
      <c r="BM45" s="93"/>
      <c r="BN45" s="93">
        <v>193161.2</v>
      </c>
      <c r="BO45" s="93"/>
      <c r="BP45" s="93">
        <v>202500</v>
      </c>
      <c r="BQ45" s="93"/>
      <c r="BR45" s="93">
        <v>217339.6</v>
      </c>
      <c r="BS45" s="93"/>
      <c r="BT45" s="83">
        <v>217339.6</v>
      </c>
      <c r="BU45" s="93">
        <v>209700</v>
      </c>
      <c r="BV45" s="94"/>
    </row>
    <row r="46" spans="2:74">
      <c r="B46" s="47">
        <v>10</v>
      </c>
      <c r="C46" s="6" t="s">
        <v>213</v>
      </c>
      <c r="D46" s="150">
        <v>1</v>
      </c>
      <c r="E46" s="83">
        <v>51445</v>
      </c>
      <c r="F46" s="83">
        <v>54045</v>
      </c>
      <c r="G46" s="83">
        <v>59845</v>
      </c>
      <c r="H46" s="83">
        <v>48545</v>
      </c>
      <c r="I46" s="83">
        <v>64245</v>
      </c>
      <c r="J46" s="83">
        <v>64245</v>
      </c>
      <c r="K46" s="83">
        <v>64245</v>
      </c>
      <c r="L46" s="93">
        <v>64245</v>
      </c>
      <c r="M46" s="93"/>
      <c r="N46" s="83">
        <v>64245</v>
      </c>
      <c r="O46" s="83">
        <v>64245</v>
      </c>
      <c r="P46" s="83">
        <v>64245</v>
      </c>
      <c r="Q46" s="93">
        <v>64245</v>
      </c>
      <c r="R46" s="93"/>
      <c r="S46" s="93"/>
      <c r="T46" s="93">
        <v>57145</v>
      </c>
      <c r="U46" s="93"/>
      <c r="V46" s="83">
        <v>69845</v>
      </c>
      <c r="W46" s="83">
        <v>69845</v>
      </c>
      <c r="X46" s="83">
        <v>63199.8</v>
      </c>
      <c r="Y46" s="83">
        <v>50499.9</v>
      </c>
      <c r="Z46" s="83">
        <v>50500</v>
      </c>
      <c r="AA46" s="83">
        <v>59477.8</v>
      </c>
      <c r="AB46" s="83">
        <v>57144.9</v>
      </c>
      <c r="AC46" s="83">
        <v>49900</v>
      </c>
      <c r="AD46" s="83">
        <v>51500</v>
      </c>
      <c r="AE46" s="83">
        <v>44500</v>
      </c>
      <c r="AF46" s="83">
        <v>48344.9</v>
      </c>
      <c r="AG46" s="93">
        <v>56745</v>
      </c>
      <c r="AH46" s="93"/>
      <c r="AI46" s="93">
        <v>56745</v>
      </c>
      <c r="AJ46" s="93"/>
      <c r="AK46" s="93"/>
      <c r="AL46" s="93"/>
      <c r="AM46" s="93"/>
      <c r="AN46" s="93"/>
      <c r="AO46" s="93">
        <v>51345</v>
      </c>
      <c r="AP46" s="93"/>
      <c r="AQ46" s="93">
        <v>58145</v>
      </c>
      <c r="AR46" s="93"/>
      <c r="AS46" s="93"/>
      <c r="AT46" s="93"/>
      <c r="AU46" s="93"/>
      <c r="AV46" s="93"/>
      <c r="AW46" s="83">
        <v>46945</v>
      </c>
      <c r="AX46" s="83">
        <v>57945</v>
      </c>
      <c r="AY46" s="83">
        <v>57745</v>
      </c>
      <c r="AZ46" s="93">
        <v>57145</v>
      </c>
      <c r="BA46" s="93"/>
      <c r="BB46" s="83">
        <v>57745</v>
      </c>
      <c r="BC46" s="83">
        <v>57745</v>
      </c>
      <c r="BD46" s="83">
        <v>60145</v>
      </c>
      <c r="BE46" s="93">
        <v>46045</v>
      </c>
      <c r="BF46" s="93"/>
      <c r="BG46" s="93"/>
      <c r="BH46" s="93"/>
      <c r="BI46" s="93"/>
      <c r="BJ46" s="93"/>
      <c r="BK46" s="93"/>
      <c r="BL46" s="93"/>
      <c r="BM46" s="93"/>
      <c r="BN46" s="93">
        <v>60145</v>
      </c>
      <c r="BO46" s="93"/>
      <c r="BP46" s="93">
        <v>56800</v>
      </c>
      <c r="BQ46" s="93"/>
      <c r="BR46" s="93">
        <v>57745</v>
      </c>
      <c r="BS46" s="93"/>
      <c r="BT46" s="83">
        <v>57745</v>
      </c>
      <c r="BU46" s="93">
        <v>57845</v>
      </c>
      <c r="BV46" s="94"/>
    </row>
    <row r="47" spans="2:74">
      <c r="B47" s="47">
        <v>11</v>
      </c>
      <c r="C47" s="6" t="s">
        <v>531</v>
      </c>
      <c r="D47" s="150">
        <v>1</v>
      </c>
      <c r="E47" s="83">
        <v>126581.1</v>
      </c>
      <c r="F47" s="83">
        <v>159581.1</v>
      </c>
      <c r="G47" s="83">
        <v>128381.1</v>
      </c>
      <c r="H47" s="83">
        <v>161176.20000000001</v>
      </c>
      <c r="I47" s="83">
        <v>129576.2</v>
      </c>
      <c r="J47" s="83">
        <v>129576.2</v>
      </c>
      <c r="K47" s="83">
        <v>129576.2</v>
      </c>
      <c r="L47" s="93">
        <v>129576.2</v>
      </c>
      <c r="M47" s="93"/>
      <c r="N47" s="83">
        <v>128676.2</v>
      </c>
      <c r="O47" s="83">
        <v>129281.1</v>
      </c>
      <c r="P47" s="83">
        <v>129281.1</v>
      </c>
      <c r="Q47" s="93">
        <v>129281.1</v>
      </c>
      <c r="R47" s="93"/>
      <c r="S47" s="93"/>
      <c r="T47" s="93">
        <v>129281.1</v>
      </c>
      <c r="U47" s="93"/>
      <c r="V47" s="83">
        <v>130181.1</v>
      </c>
      <c r="W47" s="83">
        <v>130476.2</v>
      </c>
      <c r="X47" s="83">
        <v>131076.20000000001</v>
      </c>
      <c r="Y47" s="83">
        <v>128381.1</v>
      </c>
      <c r="Z47" s="83">
        <v>129681.2</v>
      </c>
      <c r="AA47" s="83">
        <v>132138.70000000001</v>
      </c>
      <c r="AB47" s="83">
        <v>128381</v>
      </c>
      <c r="AC47" s="83">
        <v>187481.1</v>
      </c>
      <c r="AD47" s="83">
        <v>132138.70000000001</v>
      </c>
      <c r="AE47" s="83">
        <v>128381.1</v>
      </c>
      <c r="AF47" s="83">
        <v>168781</v>
      </c>
      <c r="AG47" s="93">
        <v>187776.2</v>
      </c>
      <c r="AH47" s="93"/>
      <c r="AI47" s="93">
        <v>187481.1</v>
      </c>
      <c r="AJ47" s="93"/>
      <c r="AK47" s="93"/>
      <c r="AL47" s="93"/>
      <c r="AM47" s="93"/>
      <c r="AN47" s="93"/>
      <c r="AO47" s="93">
        <v>128381.1</v>
      </c>
      <c r="AP47" s="93"/>
      <c r="AQ47" s="93">
        <v>210281.1</v>
      </c>
      <c r="AR47" s="93"/>
      <c r="AS47" s="93"/>
      <c r="AT47" s="93"/>
      <c r="AU47" s="93"/>
      <c r="AV47" s="93"/>
      <c r="AW47" s="83">
        <v>129981.1</v>
      </c>
      <c r="AX47" s="83">
        <v>130838.7</v>
      </c>
      <c r="AY47" s="83">
        <v>154481.1</v>
      </c>
      <c r="AZ47" s="93">
        <v>129081.1</v>
      </c>
      <c r="BA47" s="93"/>
      <c r="BB47" s="83">
        <v>154481.1</v>
      </c>
      <c r="BC47" s="83">
        <v>154481.1</v>
      </c>
      <c r="BD47" s="83">
        <v>130276.2</v>
      </c>
      <c r="BE47" s="93">
        <v>129081.1</v>
      </c>
      <c r="BF47" s="93"/>
      <c r="BG47" s="93"/>
      <c r="BH47" s="93"/>
      <c r="BI47" s="93"/>
      <c r="BJ47" s="93"/>
      <c r="BK47" s="93"/>
      <c r="BL47" s="93"/>
      <c r="BM47" s="93"/>
      <c r="BN47" s="93">
        <v>131838.70000000001</v>
      </c>
      <c r="BO47" s="93"/>
      <c r="BP47" s="93">
        <v>144100</v>
      </c>
      <c r="BQ47" s="93"/>
      <c r="BR47" s="93">
        <v>154481.1</v>
      </c>
      <c r="BS47" s="93"/>
      <c r="BT47" s="83">
        <v>154481.1</v>
      </c>
      <c r="BU47" s="93">
        <v>154481.1</v>
      </c>
      <c r="BV47" s="94"/>
    </row>
    <row r="48" spans="2:74">
      <c r="B48" s="47">
        <v>12</v>
      </c>
      <c r="C48" s="6" t="s">
        <v>532</v>
      </c>
      <c r="D48" s="150">
        <v>1</v>
      </c>
      <c r="E48" s="83">
        <v>143600</v>
      </c>
      <c r="F48" s="83">
        <v>143000</v>
      </c>
      <c r="G48" s="83">
        <v>144200</v>
      </c>
      <c r="H48" s="83">
        <v>146600</v>
      </c>
      <c r="I48" s="83">
        <v>145400</v>
      </c>
      <c r="J48" s="83">
        <v>145400</v>
      </c>
      <c r="K48" s="83">
        <v>145400</v>
      </c>
      <c r="L48" s="93">
        <v>145400</v>
      </c>
      <c r="M48" s="93"/>
      <c r="N48" s="83">
        <v>144200</v>
      </c>
      <c r="O48" s="83">
        <v>145400</v>
      </c>
      <c r="P48" s="83">
        <v>145400</v>
      </c>
      <c r="Q48" s="93">
        <v>145400</v>
      </c>
      <c r="R48" s="93"/>
      <c r="S48" s="93"/>
      <c r="T48" s="93">
        <v>145400</v>
      </c>
      <c r="U48" s="93"/>
      <c r="V48" s="83">
        <v>150400</v>
      </c>
      <c r="W48" s="83">
        <v>150400</v>
      </c>
      <c r="X48" s="83">
        <v>151600</v>
      </c>
      <c r="Y48" s="83">
        <v>146200</v>
      </c>
      <c r="Z48" s="83">
        <v>148600</v>
      </c>
      <c r="AA48" s="83">
        <v>151600</v>
      </c>
      <c r="AB48" s="83">
        <v>146200</v>
      </c>
      <c r="AC48" s="83">
        <v>147400</v>
      </c>
      <c r="AD48" s="83">
        <v>151600</v>
      </c>
      <c r="AE48" s="83">
        <v>146200</v>
      </c>
      <c r="AF48" s="83">
        <v>147400</v>
      </c>
      <c r="AG48" s="93">
        <v>147400</v>
      </c>
      <c r="AH48" s="93"/>
      <c r="AI48" s="93">
        <v>147400</v>
      </c>
      <c r="AJ48" s="93"/>
      <c r="AK48" s="93"/>
      <c r="AL48" s="93"/>
      <c r="AM48" s="93"/>
      <c r="AN48" s="93"/>
      <c r="AO48" s="93">
        <v>145200</v>
      </c>
      <c r="AP48" s="93"/>
      <c r="AQ48" s="93">
        <v>149400</v>
      </c>
      <c r="AR48" s="93"/>
      <c r="AS48" s="93"/>
      <c r="AT48" s="93"/>
      <c r="AU48" s="93"/>
      <c r="AV48" s="93"/>
      <c r="AW48" s="83">
        <v>149200</v>
      </c>
      <c r="AX48" s="83">
        <v>148000</v>
      </c>
      <c r="AY48" s="83">
        <v>146800</v>
      </c>
      <c r="AZ48" s="93">
        <v>146800</v>
      </c>
      <c r="BA48" s="93"/>
      <c r="BB48" s="83">
        <v>145600</v>
      </c>
      <c r="BC48" s="83">
        <v>146800</v>
      </c>
      <c r="BD48" s="83">
        <v>149400</v>
      </c>
      <c r="BE48" s="93">
        <v>148000</v>
      </c>
      <c r="BF48" s="93"/>
      <c r="BG48" s="93"/>
      <c r="BH48" s="93"/>
      <c r="BI48" s="93"/>
      <c r="BJ48" s="93"/>
      <c r="BK48" s="93"/>
      <c r="BL48" s="93"/>
      <c r="BM48" s="93"/>
      <c r="BN48" s="93">
        <v>143400</v>
      </c>
      <c r="BO48" s="93"/>
      <c r="BP48" s="93">
        <v>140000</v>
      </c>
      <c r="BQ48" s="93"/>
      <c r="BR48" s="93">
        <v>138800</v>
      </c>
      <c r="BS48" s="93"/>
      <c r="BT48" s="83">
        <v>131000</v>
      </c>
      <c r="BU48" s="93">
        <v>140000</v>
      </c>
      <c r="BV48" s="94"/>
    </row>
    <row r="49" spans="2:74">
      <c r="B49" s="47">
        <v>13</v>
      </c>
      <c r="C49" s="6" t="s">
        <v>168</v>
      </c>
      <c r="D49" s="150">
        <v>1</v>
      </c>
      <c r="E49" s="83">
        <v>32634.1</v>
      </c>
      <c r="F49" s="83">
        <v>33534.1</v>
      </c>
      <c r="G49" s="83">
        <v>35300</v>
      </c>
      <c r="H49" s="83">
        <v>33999.4</v>
      </c>
      <c r="I49" s="83">
        <v>33761.5</v>
      </c>
      <c r="J49" s="83">
        <v>33761.5</v>
      </c>
      <c r="K49" s="83">
        <v>33761.5</v>
      </c>
      <c r="L49" s="93">
        <v>33761.5</v>
      </c>
      <c r="M49" s="93"/>
      <c r="N49" s="83">
        <v>33761.5</v>
      </c>
      <c r="O49" s="83">
        <v>34174.699999999997</v>
      </c>
      <c r="P49" s="83">
        <v>34334.1</v>
      </c>
      <c r="Q49" s="93">
        <v>34174.699999999997</v>
      </c>
      <c r="R49" s="93"/>
      <c r="S49" s="93"/>
      <c r="T49" s="93">
        <v>34774.699999999997</v>
      </c>
      <c r="U49" s="93"/>
      <c r="V49" s="83">
        <v>34334.1</v>
      </c>
      <c r="W49" s="83">
        <v>34499.4</v>
      </c>
      <c r="X49" s="83">
        <v>34499.4</v>
      </c>
      <c r="Y49" s="83">
        <v>34774.699999999997</v>
      </c>
      <c r="Z49" s="83">
        <v>34774.800000000003</v>
      </c>
      <c r="AA49" s="83">
        <v>34766</v>
      </c>
      <c r="AB49" s="83">
        <v>35666</v>
      </c>
      <c r="AC49" s="83">
        <v>33874.699999999997</v>
      </c>
      <c r="AD49" s="83">
        <v>34253.5</v>
      </c>
      <c r="AE49" s="83">
        <v>32874.699999999997</v>
      </c>
      <c r="AF49" s="83">
        <v>34366</v>
      </c>
      <c r="AG49" s="93">
        <v>33933.699999999997</v>
      </c>
      <c r="AH49" s="93"/>
      <c r="AI49" s="93">
        <v>33874.699999999997</v>
      </c>
      <c r="AJ49" s="93"/>
      <c r="AK49" s="93"/>
      <c r="AL49" s="93"/>
      <c r="AM49" s="93"/>
      <c r="AN49" s="93"/>
      <c r="AO49" s="93">
        <v>32874.699999999997</v>
      </c>
      <c r="AP49" s="93"/>
      <c r="AQ49" s="93">
        <v>33974.699999999997</v>
      </c>
      <c r="AR49" s="93"/>
      <c r="AS49" s="93"/>
      <c r="AT49" s="93"/>
      <c r="AU49" s="93"/>
      <c r="AV49" s="93"/>
      <c r="AW49" s="83">
        <v>36774.699999999997</v>
      </c>
      <c r="AX49" s="83">
        <v>29453.5</v>
      </c>
      <c r="AY49" s="83">
        <v>28174.7</v>
      </c>
      <c r="AZ49" s="93">
        <v>34034.1</v>
      </c>
      <c r="BA49" s="93"/>
      <c r="BB49" s="83">
        <v>28174.7</v>
      </c>
      <c r="BC49" s="83">
        <v>28174.7</v>
      </c>
      <c r="BD49" s="83">
        <v>34999.4</v>
      </c>
      <c r="BE49" s="93">
        <v>34874.699999999997</v>
      </c>
      <c r="BF49" s="93"/>
      <c r="BG49" s="93"/>
      <c r="BH49" s="93"/>
      <c r="BI49" s="93"/>
      <c r="BJ49" s="93"/>
      <c r="BK49" s="93"/>
      <c r="BL49" s="93"/>
      <c r="BM49" s="93"/>
      <c r="BN49" s="93">
        <v>35353.5</v>
      </c>
      <c r="BO49" s="93"/>
      <c r="BP49" s="93">
        <v>28174.7</v>
      </c>
      <c r="BQ49" s="93"/>
      <c r="BR49" s="93">
        <v>28174.7</v>
      </c>
      <c r="BS49" s="93"/>
      <c r="BT49" s="83">
        <v>28174.7</v>
      </c>
      <c r="BU49" s="93">
        <v>28174.7</v>
      </c>
      <c r="BV49" s="94"/>
    </row>
    <row r="50" spans="2:74">
      <c r="B50" s="47">
        <v>14</v>
      </c>
      <c r="C50" s="6" t="s">
        <v>169</v>
      </c>
      <c r="D50" s="150">
        <v>1</v>
      </c>
      <c r="E50" s="83">
        <v>28000.1</v>
      </c>
      <c r="F50" s="83">
        <v>27400.1</v>
      </c>
      <c r="G50" s="83">
        <v>29200</v>
      </c>
      <c r="H50" s="83">
        <v>28588.3</v>
      </c>
      <c r="I50" s="83">
        <v>27722.7</v>
      </c>
      <c r="J50" s="83">
        <v>27722.7</v>
      </c>
      <c r="K50" s="83">
        <v>27722.7</v>
      </c>
      <c r="L50" s="93">
        <v>27722.7</v>
      </c>
      <c r="M50" s="93"/>
      <c r="N50" s="83">
        <v>27722.7</v>
      </c>
      <c r="O50" s="83">
        <v>27840.799999999999</v>
      </c>
      <c r="P50" s="83">
        <v>28000.1</v>
      </c>
      <c r="Q50" s="93">
        <v>27840.799999999999</v>
      </c>
      <c r="R50" s="93"/>
      <c r="S50" s="93"/>
      <c r="T50" s="93">
        <v>27840.799999999999</v>
      </c>
      <c r="U50" s="93"/>
      <c r="V50" s="83">
        <v>28600.1</v>
      </c>
      <c r="W50" s="83">
        <v>28588.3</v>
      </c>
      <c r="X50" s="83">
        <v>29188.3</v>
      </c>
      <c r="Y50" s="83">
        <v>27840.799999999999</v>
      </c>
      <c r="Z50" s="83">
        <v>28440.9</v>
      </c>
      <c r="AA50" s="83">
        <v>29696</v>
      </c>
      <c r="AB50" s="83">
        <v>28496</v>
      </c>
      <c r="AC50" s="83">
        <v>27840.799999999999</v>
      </c>
      <c r="AD50" s="83">
        <v>29483.5</v>
      </c>
      <c r="AE50" s="83">
        <v>27840.799999999999</v>
      </c>
      <c r="AF50" s="83">
        <v>28496</v>
      </c>
      <c r="AG50" s="93">
        <v>27722.7</v>
      </c>
      <c r="AH50" s="93"/>
      <c r="AI50" s="93">
        <v>27840.799999999999</v>
      </c>
      <c r="AJ50" s="93"/>
      <c r="AK50" s="93"/>
      <c r="AL50" s="93"/>
      <c r="AM50" s="93"/>
      <c r="AN50" s="93"/>
      <c r="AO50" s="93">
        <v>27840.799999999999</v>
      </c>
      <c r="AP50" s="93"/>
      <c r="AQ50" s="93">
        <v>28440.799999999999</v>
      </c>
      <c r="AR50" s="93"/>
      <c r="AS50" s="93"/>
      <c r="AT50" s="93"/>
      <c r="AU50" s="93"/>
      <c r="AV50" s="93"/>
      <c r="AW50" s="83">
        <v>28440.799999999999</v>
      </c>
      <c r="AX50" s="83">
        <v>28283.5</v>
      </c>
      <c r="AY50" s="83">
        <v>27840.799999999999</v>
      </c>
      <c r="AZ50" s="93">
        <v>28000.1</v>
      </c>
      <c r="BA50" s="93"/>
      <c r="BB50" s="83">
        <v>27840.799999999999</v>
      </c>
      <c r="BC50" s="83">
        <v>27840.799999999999</v>
      </c>
      <c r="BD50" s="83">
        <v>28588.3</v>
      </c>
      <c r="BE50" s="93">
        <v>27840.799999999999</v>
      </c>
      <c r="BF50" s="93"/>
      <c r="BG50" s="93"/>
      <c r="BH50" s="93"/>
      <c r="BI50" s="93"/>
      <c r="BJ50" s="93"/>
      <c r="BK50" s="93"/>
      <c r="BL50" s="93"/>
      <c r="BM50" s="93"/>
      <c r="BN50" s="93">
        <v>28883.5</v>
      </c>
      <c r="BO50" s="93"/>
      <c r="BP50" s="93">
        <v>28200</v>
      </c>
      <c r="BQ50" s="93"/>
      <c r="BR50" s="93">
        <v>28200</v>
      </c>
      <c r="BS50" s="93"/>
      <c r="BT50" s="83">
        <v>28300</v>
      </c>
      <c r="BU50" s="93">
        <v>28200</v>
      </c>
      <c r="BV50" s="94"/>
    </row>
    <row r="51" spans="2:74">
      <c r="B51" s="47">
        <v>15</v>
      </c>
      <c r="C51" s="6" t="s">
        <v>533</v>
      </c>
      <c r="D51" s="150">
        <v>1</v>
      </c>
      <c r="E51" s="176" t="s">
        <v>625</v>
      </c>
      <c r="F51" s="176" t="s">
        <v>625</v>
      </c>
      <c r="G51" s="176" t="s">
        <v>625</v>
      </c>
      <c r="H51" s="176" t="s">
        <v>625</v>
      </c>
      <c r="I51" s="176" t="s">
        <v>625</v>
      </c>
      <c r="J51" s="176" t="s">
        <v>625</v>
      </c>
      <c r="K51" s="176" t="s">
        <v>625</v>
      </c>
      <c r="L51" s="177" t="s">
        <v>625</v>
      </c>
      <c r="M51" s="177"/>
      <c r="N51" s="176" t="s">
        <v>625</v>
      </c>
      <c r="O51" s="176" t="s">
        <v>625</v>
      </c>
      <c r="P51" s="176" t="s">
        <v>625</v>
      </c>
      <c r="Q51" s="177" t="s">
        <v>625</v>
      </c>
      <c r="R51" s="177"/>
      <c r="S51" s="177"/>
      <c r="T51" s="177" t="s">
        <v>625</v>
      </c>
      <c r="U51" s="177"/>
      <c r="V51" s="176" t="s">
        <v>625</v>
      </c>
      <c r="W51" s="176" t="s">
        <v>625</v>
      </c>
      <c r="X51" s="176" t="s">
        <v>625</v>
      </c>
      <c r="Y51" s="176" t="s">
        <v>625</v>
      </c>
      <c r="Z51" s="176" t="s">
        <v>625</v>
      </c>
      <c r="AA51" s="83">
        <v>43971.1</v>
      </c>
      <c r="AB51" s="83">
        <v>48625</v>
      </c>
      <c r="AC51" s="176" t="s">
        <v>625</v>
      </c>
      <c r="AD51" s="176" t="s">
        <v>625</v>
      </c>
      <c r="AE51" s="176" t="s">
        <v>625</v>
      </c>
      <c r="AF51" s="83">
        <v>48625</v>
      </c>
      <c r="AG51" s="177" t="s">
        <v>625</v>
      </c>
      <c r="AH51" s="177"/>
      <c r="AI51" s="177" t="s">
        <v>625</v>
      </c>
      <c r="AJ51" s="177"/>
      <c r="AK51" s="177"/>
      <c r="AL51" s="177"/>
      <c r="AM51" s="177"/>
      <c r="AN51" s="177"/>
      <c r="AO51" s="177" t="s">
        <v>625</v>
      </c>
      <c r="AP51" s="177"/>
      <c r="AQ51" s="93">
        <v>50000</v>
      </c>
      <c r="AR51" s="93"/>
      <c r="AS51" s="93"/>
      <c r="AT51" s="93"/>
      <c r="AU51" s="93"/>
      <c r="AV51" s="93"/>
      <c r="AW51" s="176" t="s">
        <v>625</v>
      </c>
      <c r="AX51" s="176" t="s">
        <v>625</v>
      </c>
      <c r="AY51" s="176" t="s">
        <v>625</v>
      </c>
      <c r="AZ51" s="177" t="s">
        <v>625</v>
      </c>
      <c r="BA51" s="177"/>
      <c r="BB51" s="176" t="s">
        <v>625</v>
      </c>
      <c r="BC51" s="176" t="s">
        <v>625</v>
      </c>
      <c r="BD51" s="83">
        <v>47125</v>
      </c>
      <c r="BE51" s="177" t="s">
        <v>625</v>
      </c>
      <c r="BF51" s="177"/>
      <c r="BG51" s="177"/>
      <c r="BH51" s="177"/>
      <c r="BI51" s="177"/>
      <c r="BJ51" s="177"/>
      <c r="BK51" s="177"/>
      <c r="BL51" s="177"/>
      <c r="BM51" s="177"/>
      <c r="BN51" s="93">
        <v>47625</v>
      </c>
      <c r="BO51" s="93"/>
      <c r="BP51" s="177" t="s">
        <v>625</v>
      </c>
      <c r="BQ51" s="177"/>
      <c r="BR51" s="177" t="s">
        <v>625</v>
      </c>
      <c r="BS51" s="177"/>
      <c r="BT51" s="176" t="s">
        <v>625</v>
      </c>
      <c r="BU51" s="177" t="s">
        <v>625</v>
      </c>
      <c r="BV51" s="180"/>
    </row>
    <row r="52" spans="2:74">
      <c r="B52" s="47">
        <v>16</v>
      </c>
      <c r="C52" s="6" t="s">
        <v>170</v>
      </c>
      <c r="D52" s="150">
        <v>1</v>
      </c>
      <c r="E52" s="83">
        <v>72055.600000000006</v>
      </c>
      <c r="F52" s="83">
        <v>72355.600000000006</v>
      </c>
      <c r="G52" s="83">
        <v>75338.399999999994</v>
      </c>
      <c r="H52" s="83">
        <v>72054</v>
      </c>
      <c r="I52" s="83">
        <v>55438.400000000001</v>
      </c>
      <c r="J52" s="83">
        <v>55438.400000000001</v>
      </c>
      <c r="K52" s="83">
        <v>55438.400000000001</v>
      </c>
      <c r="L52" s="93">
        <v>55438.400000000001</v>
      </c>
      <c r="M52" s="93"/>
      <c r="N52" s="83">
        <v>54238.400000000001</v>
      </c>
      <c r="O52" s="83">
        <v>55438.400000000001</v>
      </c>
      <c r="P52" s="83">
        <v>56155.6</v>
      </c>
      <c r="Q52" s="93">
        <v>55438.400000000001</v>
      </c>
      <c r="R52" s="93"/>
      <c r="S52" s="93"/>
      <c r="T52" s="93">
        <v>55438.400000000001</v>
      </c>
      <c r="U52" s="93"/>
      <c r="V52" s="83">
        <v>57955.6</v>
      </c>
      <c r="W52" s="83">
        <v>58354</v>
      </c>
      <c r="X52" s="83">
        <v>59554</v>
      </c>
      <c r="Y52" s="83">
        <v>54238.400000000001</v>
      </c>
      <c r="Z52" s="83">
        <v>60125</v>
      </c>
      <c r="AA52" s="83">
        <v>60271.199999999997</v>
      </c>
      <c r="AB52" s="83">
        <v>54999.9</v>
      </c>
      <c r="AC52" s="83">
        <v>76038.399999999994</v>
      </c>
      <c r="AD52" s="83">
        <v>85554</v>
      </c>
      <c r="AE52" s="83">
        <v>75238.399999999994</v>
      </c>
      <c r="AF52" s="83">
        <v>70799.899999999994</v>
      </c>
      <c r="AG52" s="93">
        <v>76038.399999999994</v>
      </c>
      <c r="AH52" s="93"/>
      <c r="AI52" s="93">
        <v>76038.399999999994</v>
      </c>
      <c r="AJ52" s="93"/>
      <c r="AK52" s="93"/>
      <c r="AL52" s="93"/>
      <c r="AM52" s="93"/>
      <c r="AN52" s="93"/>
      <c r="AO52" s="93">
        <v>75238.399999999994</v>
      </c>
      <c r="AP52" s="93"/>
      <c r="AQ52" s="93">
        <v>83738.399999999994</v>
      </c>
      <c r="AR52" s="93"/>
      <c r="AS52" s="93"/>
      <c r="AT52" s="93"/>
      <c r="AU52" s="93"/>
      <c r="AV52" s="93"/>
      <c r="AW52" s="83">
        <v>56638.400000000001</v>
      </c>
      <c r="AX52" s="83">
        <v>57154</v>
      </c>
      <c r="AY52" s="83">
        <v>76538.399999999994</v>
      </c>
      <c r="AZ52" s="93">
        <v>55555.6</v>
      </c>
      <c r="BA52" s="93"/>
      <c r="BB52" s="83">
        <v>76538.399999999994</v>
      </c>
      <c r="BC52" s="83">
        <v>76538.399999999994</v>
      </c>
      <c r="BD52" s="83">
        <v>57754</v>
      </c>
      <c r="BE52" s="93">
        <v>54838.400000000001</v>
      </c>
      <c r="BF52" s="93"/>
      <c r="BG52" s="93"/>
      <c r="BH52" s="93"/>
      <c r="BI52" s="93"/>
      <c r="BJ52" s="93"/>
      <c r="BK52" s="93"/>
      <c r="BL52" s="93"/>
      <c r="BM52" s="93"/>
      <c r="BN52" s="93">
        <v>58954</v>
      </c>
      <c r="BO52" s="93"/>
      <c r="BP52" s="93">
        <v>76538.399999999994</v>
      </c>
      <c r="BQ52" s="93"/>
      <c r="BR52" s="93">
        <v>76538.399999999994</v>
      </c>
      <c r="BS52" s="93"/>
      <c r="BT52" s="83">
        <v>76538.399999999994</v>
      </c>
      <c r="BU52" s="93">
        <v>76538.399999999994</v>
      </c>
      <c r="BV52" s="94"/>
    </row>
    <row r="53" spans="2:74">
      <c r="B53" s="47">
        <v>17</v>
      </c>
      <c r="C53" s="6" t="s">
        <v>534</v>
      </c>
      <c r="D53" s="150">
        <v>1</v>
      </c>
      <c r="E53" s="83">
        <v>38600</v>
      </c>
      <c r="F53" s="83">
        <v>39100</v>
      </c>
      <c r="G53" s="83">
        <v>39700</v>
      </c>
      <c r="H53" s="83">
        <v>41500</v>
      </c>
      <c r="I53" s="83">
        <v>40900</v>
      </c>
      <c r="J53" s="83">
        <v>40900</v>
      </c>
      <c r="K53" s="83">
        <v>40900</v>
      </c>
      <c r="L53" s="93">
        <v>40900</v>
      </c>
      <c r="M53" s="93"/>
      <c r="N53" s="83">
        <v>39700</v>
      </c>
      <c r="O53" s="83">
        <v>40900</v>
      </c>
      <c r="P53" s="83">
        <v>40900</v>
      </c>
      <c r="Q53" s="93">
        <v>40900</v>
      </c>
      <c r="R53" s="93"/>
      <c r="S53" s="93"/>
      <c r="T53" s="93">
        <v>40900</v>
      </c>
      <c r="U53" s="93"/>
      <c r="V53" s="83">
        <v>40300</v>
      </c>
      <c r="W53" s="83">
        <v>40300</v>
      </c>
      <c r="X53" s="83">
        <v>41500</v>
      </c>
      <c r="Y53" s="83">
        <v>37900</v>
      </c>
      <c r="Z53" s="83">
        <v>39700</v>
      </c>
      <c r="AA53" s="83">
        <v>41500</v>
      </c>
      <c r="AB53" s="83">
        <v>37900</v>
      </c>
      <c r="AC53" s="83">
        <v>38600</v>
      </c>
      <c r="AD53" s="83">
        <v>41000.1</v>
      </c>
      <c r="AE53" s="83">
        <v>37400.199999999997</v>
      </c>
      <c r="AF53" s="83">
        <v>39100</v>
      </c>
      <c r="AG53" s="93">
        <v>38600.199999999997</v>
      </c>
      <c r="AH53" s="93"/>
      <c r="AI53" s="93">
        <v>38600.199999999997</v>
      </c>
      <c r="AJ53" s="93"/>
      <c r="AK53" s="93"/>
      <c r="AL53" s="93"/>
      <c r="AM53" s="93"/>
      <c r="AN53" s="93"/>
      <c r="AO53" s="93">
        <v>37400.199999999997</v>
      </c>
      <c r="AP53" s="93"/>
      <c r="AQ53" s="93">
        <v>39800.199999999997</v>
      </c>
      <c r="AR53" s="93"/>
      <c r="AS53" s="93"/>
      <c r="AT53" s="93"/>
      <c r="AU53" s="93"/>
      <c r="AV53" s="93"/>
      <c r="AW53" s="83">
        <v>61900.2</v>
      </c>
      <c r="AX53" s="83">
        <v>38600.199999999997</v>
      </c>
      <c r="AY53" s="83">
        <v>38000.199999999997</v>
      </c>
      <c r="AZ53" s="93">
        <v>38000.199999999997</v>
      </c>
      <c r="BA53" s="93"/>
      <c r="BB53" s="83">
        <v>37400.199999999997</v>
      </c>
      <c r="BC53" s="83">
        <v>38000.199999999997</v>
      </c>
      <c r="BD53" s="83">
        <v>39800.199999999997</v>
      </c>
      <c r="BE53" s="93">
        <v>56300.2</v>
      </c>
      <c r="BF53" s="93"/>
      <c r="BG53" s="93"/>
      <c r="BH53" s="93"/>
      <c r="BI53" s="93"/>
      <c r="BJ53" s="93"/>
      <c r="BK53" s="93"/>
      <c r="BL53" s="93"/>
      <c r="BM53" s="93"/>
      <c r="BN53" s="93">
        <v>40400.199999999997</v>
      </c>
      <c r="BO53" s="93"/>
      <c r="BP53" s="93">
        <v>38000.199999999997</v>
      </c>
      <c r="BQ53" s="93"/>
      <c r="BR53" s="93">
        <v>37400.199999999997</v>
      </c>
      <c r="BS53" s="93"/>
      <c r="BT53" s="83">
        <v>38000.199999999997</v>
      </c>
      <c r="BU53" s="93">
        <v>38000.199999999997</v>
      </c>
      <c r="BV53" s="94"/>
    </row>
    <row r="54" spans="2:74">
      <c r="B54" s="47">
        <v>18</v>
      </c>
      <c r="C54" s="6" t="s">
        <v>535</v>
      </c>
      <c r="D54" s="150">
        <v>1</v>
      </c>
      <c r="E54" s="83">
        <v>110900</v>
      </c>
      <c r="F54" s="83">
        <v>110300</v>
      </c>
      <c r="G54" s="83">
        <v>112100</v>
      </c>
      <c r="H54" s="83">
        <v>115100</v>
      </c>
      <c r="I54" s="83">
        <v>113300</v>
      </c>
      <c r="J54" s="83">
        <v>113300</v>
      </c>
      <c r="K54" s="83">
        <v>113300</v>
      </c>
      <c r="L54" s="93">
        <v>113300</v>
      </c>
      <c r="M54" s="93"/>
      <c r="N54" s="83">
        <v>112100</v>
      </c>
      <c r="O54" s="83">
        <v>113300</v>
      </c>
      <c r="P54" s="83">
        <v>113300</v>
      </c>
      <c r="Q54" s="93">
        <v>113300</v>
      </c>
      <c r="R54" s="93"/>
      <c r="S54" s="93"/>
      <c r="T54" s="93">
        <v>113300</v>
      </c>
      <c r="U54" s="93"/>
      <c r="V54" s="83">
        <v>116900</v>
      </c>
      <c r="W54" s="83">
        <v>116900</v>
      </c>
      <c r="X54" s="83">
        <v>118700</v>
      </c>
      <c r="Y54" s="83">
        <v>112100</v>
      </c>
      <c r="Z54" s="83">
        <v>115100</v>
      </c>
      <c r="AA54" s="83">
        <v>118700</v>
      </c>
      <c r="AB54" s="83">
        <v>112100</v>
      </c>
      <c r="AC54" s="83">
        <v>110900</v>
      </c>
      <c r="AD54" s="83">
        <v>116300.1</v>
      </c>
      <c r="AE54" s="83">
        <v>109700.2</v>
      </c>
      <c r="AF54" s="83">
        <v>113300</v>
      </c>
      <c r="AG54" s="93">
        <v>110900.2</v>
      </c>
      <c r="AH54" s="93"/>
      <c r="AI54" s="93">
        <v>110900.2</v>
      </c>
      <c r="AJ54" s="93"/>
      <c r="AK54" s="93"/>
      <c r="AL54" s="93"/>
      <c r="AM54" s="93"/>
      <c r="AN54" s="93"/>
      <c r="AO54" s="93">
        <v>109700.2</v>
      </c>
      <c r="AP54" s="93"/>
      <c r="AQ54" s="93">
        <v>114500.2</v>
      </c>
      <c r="AR54" s="93"/>
      <c r="AS54" s="93"/>
      <c r="AT54" s="93"/>
      <c r="AU54" s="93"/>
      <c r="AV54" s="93"/>
      <c r="AW54" s="83">
        <v>113300.2</v>
      </c>
      <c r="AX54" s="83">
        <v>112100.2</v>
      </c>
      <c r="AY54" s="83">
        <v>110300.2</v>
      </c>
      <c r="AZ54" s="93">
        <v>110300.2</v>
      </c>
      <c r="BA54" s="93"/>
      <c r="BB54" s="83">
        <v>109100.2</v>
      </c>
      <c r="BC54" s="83">
        <v>110300.2</v>
      </c>
      <c r="BD54" s="83">
        <v>113300.2</v>
      </c>
      <c r="BE54" s="93">
        <v>110300.2</v>
      </c>
      <c r="BF54" s="93"/>
      <c r="BG54" s="93"/>
      <c r="BH54" s="93"/>
      <c r="BI54" s="93"/>
      <c r="BJ54" s="93"/>
      <c r="BK54" s="93"/>
      <c r="BL54" s="93"/>
      <c r="BM54" s="93"/>
      <c r="BN54" s="93">
        <v>115700.2</v>
      </c>
      <c r="BO54" s="93"/>
      <c r="BP54" s="93">
        <v>110300.2</v>
      </c>
      <c r="BQ54" s="93"/>
      <c r="BR54" s="93">
        <v>109100.2</v>
      </c>
      <c r="BS54" s="93"/>
      <c r="BT54" s="83">
        <v>110300.2</v>
      </c>
      <c r="BU54" s="93">
        <v>110300.2</v>
      </c>
      <c r="BV54" s="94"/>
    </row>
    <row r="55" spans="2:74">
      <c r="B55" s="47">
        <v>19</v>
      </c>
      <c r="C55" s="6" t="s">
        <v>536</v>
      </c>
      <c r="D55" s="150">
        <v>1</v>
      </c>
      <c r="E55" s="83">
        <v>25500</v>
      </c>
      <c r="F55" s="83">
        <v>24900</v>
      </c>
      <c r="G55" s="83">
        <v>25500</v>
      </c>
      <c r="H55" s="83">
        <v>26300</v>
      </c>
      <c r="I55" s="83">
        <v>26200</v>
      </c>
      <c r="J55" s="83">
        <v>26200</v>
      </c>
      <c r="K55" s="83">
        <v>26200</v>
      </c>
      <c r="L55" s="93">
        <v>26200</v>
      </c>
      <c r="M55" s="93"/>
      <c r="N55" s="83">
        <v>25500</v>
      </c>
      <c r="O55" s="83">
        <v>26200</v>
      </c>
      <c r="P55" s="83">
        <v>26200</v>
      </c>
      <c r="Q55" s="93">
        <v>26200</v>
      </c>
      <c r="R55" s="93"/>
      <c r="S55" s="93"/>
      <c r="T55" s="93">
        <v>26200</v>
      </c>
      <c r="U55" s="93"/>
      <c r="V55" s="83">
        <v>26400</v>
      </c>
      <c r="W55" s="83">
        <v>26400</v>
      </c>
      <c r="X55" s="83">
        <v>26600</v>
      </c>
      <c r="Y55" s="83">
        <v>25500</v>
      </c>
      <c r="Z55" s="83">
        <v>26300</v>
      </c>
      <c r="AA55" s="83">
        <v>26600</v>
      </c>
      <c r="AB55" s="83">
        <v>25500</v>
      </c>
      <c r="AC55" s="83">
        <v>26200</v>
      </c>
      <c r="AD55" s="83">
        <v>26600</v>
      </c>
      <c r="AE55" s="83">
        <v>25500</v>
      </c>
      <c r="AF55" s="83">
        <v>26200</v>
      </c>
      <c r="AG55" s="93">
        <v>26200</v>
      </c>
      <c r="AH55" s="93"/>
      <c r="AI55" s="93">
        <v>26200</v>
      </c>
      <c r="AJ55" s="93"/>
      <c r="AK55" s="93"/>
      <c r="AL55" s="93"/>
      <c r="AM55" s="93"/>
      <c r="AN55" s="93"/>
      <c r="AO55" s="93">
        <v>25500</v>
      </c>
      <c r="AP55" s="93"/>
      <c r="AQ55" s="93">
        <v>26400</v>
      </c>
      <c r="AR55" s="93"/>
      <c r="AS55" s="93"/>
      <c r="AT55" s="93"/>
      <c r="AU55" s="93"/>
      <c r="AV55" s="93"/>
      <c r="AW55" s="83">
        <v>26400</v>
      </c>
      <c r="AX55" s="83">
        <v>26200</v>
      </c>
      <c r="AY55" s="83">
        <v>26100</v>
      </c>
      <c r="AZ55" s="93">
        <v>26100</v>
      </c>
      <c r="BA55" s="93"/>
      <c r="BB55" s="83">
        <v>25500</v>
      </c>
      <c r="BC55" s="83">
        <v>26100</v>
      </c>
      <c r="BD55" s="83">
        <v>26400</v>
      </c>
      <c r="BE55" s="93">
        <v>26100</v>
      </c>
      <c r="BF55" s="93"/>
      <c r="BG55" s="93"/>
      <c r="BH55" s="93"/>
      <c r="BI55" s="93"/>
      <c r="BJ55" s="93"/>
      <c r="BK55" s="93"/>
      <c r="BL55" s="93"/>
      <c r="BM55" s="93"/>
      <c r="BN55" s="93">
        <v>26500</v>
      </c>
      <c r="BO55" s="93"/>
      <c r="BP55" s="93">
        <v>26100</v>
      </c>
      <c r="BQ55" s="93"/>
      <c r="BR55" s="93">
        <v>25500</v>
      </c>
      <c r="BS55" s="93"/>
      <c r="BT55" s="83">
        <v>26100</v>
      </c>
      <c r="BU55" s="93">
        <v>26100</v>
      </c>
      <c r="BV55" s="94"/>
    </row>
    <row r="56" spans="2:74">
      <c r="B56" s="47">
        <v>20</v>
      </c>
      <c r="C56" s="6" t="s">
        <v>537</v>
      </c>
      <c r="D56" s="150">
        <v>1</v>
      </c>
      <c r="E56" s="83">
        <v>48000</v>
      </c>
      <c r="F56" s="83">
        <v>48000</v>
      </c>
      <c r="G56" s="83">
        <v>48000</v>
      </c>
      <c r="H56" s="83">
        <v>48000</v>
      </c>
      <c r="I56" s="83">
        <v>48000</v>
      </c>
      <c r="J56" s="83">
        <v>48000</v>
      </c>
      <c r="K56" s="83">
        <v>48000</v>
      </c>
      <c r="L56" s="93">
        <v>48000</v>
      </c>
      <c r="M56" s="93"/>
      <c r="N56" s="83">
        <v>48000</v>
      </c>
      <c r="O56" s="83">
        <v>48000</v>
      </c>
      <c r="P56" s="83">
        <v>48000</v>
      </c>
      <c r="Q56" s="93">
        <v>48000</v>
      </c>
      <c r="R56" s="93"/>
      <c r="S56" s="93"/>
      <c r="T56" s="93">
        <v>48000</v>
      </c>
      <c r="U56" s="93"/>
      <c r="V56" s="83">
        <v>48000</v>
      </c>
      <c r="W56" s="83">
        <v>48000</v>
      </c>
      <c r="X56" s="83">
        <v>48000</v>
      </c>
      <c r="Y56" s="83">
        <v>48000</v>
      </c>
      <c r="Z56" s="83">
        <v>48000</v>
      </c>
      <c r="AA56" s="83">
        <v>48000</v>
      </c>
      <c r="AB56" s="83">
        <v>48000</v>
      </c>
      <c r="AC56" s="83">
        <v>48000</v>
      </c>
      <c r="AD56" s="83">
        <v>48000</v>
      </c>
      <c r="AE56" s="83">
        <v>48000</v>
      </c>
      <c r="AF56" s="83">
        <v>48000</v>
      </c>
      <c r="AG56" s="93">
        <v>48000</v>
      </c>
      <c r="AH56" s="93"/>
      <c r="AI56" s="93">
        <v>48000</v>
      </c>
      <c r="AJ56" s="93"/>
      <c r="AK56" s="93"/>
      <c r="AL56" s="93"/>
      <c r="AM56" s="93"/>
      <c r="AN56" s="93"/>
      <c r="AO56" s="93">
        <v>48000</v>
      </c>
      <c r="AP56" s="93"/>
      <c r="AQ56" s="93">
        <v>48000</v>
      </c>
      <c r="AR56" s="93"/>
      <c r="AS56" s="93"/>
      <c r="AT56" s="93"/>
      <c r="AU56" s="93"/>
      <c r="AV56" s="93"/>
      <c r="AW56" s="83">
        <v>40400</v>
      </c>
      <c r="AX56" s="83">
        <v>48000</v>
      </c>
      <c r="AY56" s="83">
        <v>48000</v>
      </c>
      <c r="AZ56" s="93">
        <v>48000</v>
      </c>
      <c r="BA56" s="93"/>
      <c r="BB56" s="83">
        <v>48000</v>
      </c>
      <c r="BC56" s="83">
        <v>48000</v>
      </c>
      <c r="BD56" s="83">
        <v>48000</v>
      </c>
      <c r="BE56" s="93">
        <v>48000</v>
      </c>
      <c r="BF56" s="93"/>
      <c r="BG56" s="93"/>
      <c r="BH56" s="93"/>
      <c r="BI56" s="93"/>
      <c r="BJ56" s="93"/>
      <c r="BK56" s="93"/>
      <c r="BL56" s="93"/>
      <c r="BM56" s="93"/>
      <c r="BN56" s="93">
        <v>48000</v>
      </c>
      <c r="BO56" s="93"/>
      <c r="BP56" s="93">
        <v>48000</v>
      </c>
      <c r="BQ56" s="93"/>
      <c r="BR56" s="93">
        <v>48000</v>
      </c>
      <c r="BS56" s="93"/>
      <c r="BT56" s="83">
        <v>48000</v>
      </c>
      <c r="BU56" s="93">
        <v>48000</v>
      </c>
      <c r="BV56" s="94"/>
    </row>
    <row r="57" spans="2:74">
      <c r="B57" s="47">
        <v>21</v>
      </c>
      <c r="C57" s="6" t="s">
        <v>538</v>
      </c>
      <c r="D57" s="150">
        <v>1</v>
      </c>
      <c r="E57" s="83">
        <v>40200</v>
      </c>
      <c r="F57" s="83">
        <v>39600</v>
      </c>
      <c r="G57" s="83">
        <v>41400</v>
      </c>
      <c r="H57" s="83">
        <v>45600</v>
      </c>
      <c r="I57" s="83">
        <v>43800</v>
      </c>
      <c r="J57" s="83">
        <v>43800</v>
      </c>
      <c r="K57" s="83">
        <v>43800</v>
      </c>
      <c r="L57" s="93">
        <v>43800</v>
      </c>
      <c r="M57" s="93"/>
      <c r="N57" s="83">
        <v>41400</v>
      </c>
      <c r="O57" s="83">
        <v>43800</v>
      </c>
      <c r="P57" s="83">
        <v>43800</v>
      </c>
      <c r="Q57" s="93">
        <v>43800</v>
      </c>
      <c r="R57" s="93"/>
      <c r="S57" s="93"/>
      <c r="T57" s="93">
        <v>43800</v>
      </c>
      <c r="U57" s="93"/>
      <c r="V57" s="83">
        <v>48000</v>
      </c>
      <c r="W57" s="83">
        <v>48000</v>
      </c>
      <c r="X57" s="83">
        <v>50400</v>
      </c>
      <c r="Y57" s="83">
        <v>41400</v>
      </c>
      <c r="Z57" s="83">
        <v>45600</v>
      </c>
      <c r="AA57" s="83">
        <v>50400</v>
      </c>
      <c r="AB57" s="83">
        <v>41400</v>
      </c>
      <c r="AC57" s="83">
        <v>43800</v>
      </c>
      <c r="AD57" s="83">
        <v>50400</v>
      </c>
      <c r="AE57" s="83">
        <v>41400</v>
      </c>
      <c r="AF57" s="83">
        <v>43800</v>
      </c>
      <c r="AG57" s="93">
        <v>43800</v>
      </c>
      <c r="AH57" s="93"/>
      <c r="AI57" s="93">
        <v>43800</v>
      </c>
      <c r="AJ57" s="93"/>
      <c r="AK57" s="93"/>
      <c r="AL57" s="93"/>
      <c r="AM57" s="93"/>
      <c r="AN57" s="93"/>
      <c r="AO57" s="93">
        <v>41400</v>
      </c>
      <c r="AP57" s="93"/>
      <c r="AQ57" s="93">
        <v>48000</v>
      </c>
      <c r="AR57" s="93"/>
      <c r="AS57" s="93"/>
      <c r="AT57" s="93"/>
      <c r="AU57" s="93"/>
      <c r="AV57" s="93"/>
      <c r="AW57" s="83">
        <v>46800</v>
      </c>
      <c r="AX57" s="83">
        <v>44400</v>
      </c>
      <c r="AY57" s="83">
        <v>42600</v>
      </c>
      <c r="AZ57" s="93">
        <v>42600</v>
      </c>
      <c r="BA57" s="93"/>
      <c r="BB57" s="83">
        <v>40800</v>
      </c>
      <c r="BC57" s="83">
        <v>42600</v>
      </c>
      <c r="BD57" s="83">
        <v>46800</v>
      </c>
      <c r="BE57" s="93">
        <v>42600</v>
      </c>
      <c r="BF57" s="93"/>
      <c r="BG57" s="93"/>
      <c r="BH57" s="93"/>
      <c r="BI57" s="93"/>
      <c r="BJ57" s="93"/>
      <c r="BK57" s="93"/>
      <c r="BL57" s="93"/>
      <c r="BM57" s="93"/>
      <c r="BN57" s="93">
        <v>49200</v>
      </c>
      <c r="BO57" s="93"/>
      <c r="BP57" s="93">
        <v>42600</v>
      </c>
      <c r="BQ57" s="93"/>
      <c r="BR57" s="93">
        <v>40800</v>
      </c>
      <c r="BS57" s="93"/>
      <c r="BT57" s="83">
        <v>42600</v>
      </c>
      <c r="BU57" s="93">
        <v>42600</v>
      </c>
      <c r="BV57" s="94"/>
    </row>
    <row r="58" spans="2:74">
      <c r="B58" s="47">
        <v>22</v>
      </c>
      <c r="C58" s="6" t="s">
        <v>539</v>
      </c>
      <c r="D58" s="150">
        <v>1</v>
      </c>
      <c r="E58" s="83">
        <v>117500</v>
      </c>
      <c r="F58" s="83">
        <v>117500</v>
      </c>
      <c r="G58" s="83">
        <v>119300</v>
      </c>
      <c r="H58" s="83">
        <v>120300</v>
      </c>
      <c r="I58" s="83">
        <v>120100</v>
      </c>
      <c r="J58" s="83">
        <v>120100</v>
      </c>
      <c r="K58" s="83">
        <v>120100</v>
      </c>
      <c r="L58" s="93">
        <v>120100</v>
      </c>
      <c r="M58" s="93"/>
      <c r="N58" s="83">
        <v>118700</v>
      </c>
      <c r="O58" s="83">
        <v>120100</v>
      </c>
      <c r="P58" s="83">
        <v>120100</v>
      </c>
      <c r="Q58" s="93">
        <v>120100</v>
      </c>
      <c r="R58" s="93"/>
      <c r="S58" s="93"/>
      <c r="T58" s="93">
        <v>120100</v>
      </c>
      <c r="U58" s="93"/>
      <c r="V58" s="83">
        <v>119500</v>
      </c>
      <c r="W58" s="83">
        <v>119500</v>
      </c>
      <c r="X58" s="83">
        <v>120000</v>
      </c>
      <c r="Y58" s="83">
        <v>117500</v>
      </c>
      <c r="Z58" s="83">
        <v>119200</v>
      </c>
      <c r="AA58" s="83">
        <v>120000</v>
      </c>
      <c r="AB58" s="83">
        <v>117500</v>
      </c>
      <c r="AC58" s="83">
        <v>118900</v>
      </c>
      <c r="AD58" s="83">
        <v>120000</v>
      </c>
      <c r="AE58" s="83">
        <v>117500</v>
      </c>
      <c r="AF58" s="83">
        <v>118900</v>
      </c>
      <c r="AG58" s="93">
        <v>118900</v>
      </c>
      <c r="AH58" s="93"/>
      <c r="AI58" s="93">
        <v>118900</v>
      </c>
      <c r="AJ58" s="93"/>
      <c r="AK58" s="93"/>
      <c r="AL58" s="93"/>
      <c r="AM58" s="93"/>
      <c r="AN58" s="93"/>
      <c r="AO58" s="93">
        <v>117500</v>
      </c>
      <c r="AP58" s="93"/>
      <c r="AQ58" s="93">
        <v>119500</v>
      </c>
      <c r="AR58" s="93"/>
      <c r="AS58" s="93"/>
      <c r="AT58" s="93"/>
      <c r="AU58" s="93"/>
      <c r="AV58" s="93"/>
      <c r="AW58" s="83">
        <v>119300</v>
      </c>
      <c r="AX58" s="83">
        <v>119000</v>
      </c>
      <c r="AY58" s="83">
        <v>118700</v>
      </c>
      <c r="AZ58" s="93">
        <v>118700</v>
      </c>
      <c r="BA58" s="93"/>
      <c r="BB58" s="83">
        <v>116900</v>
      </c>
      <c r="BC58" s="83">
        <v>118700</v>
      </c>
      <c r="BD58" s="83">
        <v>119300</v>
      </c>
      <c r="BE58" s="93">
        <v>118700</v>
      </c>
      <c r="BF58" s="93"/>
      <c r="BG58" s="93"/>
      <c r="BH58" s="93"/>
      <c r="BI58" s="93"/>
      <c r="BJ58" s="93"/>
      <c r="BK58" s="93"/>
      <c r="BL58" s="93"/>
      <c r="BM58" s="93"/>
      <c r="BN58" s="93">
        <v>119800</v>
      </c>
      <c r="BO58" s="93"/>
      <c r="BP58" s="93">
        <v>118700</v>
      </c>
      <c r="BQ58" s="93"/>
      <c r="BR58" s="93">
        <v>116900</v>
      </c>
      <c r="BS58" s="93"/>
      <c r="BT58" s="83">
        <v>118700</v>
      </c>
      <c r="BU58" s="93">
        <v>118700</v>
      </c>
      <c r="BV58" s="94"/>
    </row>
    <row r="59" spans="2:74">
      <c r="B59" s="47">
        <v>23</v>
      </c>
      <c r="C59" s="6" t="s">
        <v>540</v>
      </c>
      <c r="D59" s="150">
        <v>1</v>
      </c>
      <c r="E59" s="83">
        <v>279375</v>
      </c>
      <c r="F59" s="83">
        <v>279375</v>
      </c>
      <c r="G59" s="83">
        <v>279375</v>
      </c>
      <c r="H59" s="83">
        <v>279375</v>
      </c>
      <c r="I59" s="83">
        <v>279375</v>
      </c>
      <c r="J59" s="83">
        <v>279375</v>
      </c>
      <c r="K59" s="83">
        <v>279375</v>
      </c>
      <c r="L59" s="93">
        <v>279375</v>
      </c>
      <c r="M59" s="93"/>
      <c r="N59" s="83">
        <v>279375</v>
      </c>
      <c r="O59" s="83">
        <v>279375</v>
      </c>
      <c r="P59" s="83">
        <v>279375</v>
      </c>
      <c r="Q59" s="93">
        <v>279375</v>
      </c>
      <c r="R59" s="93"/>
      <c r="S59" s="93"/>
      <c r="T59" s="93">
        <v>279375</v>
      </c>
      <c r="U59" s="93"/>
      <c r="V59" s="83">
        <v>279375</v>
      </c>
      <c r="W59" s="83">
        <v>279375</v>
      </c>
      <c r="X59" s="83">
        <v>279375</v>
      </c>
      <c r="Y59" s="83">
        <v>279375</v>
      </c>
      <c r="Z59" s="83">
        <v>279375</v>
      </c>
      <c r="AA59" s="83">
        <v>279375</v>
      </c>
      <c r="AB59" s="83">
        <v>279375</v>
      </c>
      <c r="AC59" s="83">
        <v>279375</v>
      </c>
      <c r="AD59" s="83">
        <v>279375</v>
      </c>
      <c r="AE59" s="83">
        <v>279375</v>
      </c>
      <c r="AF59" s="83">
        <v>279375</v>
      </c>
      <c r="AG59" s="93">
        <v>279375</v>
      </c>
      <c r="AH59" s="93"/>
      <c r="AI59" s="93">
        <v>279375</v>
      </c>
      <c r="AJ59" s="93"/>
      <c r="AK59" s="93"/>
      <c r="AL59" s="93"/>
      <c r="AM59" s="93"/>
      <c r="AN59" s="93"/>
      <c r="AO59" s="93">
        <v>279375</v>
      </c>
      <c r="AP59" s="93"/>
      <c r="AQ59" s="93">
        <v>279375</v>
      </c>
      <c r="AR59" s="93"/>
      <c r="AS59" s="93"/>
      <c r="AT59" s="93"/>
      <c r="AU59" s="93"/>
      <c r="AV59" s="93"/>
      <c r="AW59" s="83">
        <v>228100</v>
      </c>
      <c r="AX59" s="83">
        <v>279375</v>
      </c>
      <c r="AY59" s="83">
        <v>279375</v>
      </c>
      <c r="AZ59" s="93">
        <v>279375</v>
      </c>
      <c r="BA59" s="93"/>
      <c r="BB59" s="83">
        <v>279375</v>
      </c>
      <c r="BC59" s="83">
        <v>279375</v>
      </c>
      <c r="BD59" s="83">
        <v>279375</v>
      </c>
      <c r="BE59" s="93">
        <v>279375</v>
      </c>
      <c r="BF59" s="93"/>
      <c r="BG59" s="93"/>
      <c r="BH59" s="93"/>
      <c r="BI59" s="93"/>
      <c r="BJ59" s="93"/>
      <c r="BK59" s="93"/>
      <c r="BL59" s="93"/>
      <c r="BM59" s="93"/>
      <c r="BN59" s="93">
        <v>279375</v>
      </c>
      <c r="BO59" s="93"/>
      <c r="BP59" s="93">
        <v>279375</v>
      </c>
      <c r="BQ59" s="93"/>
      <c r="BR59" s="93">
        <v>279375</v>
      </c>
      <c r="BS59" s="93"/>
      <c r="BT59" s="83">
        <v>279375</v>
      </c>
      <c r="BU59" s="93">
        <v>279375</v>
      </c>
      <c r="BV59" s="94"/>
    </row>
    <row r="60" spans="2:74">
      <c r="B60" s="47">
        <v>24</v>
      </c>
      <c r="C60" s="6" t="s">
        <v>541</v>
      </c>
      <c r="D60" s="150">
        <v>1</v>
      </c>
      <c r="E60" s="83">
        <v>126800</v>
      </c>
      <c r="F60" s="83">
        <v>125600</v>
      </c>
      <c r="G60" s="83">
        <v>128600</v>
      </c>
      <c r="H60" s="83">
        <v>134000</v>
      </c>
      <c r="I60" s="83">
        <v>131000</v>
      </c>
      <c r="J60" s="83">
        <v>131000</v>
      </c>
      <c r="K60" s="83">
        <v>131000</v>
      </c>
      <c r="L60" s="93">
        <v>131000</v>
      </c>
      <c r="M60" s="93"/>
      <c r="N60" s="83">
        <v>128600</v>
      </c>
      <c r="O60" s="83">
        <v>131000</v>
      </c>
      <c r="P60" s="83">
        <v>131000</v>
      </c>
      <c r="Q60" s="93">
        <v>131000</v>
      </c>
      <c r="R60" s="93"/>
      <c r="S60" s="93"/>
      <c r="T60" s="93">
        <v>131000</v>
      </c>
      <c r="U60" s="93"/>
      <c r="V60" s="83">
        <v>136000</v>
      </c>
      <c r="W60" s="83">
        <v>136000</v>
      </c>
      <c r="X60" s="83">
        <v>136700</v>
      </c>
      <c r="Y60" s="83">
        <v>128600</v>
      </c>
      <c r="Z60" s="83">
        <v>134000</v>
      </c>
      <c r="AA60" s="83">
        <v>136700</v>
      </c>
      <c r="AB60" s="83">
        <v>128600</v>
      </c>
      <c r="AC60" s="83">
        <v>131000</v>
      </c>
      <c r="AD60" s="83">
        <v>136700</v>
      </c>
      <c r="AE60" s="83">
        <v>128600</v>
      </c>
      <c r="AF60" s="83">
        <v>131000</v>
      </c>
      <c r="AG60" s="93">
        <v>131000</v>
      </c>
      <c r="AH60" s="93"/>
      <c r="AI60" s="93">
        <v>131000</v>
      </c>
      <c r="AJ60" s="93"/>
      <c r="AK60" s="93"/>
      <c r="AL60" s="93"/>
      <c r="AM60" s="93"/>
      <c r="AN60" s="93"/>
      <c r="AO60" s="93">
        <v>128600</v>
      </c>
      <c r="AP60" s="93"/>
      <c r="AQ60" s="93">
        <v>136000</v>
      </c>
      <c r="AR60" s="93"/>
      <c r="AS60" s="93"/>
      <c r="AT60" s="93"/>
      <c r="AU60" s="93"/>
      <c r="AV60" s="93"/>
      <c r="AW60" s="83">
        <v>135800</v>
      </c>
      <c r="AX60" s="83">
        <v>132800</v>
      </c>
      <c r="AY60" s="83">
        <v>129800</v>
      </c>
      <c r="AZ60" s="93">
        <v>129800</v>
      </c>
      <c r="BA60" s="93"/>
      <c r="BB60" s="83">
        <v>127400</v>
      </c>
      <c r="BC60" s="83">
        <v>129800</v>
      </c>
      <c r="BD60" s="83">
        <v>135800</v>
      </c>
      <c r="BE60" s="93">
        <v>129800</v>
      </c>
      <c r="BF60" s="93"/>
      <c r="BG60" s="93"/>
      <c r="BH60" s="93"/>
      <c r="BI60" s="93"/>
      <c r="BJ60" s="93"/>
      <c r="BK60" s="93"/>
      <c r="BL60" s="93"/>
      <c r="BM60" s="93"/>
      <c r="BN60" s="93">
        <v>136400</v>
      </c>
      <c r="BO60" s="93"/>
      <c r="BP60" s="93">
        <v>129800</v>
      </c>
      <c r="BQ60" s="93"/>
      <c r="BR60" s="93">
        <v>127400</v>
      </c>
      <c r="BS60" s="93"/>
      <c r="BT60" s="83">
        <v>129800</v>
      </c>
      <c r="BU60" s="93">
        <v>129800</v>
      </c>
      <c r="BV60" s="94"/>
    </row>
    <row r="61" spans="2:74">
      <c r="B61" s="47">
        <v>25</v>
      </c>
      <c r="C61" s="6" t="s">
        <v>542</v>
      </c>
      <c r="D61" s="150">
        <v>1</v>
      </c>
      <c r="E61" s="83">
        <v>31100</v>
      </c>
      <c r="F61" s="83">
        <v>31100</v>
      </c>
      <c r="G61" s="83">
        <v>31200</v>
      </c>
      <c r="H61" s="83">
        <v>31300</v>
      </c>
      <c r="I61" s="83">
        <v>31300</v>
      </c>
      <c r="J61" s="83">
        <v>31300</v>
      </c>
      <c r="K61" s="83">
        <v>31300</v>
      </c>
      <c r="L61" s="93">
        <v>31300</v>
      </c>
      <c r="M61" s="93"/>
      <c r="N61" s="83">
        <v>31100</v>
      </c>
      <c r="O61" s="83">
        <v>31300</v>
      </c>
      <c r="P61" s="83">
        <v>31300</v>
      </c>
      <c r="Q61" s="93">
        <v>31300</v>
      </c>
      <c r="R61" s="93"/>
      <c r="S61" s="93"/>
      <c r="T61" s="93">
        <v>31300</v>
      </c>
      <c r="U61" s="93"/>
      <c r="V61" s="83">
        <v>31500</v>
      </c>
      <c r="W61" s="83">
        <v>31500</v>
      </c>
      <c r="X61" s="83">
        <v>31600</v>
      </c>
      <c r="Y61" s="83">
        <v>31100</v>
      </c>
      <c r="Z61" s="83">
        <v>31400</v>
      </c>
      <c r="AA61" s="83">
        <v>31600</v>
      </c>
      <c r="AB61" s="83">
        <v>31100</v>
      </c>
      <c r="AC61" s="83">
        <v>31300</v>
      </c>
      <c r="AD61" s="83">
        <v>31600</v>
      </c>
      <c r="AE61" s="83">
        <v>31100</v>
      </c>
      <c r="AF61" s="83">
        <v>31300</v>
      </c>
      <c r="AG61" s="93">
        <v>31300</v>
      </c>
      <c r="AH61" s="93"/>
      <c r="AI61" s="93">
        <v>31300</v>
      </c>
      <c r="AJ61" s="93"/>
      <c r="AK61" s="93"/>
      <c r="AL61" s="93"/>
      <c r="AM61" s="93"/>
      <c r="AN61" s="93"/>
      <c r="AO61" s="93">
        <v>31100</v>
      </c>
      <c r="AP61" s="93"/>
      <c r="AQ61" s="93">
        <v>31500</v>
      </c>
      <c r="AR61" s="93"/>
      <c r="AS61" s="93"/>
      <c r="AT61" s="93"/>
      <c r="AU61" s="93"/>
      <c r="AV61" s="93"/>
      <c r="AW61" s="83">
        <v>31400</v>
      </c>
      <c r="AX61" s="83">
        <v>31300</v>
      </c>
      <c r="AY61" s="83">
        <v>31200</v>
      </c>
      <c r="AZ61" s="93">
        <v>31200</v>
      </c>
      <c r="BA61" s="93"/>
      <c r="BB61" s="83">
        <v>31100</v>
      </c>
      <c r="BC61" s="83">
        <v>31200</v>
      </c>
      <c r="BD61" s="83">
        <v>31400</v>
      </c>
      <c r="BE61" s="93">
        <v>31200</v>
      </c>
      <c r="BF61" s="93"/>
      <c r="BG61" s="93"/>
      <c r="BH61" s="93"/>
      <c r="BI61" s="93"/>
      <c r="BJ61" s="93"/>
      <c r="BK61" s="93"/>
      <c r="BL61" s="93"/>
      <c r="BM61" s="93"/>
      <c r="BN61" s="93">
        <v>31600</v>
      </c>
      <c r="BO61" s="93"/>
      <c r="BP61" s="93">
        <v>31200</v>
      </c>
      <c r="BQ61" s="93"/>
      <c r="BR61" s="93">
        <v>31100</v>
      </c>
      <c r="BS61" s="93"/>
      <c r="BT61" s="83">
        <v>31200</v>
      </c>
      <c r="BU61" s="93">
        <v>31200</v>
      </c>
      <c r="BV61" s="94"/>
    </row>
    <row r="62" spans="2:74">
      <c r="B62" s="47">
        <v>26</v>
      </c>
      <c r="C62" s="6" t="s">
        <v>543</v>
      </c>
      <c r="D62" s="150">
        <v>1</v>
      </c>
      <c r="E62" s="83">
        <v>148375</v>
      </c>
      <c r="F62" s="83">
        <v>148375</v>
      </c>
      <c r="G62" s="83">
        <v>148375</v>
      </c>
      <c r="H62" s="83">
        <v>148375</v>
      </c>
      <c r="I62" s="83">
        <v>148375</v>
      </c>
      <c r="J62" s="83">
        <v>148375</v>
      </c>
      <c r="K62" s="83">
        <v>148375</v>
      </c>
      <c r="L62" s="93">
        <v>148375</v>
      </c>
      <c r="M62" s="93"/>
      <c r="N62" s="83">
        <v>148375</v>
      </c>
      <c r="O62" s="83">
        <v>148375</v>
      </c>
      <c r="P62" s="83">
        <v>148375</v>
      </c>
      <c r="Q62" s="93">
        <v>148375</v>
      </c>
      <c r="R62" s="93"/>
      <c r="S62" s="93"/>
      <c r="T62" s="93">
        <v>148375</v>
      </c>
      <c r="U62" s="93"/>
      <c r="V62" s="83">
        <v>154375</v>
      </c>
      <c r="W62" s="83">
        <v>154375</v>
      </c>
      <c r="X62" s="83">
        <v>154375</v>
      </c>
      <c r="Y62" s="83">
        <v>154375</v>
      </c>
      <c r="Z62" s="83">
        <v>154375</v>
      </c>
      <c r="AA62" s="83">
        <v>215400</v>
      </c>
      <c r="AB62" s="83">
        <v>154375</v>
      </c>
      <c r="AC62" s="83">
        <v>154375</v>
      </c>
      <c r="AD62" s="83">
        <v>123900</v>
      </c>
      <c r="AE62" s="83">
        <v>154375</v>
      </c>
      <c r="AF62" s="83">
        <v>154375</v>
      </c>
      <c r="AG62" s="93">
        <v>154375</v>
      </c>
      <c r="AH62" s="93"/>
      <c r="AI62" s="93">
        <v>154375</v>
      </c>
      <c r="AJ62" s="93"/>
      <c r="AK62" s="93"/>
      <c r="AL62" s="93"/>
      <c r="AM62" s="93"/>
      <c r="AN62" s="93"/>
      <c r="AO62" s="93">
        <v>154375</v>
      </c>
      <c r="AP62" s="93"/>
      <c r="AQ62" s="93">
        <v>154375</v>
      </c>
      <c r="AR62" s="93"/>
      <c r="AS62" s="93"/>
      <c r="AT62" s="93"/>
      <c r="AU62" s="93"/>
      <c r="AV62" s="93"/>
      <c r="AW62" s="83">
        <v>154375</v>
      </c>
      <c r="AX62" s="83">
        <v>115500</v>
      </c>
      <c r="AY62" s="83">
        <v>154375</v>
      </c>
      <c r="AZ62" s="93">
        <v>154375</v>
      </c>
      <c r="BA62" s="93"/>
      <c r="BB62" s="83">
        <v>154375</v>
      </c>
      <c r="BC62" s="83">
        <v>154375</v>
      </c>
      <c r="BD62" s="83">
        <v>154375</v>
      </c>
      <c r="BE62" s="93">
        <v>154375</v>
      </c>
      <c r="BF62" s="93"/>
      <c r="BG62" s="93"/>
      <c r="BH62" s="93"/>
      <c r="BI62" s="93"/>
      <c r="BJ62" s="93"/>
      <c r="BK62" s="93"/>
      <c r="BL62" s="93"/>
      <c r="BM62" s="93"/>
      <c r="BN62" s="93">
        <v>154375</v>
      </c>
      <c r="BO62" s="93"/>
      <c r="BP62" s="93">
        <v>154375</v>
      </c>
      <c r="BQ62" s="93"/>
      <c r="BR62" s="93">
        <v>154375</v>
      </c>
      <c r="BS62" s="93"/>
      <c r="BT62" s="83">
        <v>154375</v>
      </c>
      <c r="BU62" s="93">
        <v>154375</v>
      </c>
      <c r="BV62" s="94"/>
    </row>
    <row r="63" spans="2:74" ht="13.5" thickBot="1">
      <c r="B63" s="47">
        <v>27</v>
      </c>
      <c r="C63" s="6" t="s">
        <v>544</v>
      </c>
      <c r="D63" s="150">
        <v>1</v>
      </c>
      <c r="E63" s="83">
        <v>54100</v>
      </c>
      <c r="F63" s="83">
        <v>54000</v>
      </c>
      <c r="G63" s="83">
        <v>54300</v>
      </c>
      <c r="H63" s="83">
        <v>54800</v>
      </c>
      <c r="I63" s="83">
        <v>54500</v>
      </c>
      <c r="J63" s="83">
        <v>54500</v>
      </c>
      <c r="K63" s="83">
        <v>54500</v>
      </c>
      <c r="L63" s="93">
        <v>54500</v>
      </c>
      <c r="M63" s="93"/>
      <c r="N63" s="83">
        <v>55100</v>
      </c>
      <c r="O63" s="83">
        <v>54500</v>
      </c>
      <c r="P63" s="83">
        <v>54500</v>
      </c>
      <c r="Q63" s="93">
        <v>54500</v>
      </c>
      <c r="R63" s="93"/>
      <c r="S63" s="93"/>
      <c r="T63" s="93">
        <v>54500</v>
      </c>
      <c r="U63" s="93"/>
      <c r="V63" s="83">
        <v>55100</v>
      </c>
      <c r="W63" s="83">
        <v>55100</v>
      </c>
      <c r="X63" s="83">
        <v>55400</v>
      </c>
      <c r="Y63" s="83">
        <v>54300</v>
      </c>
      <c r="Z63" s="83">
        <v>54800</v>
      </c>
      <c r="AA63" s="83">
        <v>55400</v>
      </c>
      <c r="AB63" s="83">
        <v>54300</v>
      </c>
      <c r="AC63" s="83">
        <v>54500</v>
      </c>
      <c r="AD63" s="83">
        <v>55400</v>
      </c>
      <c r="AE63" s="83">
        <v>54300</v>
      </c>
      <c r="AF63" s="83">
        <v>54500</v>
      </c>
      <c r="AG63" s="93">
        <v>54500</v>
      </c>
      <c r="AH63" s="93"/>
      <c r="AI63" s="93">
        <v>54500</v>
      </c>
      <c r="AJ63" s="93"/>
      <c r="AK63" s="93"/>
      <c r="AL63" s="93"/>
      <c r="AM63" s="93"/>
      <c r="AN63" s="93"/>
      <c r="AO63" s="93">
        <v>54300</v>
      </c>
      <c r="AP63" s="93"/>
      <c r="AQ63" s="93">
        <v>55100</v>
      </c>
      <c r="AR63" s="93"/>
      <c r="AS63" s="93"/>
      <c r="AT63" s="93"/>
      <c r="AU63" s="93"/>
      <c r="AV63" s="93"/>
      <c r="AW63" s="83">
        <v>54900</v>
      </c>
      <c r="AX63" s="83">
        <v>54700</v>
      </c>
      <c r="AY63" s="83">
        <v>54400</v>
      </c>
      <c r="AZ63" s="93">
        <v>54400</v>
      </c>
      <c r="BA63" s="93"/>
      <c r="BB63" s="83">
        <v>54200</v>
      </c>
      <c r="BC63" s="83">
        <v>54400</v>
      </c>
      <c r="BD63" s="83">
        <v>54900</v>
      </c>
      <c r="BE63" s="93">
        <v>54400</v>
      </c>
      <c r="BF63" s="93"/>
      <c r="BG63" s="93"/>
      <c r="BH63" s="93"/>
      <c r="BI63" s="93"/>
      <c r="BJ63" s="93"/>
      <c r="BK63" s="93"/>
      <c r="BL63" s="93"/>
      <c r="BM63" s="93"/>
      <c r="BN63" s="93">
        <v>55300</v>
      </c>
      <c r="BO63" s="93"/>
      <c r="BP63" s="93">
        <v>54400</v>
      </c>
      <c r="BQ63" s="93"/>
      <c r="BR63" s="93">
        <v>54200</v>
      </c>
      <c r="BS63" s="93"/>
      <c r="BT63" s="83">
        <v>54400</v>
      </c>
      <c r="BU63" s="93">
        <v>54400</v>
      </c>
      <c r="BV63" s="94"/>
    </row>
    <row r="64" spans="2:74">
      <c r="B64" s="153" t="s">
        <v>216</v>
      </c>
      <c r="C64" s="147" t="s">
        <v>41</v>
      </c>
      <c r="D64" s="147" t="s">
        <v>291</v>
      </c>
      <c r="E64" s="86"/>
      <c r="F64" s="86"/>
      <c r="G64" s="86"/>
      <c r="H64" s="86"/>
      <c r="I64" s="86"/>
      <c r="J64" s="86"/>
      <c r="K64" s="86"/>
      <c r="L64" s="173"/>
      <c r="M64" s="174"/>
      <c r="N64" s="86"/>
      <c r="O64" s="86"/>
      <c r="P64" s="86"/>
      <c r="Q64" s="173"/>
      <c r="R64" s="175"/>
      <c r="S64" s="174"/>
      <c r="T64" s="173"/>
      <c r="U64" s="174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173"/>
      <c r="AH64" s="174"/>
      <c r="AI64" s="173"/>
      <c r="AJ64" s="175"/>
      <c r="AK64" s="175"/>
      <c r="AL64" s="175"/>
      <c r="AM64" s="175"/>
      <c r="AN64" s="174"/>
      <c r="AO64" s="173"/>
      <c r="AP64" s="174"/>
      <c r="AQ64" s="173"/>
      <c r="AR64" s="175"/>
      <c r="AS64" s="175"/>
      <c r="AT64" s="175"/>
      <c r="AU64" s="175"/>
      <c r="AV64" s="174"/>
      <c r="AW64" s="86"/>
      <c r="AX64" s="86"/>
      <c r="AY64" s="86"/>
      <c r="AZ64" s="173"/>
      <c r="BA64" s="174"/>
      <c r="BB64" s="86"/>
      <c r="BC64" s="86"/>
      <c r="BD64" s="86"/>
      <c r="BE64" s="173"/>
      <c r="BF64" s="175"/>
      <c r="BG64" s="175"/>
      <c r="BH64" s="175"/>
      <c r="BI64" s="175"/>
      <c r="BJ64" s="175"/>
      <c r="BK64" s="175"/>
      <c r="BL64" s="175"/>
      <c r="BM64" s="174"/>
      <c r="BN64" s="173"/>
      <c r="BO64" s="174"/>
      <c r="BP64" s="173"/>
      <c r="BQ64" s="174"/>
      <c r="BR64" s="173"/>
      <c r="BS64" s="174"/>
      <c r="BT64" s="86"/>
      <c r="BU64" s="173"/>
      <c r="BV64" s="185"/>
    </row>
    <row r="65" spans="2:74">
      <c r="B65" s="47">
        <v>1</v>
      </c>
      <c r="C65" s="6" t="s">
        <v>171</v>
      </c>
      <c r="D65" s="150">
        <v>1</v>
      </c>
      <c r="E65" s="83">
        <v>59700</v>
      </c>
      <c r="F65" s="83">
        <v>57455.6</v>
      </c>
      <c r="G65" s="83">
        <v>57938.400000000001</v>
      </c>
      <c r="H65" s="83">
        <v>61454</v>
      </c>
      <c r="I65" s="83">
        <v>59138.400000000001</v>
      </c>
      <c r="J65" s="83">
        <v>59138.400000000001</v>
      </c>
      <c r="K65" s="83">
        <v>59138.400000000001</v>
      </c>
      <c r="L65" s="93">
        <v>59138.400000000001</v>
      </c>
      <c r="M65" s="93"/>
      <c r="N65" s="83">
        <v>57938.400000000001</v>
      </c>
      <c r="O65" s="83">
        <v>59138.400000000001</v>
      </c>
      <c r="P65" s="83">
        <v>59855.6</v>
      </c>
      <c r="Q65" s="93">
        <v>59138.400000000001</v>
      </c>
      <c r="R65" s="93"/>
      <c r="S65" s="93"/>
      <c r="T65" s="93">
        <v>59138.400000000001</v>
      </c>
      <c r="U65" s="93"/>
      <c r="V65" s="83">
        <v>62855.6</v>
      </c>
      <c r="W65" s="83">
        <v>63254</v>
      </c>
      <c r="X65" s="83">
        <v>64454</v>
      </c>
      <c r="Y65" s="83">
        <v>57938.400000000001</v>
      </c>
      <c r="Z65" s="83">
        <v>62171.1</v>
      </c>
      <c r="AA65" s="83">
        <v>65171.199999999997</v>
      </c>
      <c r="AB65" s="83">
        <v>59771.199999999997</v>
      </c>
      <c r="AC65" s="83">
        <v>59138.400000000001</v>
      </c>
      <c r="AD65" s="83">
        <v>64454</v>
      </c>
      <c r="AE65" s="83">
        <v>57938.400000000001</v>
      </c>
      <c r="AF65" s="83">
        <v>60971.199999999997</v>
      </c>
      <c r="AG65" s="93">
        <v>59138.400000000001</v>
      </c>
      <c r="AH65" s="93"/>
      <c r="AI65" s="93">
        <v>59138.400000000001</v>
      </c>
      <c r="AJ65" s="93"/>
      <c r="AK65" s="93"/>
      <c r="AL65" s="93"/>
      <c r="AM65" s="93"/>
      <c r="AN65" s="93"/>
      <c r="AO65" s="93">
        <v>57938.400000000001</v>
      </c>
      <c r="AP65" s="93"/>
      <c r="AQ65" s="93">
        <v>63600</v>
      </c>
      <c r="AR65" s="93"/>
      <c r="AS65" s="93"/>
      <c r="AT65" s="93"/>
      <c r="AU65" s="93"/>
      <c r="AV65" s="93"/>
      <c r="AW65" s="83">
        <v>60938.400000000001</v>
      </c>
      <c r="AX65" s="83">
        <v>60854</v>
      </c>
      <c r="AY65" s="83">
        <v>58538.400000000001</v>
      </c>
      <c r="AZ65" s="93">
        <v>59255.6</v>
      </c>
      <c r="BA65" s="93"/>
      <c r="BB65" s="83">
        <v>57338.400000000001</v>
      </c>
      <c r="BC65" s="83">
        <v>58538.400000000001</v>
      </c>
      <c r="BD65" s="83">
        <v>62054</v>
      </c>
      <c r="BE65" s="93">
        <v>58538.400000000001</v>
      </c>
      <c r="BF65" s="93"/>
      <c r="BG65" s="93"/>
      <c r="BH65" s="93"/>
      <c r="BI65" s="93"/>
      <c r="BJ65" s="93"/>
      <c r="BK65" s="93"/>
      <c r="BL65" s="93"/>
      <c r="BM65" s="93"/>
      <c r="BN65" s="93">
        <v>63854</v>
      </c>
      <c r="BO65" s="93"/>
      <c r="BP65" s="93">
        <v>58538.400000000001</v>
      </c>
      <c r="BQ65" s="93"/>
      <c r="BR65" s="93">
        <v>57338.400000000001</v>
      </c>
      <c r="BS65" s="93"/>
      <c r="BT65" s="83">
        <v>58538.400000000001</v>
      </c>
      <c r="BU65" s="93">
        <v>117300</v>
      </c>
      <c r="BV65" s="94"/>
    </row>
    <row r="66" spans="2:74">
      <c r="B66" s="47">
        <v>2</v>
      </c>
      <c r="C66" s="6" t="s">
        <v>545</v>
      </c>
      <c r="D66" s="150">
        <v>1</v>
      </c>
      <c r="E66" s="83">
        <v>67900</v>
      </c>
      <c r="F66" s="83">
        <v>65655.600000000006</v>
      </c>
      <c r="G66" s="83">
        <v>66738.399999999994</v>
      </c>
      <c r="H66" s="83">
        <v>70854</v>
      </c>
      <c r="I66" s="83">
        <v>67938.399999999994</v>
      </c>
      <c r="J66" s="83">
        <v>67938.399999999994</v>
      </c>
      <c r="K66" s="83">
        <v>67938.399999999994</v>
      </c>
      <c r="L66" s="93">
        <v>67938.399999999994</v>
      </c>
      <c r="M66" s="93"/>
      <c r="N66" s="83">
        <v>66738.399999999994</v>
      </c>
      <c r="O66" s="83">
        <v>67938.399999999994</v>
      </c>
      <c r="P66" s="83">
        <v>68655.600000000006</v>
      </c>
      <c r="Q66" s="93">
        <v>67938.399999999994</v>
      </c>
      <c r="R66" s="93"/>
      <c r="S66" s="93"/>
      <c r="T66" s="93">
        <v>67938.399999999994</v>
      </c>
      <c r="U66" s="93"/>
      <c r="V66" s="83">
        <v>72255.600000000006</v>
      </c>
      <c r="W66" s="83">
        <v>72255.600000000006</v>
      </c>
      <c r="X66" s="83">
        <v>75300</v>
      </c>
      <c r="Y66" s="83">
        <v>69700</v>
      </c>
      <c r="Z66" s="83">
        <v>72700</v>
      </c>
      <c r="AA66" s="83">
        <v>78100</v>
      </c>
      <c r="AB66" s="83">
        <v>72500</v>
      </c>
      <c r="AC66" s="83">
        <v>70900</v>
      </c>
      <c r="AD66" s="83">
        <v>75300</v>
      </c>
      <c r="AE66" s="83">
        <v>69700</v>
      </c>
      <c r="AF66" s="83">
        <v>73700</v>
      </c>
      <c r="AG66" s="93">
        <v>72700</v>
      </c>
      <c r="AH66" s="93"/>
      <c r="AI66" s="93">
        <v>72700</v>
      </c>
      <c r="AJ66" s="93"/>
      <c r="AK66" s="93"/>
      <c r="AL66" s="93"/>
      <c r="AM66" s="93"/>
      <c r="AN66" s="93"/>
      <c r="AO66" s="93">
        <v>71500</v>
      </c>
      <c r="AP66" s="93"/>
      <c r="AQ66" s="93">
        <v>76300</v>
      </c>
      <c r="AR66" s="93"/>
      <c r="AS66" s="93"/>
      <c r="AT66" s="93"/>
      <c r="AU66" s="93"/>
      <c r="AV66" s="93"/>
      <c r="AW66" s="83">
        <v>75100</v>
      </c>
      <c r="AX66" s="83">
        <v>72100</v>
      </c>
      <c r="AY66" s="83">
        <v>72100</v>
      </c>
      <c r="AZ66" s="93">
        <v>70300</v>
      </c>
      <c r="BA66" s="93"/>
      <c r="BB66" s="83">
        <v>69100</v>
      </c>
      <c r="BC66" s="83">
        <v>72100</v>
      </c>
      <c r="BD66" s="83">
        <v>76100</v>
      </c>
      <c r="BE66" s="93">
        <v>72100</v>
      </c>
      <c r="BF66" s="93"/>
      <c r="BG66" s="93"/>
      <c r="BH66" s="93"/>
      <c r="BI66" s="93"/>
      <c r="BJ66" s="93"/>
      <c r="BK66" s="93"/>
      <c r="BL66" s="93"/>
      <c r="BM66" s="93"/>
      <c r="BN66" s="93">
        <v>78000</v>
      </c>
      <c r="BO66" s="93"/>
      <c r="BP66" s="93">
        <v>70300</v>
      </c>
      <c r="BQ66" s="93"/>
      <c r="BR66" s="93">
        <v>69100</v>
      </c>
      <c r="BS66" s="93"/>
      <c r="BT66" s="83">
        <v>70300</v>
      </c>
      <c r="BU66" s="93">
        <v>72100</v>
      </c>
      <c r="BV66" s="94"/>
    </row>
    <row r="67" spans="2:74">
      <c r="B67" s="47">
        <v>3</v>
      </c>
      <c r="C67" s="6" t="s">
        <v>172</v>
      </c>
      <c r="D67" s="150">
        <v>1</v>
      </c>
      <c r="E67" s="83">
        <v>70500</v>
      </c>
      <c r="F67" s="83">
        <v>66873.899999999994</v>
      </c>
      <c r="G67" s="83">
        <v>67956.7</v>
      </c>
      <c r="H67" s="83">
        <v>73707</v>
      </c>
      <c r="I67" s="83">
        <v>69156.7</v>
      </c>
      <c r="J67" s="83">
        <v>69156.7</v>
      </c>
      <c r="K67" s="83">
        <v>69156.7</v>
      </c>
      <c r="L67" s="93">
        <v>69156.7</v>
      </c>
      <c r="M67" s="93"/>
      <c r="N67" s="83">
        <v>67956.7</v>
      </c>
      <c r="O67" s="83">
        <v>69156.7</v>
      </c>
      <c r="P67" s="83">
        <v>69873.899999999994</v>
      </c>
      <c r="Q67" s="93">
        <v>69156.7</v>
      </c>
      <c r="R67" s="93"/>
      <c r="S67" s="93"/>
      <c r="T67" s="93">
        <v>69156.7</v>
      </c>
      <c r="U67" s="93"/>
      <c r="V67" s="83">
        <v>73473.899999999994</v>
      </c>
      <c r="W67" s="83">
        <v>75507</v>
      </c>
      <c r="X67" s="83">
        <v>77307</v>
      </c>
      <c r="Y67" s="83">
        <v>67956.7</v>
      </c>
      <c r="Z67" s="83">
        <v>74424.100000000006</v>
      </c>
      <c r="AA67" s="83">
        <v>78024.2</v>
      </c>
      <c r="AB67" s="83">
        <v>71424.2</v>
      </c>
      <c r="AC67" s="83">
        <v>69156.7</v>
      </c>
      <c r="AD67" s="83">
        <v>77307</v>
      </c>
      <c r="AE67" s="83">
        <v>67956.7</v>
      </c>
      <c r="AF67" s="83">
        <v>72624.2</v>
      </c>
      <c r="AG67" s="93">
        <v>69156.7</v>
      </c>
      <c r="AH67" s="93"/>
      <c r="AI67" s="93">
        <v>69156.7</v>
      </c>
      <c r="AJ67" s="93"/>
      <c r="AK67" s="93"/>
      <c r="AL67" s="93"/>
      <c r="AM67" s="93"/>
      <c r="AN67" s="93"/>
      <c r="AO67" s="93">
        <v>67956.7</v>
      </c>
      <c r="AP67" s="93"/>
      <c r="AQ67" s="93">
        <v>70700</v>
      </c>
      <c r="AR67" s="93"/>
      <c r="AS67" s="93"/>
      <c r="AT67" s="93"/>
      <c r="AU67" s="93"/>
      <c r="AV67" s="93"/>
      <c r="AW67" s="83">
        <v>71556.7</v>
      </c>
      <c r="AX67" s="83">
        <v>73107</v>
      </c>
      <c r="AY67" s="83">
        <v>68556.7</v>
      </c>
      <c r="AZ67" s="93">
        <v>69273.899999999994</v>
      </c>
      <c r="BA67" s="93"/>
      <c r="BB67" s="83">
        <v>67356.7</v>
      </c>
      <c r="BC67" s="83">
        <v>68556.7</v>
      </c>
      <c r="BD67" s="83">
        <v>74307</v>
      </c>
      <c r="BE67" s="93">
        <v>68556.7</v>
      </c>
      <c r="BF67" s="93"/>
      <c r="BG67" s="93"/>
      <c r="BH67" s="93"/>
      <c r="BI67" s="93"/>
      <c r="BJ67" s="93"/>
      <c r="BK67" s="93"/>
      <c r="BL67" s="93"/>
      <c r="BM67" s="93"/>
      <c r="BN67" s="93">
        <v>76707</v>
      </c>
      <c r="BO67" s="93"/>
      <c r="BP67" s="93">
        <v>68556.7</v>
      </c>
      <c r="BQ67" s="93"/>
      <c r="BR67" s="93">
        <v>67356.7</v>
      </c>
      <c r="BS67" s="93"/>
      <c r="BT67" s="83">
        <v>68556.7</v>
      </c>
      <c r="BU67" s="93">
        <v>73300</v>
      </c>
      <c r="BV67" s="94"/>
    </row>
    <row r="68" spans="2:74">
      <c r="B68" s="47">
        <v>4</v>
      </c>
      <c r="C68" s="6" t="s">
        <v>546</v>
      </c>
      <c r="D68" s="150">
        <v>1</v>
      </c>
      <c r="E68" s="83">
        <v>134300</v>
      </c>
      <c r="F68" s="83">
        <v>133700</v>
      </c>
      <c r="G68" s="83">
        <v>134900</v>
      </c>
      <c r="H68" s="83">
        <v>137300</v>
      </c>
      <c r="I68" s="83">
        <v>136100</v>
      </c>
      <c r="J68" s="83">
        <v>136100</v>
      </c>
      <c r="K68" s="83">
        <v>136100</v>
      </c>
      <c r="L68" s="93">
        <v>136100</v>
      </c>
      <c r="M68" s="93"/>
      <c r="N68" s="83">
        <v>134900</v>
      </c>
      <c r="O68" s="83">
        <v>136100</v>
      </c>
      <c r="P68" s="83">
        <v>136100</v>
      </c>
      <c r="Q68" s="93">
        <v>136100</v>
      </c>
      <c r="R68" s="93"/>
      <c r="S68" s="93"/>
      <c r="T68" s="93">
        <v>136100</v>
      </c>
      <c r="U68" s="93"/>
      <c r="V68" s="83">
        <v>139100</v>
      </c>
      <c r="W68" s="83">
        <v>139100</v>
      </c>
      <c r="X68" s="83">
        <v>137300</v>
      </c>
      <c r="Y68" s="83">
        <v>131900</v>
      </c>
      <c r="Z68" s="83">
        <v>134300</v>
      </c>
      <c r="AA68" s="83">
        <v>137300</v>
      </c>
      <c r="AB68" s="83">
        <v>131900</v>
      </c>
      <c r="AC68" s="83">
        <v>133100</v>
      </c>
      <c r="AD68" s="83">
        <v>137300</v>
      </c>
      <c r="AE68" s="83">
        <v>131900</v>
      </c>
      <c r="AF68" s="83">
        <v>133100</v>
      </c>
      <c r="AG68" s="93">
        <v>108100</v>
      </c>
      <c r="AH68" s="93"/>
      <c r="AI68" s="93">
        <v>108100</v>
      </c>
      <c r="AJ68" s="93"/>
      <c r="AK68" s="93"/>
      <c r="AL68" s="93"/>
      <c r="AM68" s="93"/>
      <c r="AN68" s="93"/>
      <c r="AO68" s="93">
        <v>106900</v>
      </c>
      <c r="AP68" s="93"/>
      <c r="AQ68" s="93">
        <v>107100</v>
      </c>
      <c r="AR68" s="93"/>
      <c r="AS68" s="93"/>
      <c r="AT68" s="93"/>
      <c r="AU68" s="93"/>
      <c r="AV68" s="93"/>
      <c r="AW68" s="83">
        <v>109900</v>
      </c>
      <c r="AX68" s="83">
        <v>133700</v>
      </c>
      <c r="AY68" s="83">
        <v>107500</v>
      </c>
      <c r="AZ68" s="93">
        <v>132500</v>
      </c>
      <c r="BA68" s="93"/>
      <c r="BB68" s="83">
        <v>131300</v>
      </c>
      <c r="BC68" s="83">
        <v>107500</v>
      </c>
      <c r="BD68" s="83">
        <v>134900</v>
      </c>
      <c r="BE68" s="93">
        <v>107500</v>
      </c>
      <c r="BF68" s="93"/>
      <c r="BG68" s="93"/>
      <c r="BH68" s="93"/>
      <c r="BI68" s="93"/>
      <c r="BJ68" s="93"/>
      <c r="BK68" s="93"/>
      <c r="BL68" s="93"/>
      <c r="BM68" s="93"/>
      <c r="BN68" s="93">
        <v>136700</v>
      </c>
      <c r="BO68" s="93"/>
      <c r="BP68" s="93">
        <v>132500</v>
      </c>
      <c r="BQ68" s="93"/>
      <c r="BR68" s="93">
        <v>131300</v>
      </c>
      <c r="BS68" s="93"/>
      <c r="BT68" s="83">
        <v>132500</v>
      </c>
      <c r="BU68" s="93">
        <v>107500</v>
      </c>
      <c r="BV68" s="94"/>
    </row>
    <row r="69" spans="2:74">
      <c r="B69" s="47">
        <v>5</v>
      </c>
      <c r="C69" s="6" t="s">
        <v>173</v>
      </c>
      <c r="D69" s="150">
        <v>1</v>
      </c>
      <c r="E69" s="83">
        <v>183600</v>
      </c>
      <c r="F69" s="83">
        <v>195096.5</v>
      </c>
      <c r="G69" s="83">
        <v>201605.3</v>
      </c>
      <c r="H69" s="83">
        <v>184482</v>
      </c>
      <c r="I69" s="83">
        <v>218305.3</v>
      </c>
      <c r="J69" s="83">
        <v>218305.3</v>
      </c>
      <c r="K69" s="83">
        <v>218305.3</v>
      </c>
      <c r="L69" s="93">
        <v>218305.3</v>
      </c>
      <c r="M69" s="93"/>
      <c r="N69" s="83">
        <v>218305.3</v>
      </c>
      <c r="O69" s="83">
        <v>218305.3</v>
      </c>
      <c r="P69" s="83">
        <v>218305.3</v>
      </c>
      <c r="Q69" s="93">
        <v>218305.3</v>
      </c>
      <c r="R69" s="93"/>
      <c r="S69" s="93"/>
      <c r="T69" s="93">
        <v>245305.3</v>
      </c>
      <c r="U69" s="93"/>
      <c r="V69" s="83">
        <v>232905.3</v>
      </c>
      <c r="W69" s="83">
        <v>229182</v>
      </c>
      <c r="X69" s="83">
        <v>229182</v>
      </c>
      <c r="Y69" s="83">
        <v>245305.3</v>
      </c>
      <c r="Z69" s="83">
        <v>245305.2</v>
      </c>
      <c r="AA69" s="83">
        <v>212005.3</v>
      </c>
      <c r="AB69" s="83">
        <v>245305.3</v>
      </c>
      <c r="AC69" s="83">
        <v>214405.3</v>
      </c>
      <c r="AD69" s="83">
        <v>232905.3</v>
      </c>
      <c r="AE69" s="83">
        <v>224505.3</v>
      </c>
      <c r="AF69" s="83">
        <v>166505.29999999999</v>
      </c>
      <c r="AG69" s="93">
        <v>214405.3</v>
      </c>
      <c r="AH69" s="93"/>
      <c r="AI69" s="93">
        <v>214405.3</v>
      </c>
      <c r="AJ69" s="93"/>
      <c r="AK69" s="93"/>
      <c r="AL69" s="93"/>
      <c r="AM69" s="93"/>
      <c r="AN69" s="93"/>
      <c r="AO69" s="93">
        <v>224505.3</v>
      </c>
      <c r="AP69" s="93"/>
      <c r="AQ69" s="93">
        <v>230200</v>
      </c>
      <c r="AR69" s="93"/>
      <c r="AS69" s="93"/>
      <c r="AT69" s="93"/>
      <c r="AU69" s="93"/>
      <c r="AV69" s="93"/>
      <c r="AW69" s="83">
        <v>275905.3</v>
      </c>
      <c r="AX69" s="83">
        <v>241305.3</v>
      </c>
      <c r="AY69" s="83">
        <v>194705.3</v>
      </c>
      <c r="AZ69" s="93">
        <v>178205.3</v>
      </c>
      <c r="BA69" s="93"/>
      <c r="BB69" s="83">
        <v>194705.3</v>
      </c>
      <c r="BC69" s="83">
        <v>194705.3</v>
      </c>
      <c r="BD69" s="83">
        <v>189382</v>
      </c>
      <c r="BE69" s="93">
        <v>240405.3</v>
      </c>
      <c r="BF69" s="93"/>
      <c r="BG69" s="93"/>
      <c r="BH69" s="93"/>
      <c r="BI69" s="93"/>
      <c r="BJ69" s="93"/>
      <c r="BK69" s="93"/>
      <c r="BL69" s="93"/>
      <c r="BM69" s="93"/>
      <c r="BN69" s="93">
        <v>193105.3</v>
      </c>
      <c r="BO69" s="93"/>
      <c r="BP69" s="93">
        <v>194705.3</v>
      </c>
      <c r="BQ69" s="93"/>
      <c r="BR69" s="93">
        <v>194705.3</v>
      </c>
      <c r="BS69" s="93"/>
      <c r="BT69" s="83">
        <v>194705.3</v>
      </c>
      <c r="BU69" s="93">
        <v>185800</v>
      </c>
      <c r="BV69" s="94"/>
    </row>
    <row r="70" spans="2:74">
      <c r="B70" s="47">
        <v>6</v>
      </c>
      <c r="C70" s="6" t="s">
        <v>547</v>
      </c>
      <c r="D70" s="150">
        <v>1</v>
      </c>
      <c r="E70" s="83">
        <v>370500</v>
      </c>
      <c r="F70" s="83">
        <v>367500</v>
      </c>
      <c r="G70" s="83">
        <v>377100</v>
      </c>
      <c r="H70" s="83">
        <v>396300</v>
      </c>
      <c r="I70" s="83">
        <v>418700</v>
      </c>
      <c r="J70" s="83">
        <v>418700</v>
      </c>
      <c r="K70" s="83">
        <v>418700</v>
      </c>
      <c r="L70" s="93">
        <v>418700</v>
      </c>
      <c r="M70" s="93"/>
      <c r="N70" s="83">
        <v>408500</v>
      </c>
      <c r="O70" s="83">
        <v>418700</v>
      </c>
      <c r="P70" s="83">
        <v>418700</v>
      </c>
      <c r="Q70" s="93">
        <v>418700</v>
      </c>
      <c r="R70" s="93"/>
      <c r="S70" s="93"/>
      <c r="T70" s="93">
        <v>418700</v>
      </c>
      <c r="U70" s="93"/>
      <c r="V70" s="83">
        <v>440300</v>
      </c>
      <c r="W70" s="83">
        <v>440300</v>
      </c>
      <c r="X70" s="83">
        <v>424600</v>
      </c>
      <c r="Y70" s="83">
        <v>382500</v>
      </c>
      <c r="Z70" s="83">
        <v>402900</v>
      </c>
      <c r="AA70" s="83">
        <v>453600</v>
      </c>
      <c r="AB70" s="83">
        <v>411500</v>
      </c>
      <c r="AC70" s="83">
        <v>392700</v>
      </c>
      <c r="AD70" s="83">
        <v>424600</v>
      </c>
      <c r="AE70" s="83">
        <v>382500</v>
      </c>
      <c r="AF70" s="83">
        <v>421700</v>
      </c>
      <c r="AG70" s="93">
        <v>392700</v>
      </c>
      <c r="AH70" s="93"/>
      <c r="AI70" s="93">
        <v>392700</v>
      </c>
      <c r="AJ70" s="93"/>
      <c r="AK70" s="93"/>
      <c r="AL70" s="93"/>
      <c r="AM70" s="93"/>
      <c r="AN70" s="93"/>
      <c r="AO70" s="93">
        <v>382500</v>
      </c>
      <c r="AP70" s="93"/>
      <c r="AQ70" s="93">
        <v>414300</v>
      </c>
      <c r="AR70" s="93"/>
      <c r="AS70" s="93"/>
      <c r="AT70" s="93"/>
      <c r="AU70" s="93"/>
      <c r="AV70" s="93"/>
      <c r="AW70" s="83">
        <v>408300</v>
      </c>
      <c r="AX70" s="83">
        <v>397500</v>
      </c>
      <c r="AY70" s="83">
        <v>387900</v>
      </c>
      <c r="AZ70" s="93">
        <v>387900</v>
      </c>
      <c r="BA70" s="93"/>
      <c r="BB70" s="83">
        <v>378300</v>
      </c>
      <c r="BC70" s="83">
        <v>387900</v>
      </c>
      <c r="BD70" s="83">
        <v>437300</v>
      </c>
      <c r="BE70" s="93">
        <v>387900</v>
      </c>
      <c r="BF70" s="93"/>
      <c r="BG70" s="93"/>
      <c r="BH70" s="93"/>
      <c r="BI70" s="93"/>
      <c r="BJ70" s="93"/>
      <c r="BK70" s="93"/>
      <c r="BL70" s="93"/>
      <c r="BM70" s="93"/>
      <c r="BN70" s="93">
        <v>450500</v>
      </c>
      <c r="BO70" s="93"/>
      <c r="BP70" s="93">
        <v>387900</v>
      </c>
      <c r="BQ70" s="93"/>
      <c r="BR70" s="93">
        <v>378300</v>
      </c>
      <c r="BS70" s="93"/>
      <c r="BT70" s="83">
        <v>387900</v>
      </c>
      <c r="BU70" s="93">
        <v>387900</v>
      </c>
      <c r="BV70" s="94"/>
    </row>
    <row r="71" spans="2:74">
      <c r="B71" s="47">
        <v>7</v>
      </c>
      <c r="C71" s="6" t="s">
        <v>548</v>
      </c>
      <c r="D71" s="150">
        <v>1</v>
      </c>
      <c r="E71" s="83">
        <v>106200</v>
      </c>
      <c r="F71" s="83">
        <v>106100.1</v>
      </c>
      <c r="G71" s="83">
        <v>101500</v>
      </c>
      <c r="H71" s="83">
        <v>102300</v>
      </c>
      <c r="I71" s="83">
        <v>101900</v>
      </c>
      <c r="J71" s="83">
        <v>101900</v>
      </c>
      <c r="K71" s="83">
        <v>101900</v>
      </c>
      <c r="L71" s="93">
        <v>101900</v>
      </c>
      <c r="M71" s="93"/>
      <c r="N71" s="83">
        <v>101500</v>
      </c>
      <c r="O71" s="83">
        <v>101900</v>
      </c>
      <c r="P71" s="83">
        <v>101900</v>
      </c>
      <c r="Q71" s="93">
        <v>101900</v>
      </c>
      <c r="R71" s="93"/>
      <c r="S71" s="93"/>
      <c r="T71" s="93">
        <v>101900</v>
      </c>
      <c r="U71" s="93"/>
      <c r="V71" s="83">
        <v>102800</v>
      </c>
      <c r="W71" s="83">
        <v>102800</v>
      </c>
      <c r="X71" s="83">
        <v>103400</v>
      </c>
      <c r="Y71" s="83">
        <v>101500</v>
      </c>
      <c r="Z71" s="83">
        <v>102300</v>
      </c>
      <c r="AA71" s="83">
        <v>103400</v>
      </c>
      <c r="AB71" s="83">
        <v>101500</v>
      </c>
      <c r="AC71" s="83">
        <v>101900</v>
      </c>
      <c r="AD71" s="83">
        <v>103400</v>
      </c>
      <c r="AE71" s="83">
        <v>101500</v>
      </c>
      <c r="AF71" s="83">
        <v>101900</v>
      </c>
      <c r="AG71" s="93">
        <v>101900</v>
      </c>
      <c r="AH71" s="93"/>
      <c r="AI71" s="93">
        <v>101900</v>
      </c>
      <c r="AJ71" s="93"/>
      <c r="AK71" s="93"/>
      <c r="AL71" s="93"/>
      <c r="AM71" s="93"/>
      <c r="AN71" s="93"/>
      <c r="AO71" s="93">
        <v>101500</v>
      </c>
      <c r="AP71" s="93"/>
      <c r="AQ71" s="93">
        <v>102800</v>
      </c>
      <c r="AR71" s="93"/>
      <c r="AS71" s="93"/>
      <c r="AT71" s="93"/>
      <c r="AU71" s="93"/>
      <c r="AV71" s="93"/>
      <c r="AW71" s="83">
        <v>102600</v>
      </c>
      <c r="AX71" s="83">
        <v>102100</v>
      </c>
      <c r="AY71" s="83">
        <v>101700</v>
      </c>
      <c r="AZ71" s="93">
        <v>101700</v>
      </c>
      <c r="BA71" s="93"/>
      <c r="BB71" s="83">
        <v>101300</v>
      </c>
      <c r="BC71" s="83">
        <v>101700</v>
      </c>
      <c r="BD71" s="83">
        <v>102600</v>
      </c>
      <c r="BE71" s="93">
        <v>101700</v>
      </c>
      <c r="BF71" s="93"/>
      <c r="BG71" s="93"/>
      <c r="BH71" s="93"/>
      <c r="BI71" s="93"/>
      <c r="BJ71" s="93"/>
      <c r="BK71" s="93"/>
      <c r="BL71" s="93"/>
      <c r="BM71" s="93"/>
      <c r="BN71" s="93">
        <v>103100</v>
      </c>
      <c r="BO71" s="93"/>
      <c r="BP71" s="93">
        <v>101700</v>
      </c>
      <c r="BQ71" s="93"/>
      <c r="BR71" s="93">
        <v>101300</v>
      </c>
      <c r="BS71" s="93"/>
      <c r="BT71" s="83">
        <v>101700</v>
      </c>
      <c r="BU71" s="93">
        <v>101700</v>
      </c>
      <c r="BV71" s="94"/>
    </row>
    <row r="72" spans="2:74">
      <c r="B72" s="47">
        <v>8</v>
      </c>
      <c r="C72" s="6" t="s">
        <v>175</v>
      </c>
      <c r="D72" s="150">
        <v>1</v>
      </c>
      <c r="E72" s="83">
        <v>100100</v>
      </c>
      <c r="F72" s="83">
        <v>103270.5</v>
      </c>
      <c r="G72" s="83">
        <v>71258</v>
      </c>
      <c r="H72" s="83">
        <v>108259.5</v>
      </c>
      <c r="I72" s="83">
        <v>72458</v>
      </c>
      <c r="J72" s="83">
        <v>72458</v>
      </c>
      <c r="K72" s="83">
        <v>72458</v>
      </c>
      <c r="L72" s="93">
        <v>72458</v>
      </c>
      <c r="M72" s="93"/>
      <c r="N72" s="83">
        <v>71258</v>
      </c>
      <c r="O72" s="83">
        <v>72458</v>
      </c>
      <c r="P72" s="83">
        <v>74370.5</v>
      </c>
      <c r="Q72" s="93">
        <v>72458</v>
      </c>
      <c r="R72" s="93"/>
      <c r="S72" s="93"/>
      <c r="T72" s="93">
        <v>72458</v>
      </c>
      <c r="U72" s="93"/>
      <c r="V72" s="83">
        <v>76970.5</v>
      </c>
      <c r="W72" s="83">
        <v>78059.5</v>
      </c>
      <c r="X72" s="83">
        <v>78359.5</v>
      </c>
      <c r="Y72" s="83">
        <v>71258</v>
      </c>
      <c r="Z72" s="83">
        <v>79171.899999999994</v>
      </c>
      <c r="AA72" s="83">
        <v>80272</v>
      </c>
      <c r="AB72" s="83">
        <v>76172</v>
      </c>
      <c r="AC72" s="83">
        <v>72458</v>
      </c>
      <c r="AD72" s="83">
        <v>122859.5</v>
      </c>
      <c r="AE72" s="83">
        <v>91258</v>
      </c>
      <c r="AF72" s="83">
        <v>103172</v>
      </c>
      <c r="AG72" s="93">
        <v>72458</v>
      </c>
      <c r="AH72" s="93"/>
      <c r="AI72" s="93">
        <v>72458</v>
      </c>
      <c r="AJ72" s="93"/>
      <c r="AK72" s="93"/>
      <c r="AL72" s="93"/>
      <c r="AM72" s="93"/>
      <c r="AN72" s="93"/>
      <c r="AO72" s="93">
        <v>91258</v>
      </c>
      <c r="AP72" s="93"/>
      <c r="AQ72" s="93">
        <v>125000</v>
      </c>
      <c r="AR72" s="93"/>
      <c r="AS72" s="93"/>
      <c r="AT72" s="93"/>
      <c r="AU72" s="93"/>
      <c r="AV72" s="93"/>
      <c r="AW72" s="83">
        <v>74858</v>
      </c>
      <c r="AX72" s="83">
        <v>76659.5</v>
      </c>
      <c r="AY72" s="83">
        <v>99958</v>
      </c>
      <c r="AZ72" s="93">
        <v>109670.5</v>
      </c>
      <c r="BA72" s="93"/>
      <c r="BB72" s="83">
        <v>99958</v>
      </c>
      <c r="BC72" s="83">
        <v>99958</v>
      </c>
      <c r="BD72" s="83">
        <v>120759.5</v>
      </c>
      <c r="BE72" s="93">
        <v>71858</v>
      </c>
      <c r="BF72" s="93"/>
      <c r="BG72" s="93"/>
      <c r="BH72" s="93"/>
      <c r="BI72" s="93"/>
      <c r="BJ72" s="93"/>
      <c r="BK72" s="93"/>
      <c r="BL72" s="93"/>
      <c r="BM72" s="93"/>
      <c r="BN72" s="93">
        <v>120759.5</v>
      </c>
      <c r="BO72" s="93"/>
      <c r="BP72" s="93">
        <v>99958</v>
      </c>
      <c r="BQ72" s="93"/>
      <c r="BR72" s="93">
        <v>99958</v>
      </c>
      <c r="BS72" s="93"/>
      <c r="BT72" s="83">
        <v>99958</v>
      </c>
      <c r="BU72" s="93">
        <v>101300</v>
      </c>
      <c r="BV72" s="94"/>
    </row>
    <row r="73" spans="2:74">
      <c r="B73" s="47">
        <v>9</v>
      </c>
      <c r="C73" s="6" t="s">
        <v>549</v>
      </c>
      <c r="D73" s="150">
        <v>1</v>
      </c>
      <c r="E73" s="83">
        <v>141700</v>
      </c>
      <c r="F73" s="83">
        <v>141100.1</v>
      </c>
      <c r="G73" s="83">
        <v>143500</v>
      </c>
      <c r="H73" s="83">
        <v>155300</v>
      </c>
      <c r="I73" s="83">
        <v>152900</v>
      </c>
      <c r="J73" s="83">
        <v>152900</v>
      </c>
      <c r="K73" s="83">
        <v>152900</v>
      </c>
      <c r="L73" s="93">
        <v>152900</v>
      </c>
      <c r="M73" s="93"/>
      <c r="N73" s="83">
        <v>150500</v>
      </c>
      <c r="O73" s="83">
        <v>152900</v>
      </c>
      <c r="P73" s="83">
        <v>152900</v>
      </c>
      <c r="Q73" s="93">
        <v>152900</v>
      </c>
      <c r="R73" s="93"/>
      <c r="S73" s="93"/>
      <c r="T73" s="93">
        <v>152900</v>
      </c>
      <c r="U73" s="93"/>
      <c r="V73" s="83">
        <v>158300</v>
      </c>
      <c r="W73" s="83">
        <v>158300</v>
      </c>
      <c r="X73" s="83">
        <v>161900</v>
      </c>
      <c r="Y73" s="83">
        <v>150500</v>
      </c>
      <c r="Z73" s="83">
        <v>155300</v>
      </c>
      <c r="AA73" s="83">
        <v>161900</v>
      </c>
      <c r="AB73" s="83">
        <v>150500</v>
      </c>
      <c r="AC73" s="83">
        <v>152900</v>
      </c>
      <c r="AD73" s="83">
        <v>161900</v>
      </c>
      <c r="AE73" s="83">
        <v>150500</v>
      </c>
      <c r="AF73" s="83">
        <v>152900</v>
      </c>
      <c r="AG73" s="93">
        <v>152900</v>
      </c>
      <c r="AH73" s="93"/>
      <c r="AI73" s="93">
        <v>152900</v>
      </c>
      <c r="AJ73" s="93"/>
      <c r="AK73" s="93"/>
      <c r="AL73" s="93"/>
      <c r="AM73" s="93"/>
      <c r="AN73" s="93"/>
      <c r="AO73" s="93">
        <v>150500</v>
      </c>
      <c r="AP73" s="93"/>
      <c r="AQ73" s="93">
        <v>149300</v>
      </c>
      <c r="AR73" s="93"/>
      <c r="AS73" s="93"/>
      <c r="AT73" s="93"/>
      <c r="AU73" s="93"/>
      <c r="AV73" s="93"/>
      <c r="AW73" s="83">
        <v>157100</v>
      </c>
      <c r="AX73" s="83">
        <v>154100</v>
      </c>
      <c r="AY73" s="83">
        <v>151700</v>
      </c>
      <c r="AZ73" s="93">
        <v>151700</v>
      </c>
      <c r="BA73" s="93"/>
      <c r="BB73" s="83">
        <v>149300</v>
      </c>
      <c r="BC73" s="83">
        <v>151700</v>
      </c>
      <c r="BD73" s="83">
        <v>157100</v>
      </c>
      <c r="BE73" s="93">
        <v>151700</v>
      </c>
      <c r="BF73" s="93"/>
      <c r="BG73" s="93"/>
      <c r="BH73" s="93"/>
      <c r="BI73" s="93"/>
      <c r="BJ73" s="93"/>
      <c r="BK73" s="93"/>
      <c r="BL73" s="93"/>
      <c r="BM73" s="93"/>
      <c r="BN73" s="93">
        <v>160100</v>
      </c>
      <c r="BO73" s="93"/>
      <c r="BP73" s="93">
        <v>151700</v>
      </c>
      <c r="BQ73" s="93"/>
      <c r="BR73" s="93">
        <v>149300</v>
      </c>
      <c r="BS73" s="93"/>
      <c r="BT73" s="83">
        <v>151700</v>
      </c>
      <c r="BU73" s="93">
        <v>151700</v>
      </c>
      <c r="BV73" s="94"/>
    </row>
    <row r="74" spans="2:74">
      <c r="B74" s="47">
        <v>10</v>
      </c>
      <c r="C74" s="6" t="s">
        <v>550</v>
      </c>
      <c r="D74" s="150">
        <v>1</v>
      </c>
      <c r="E74" s="83">
        <v>84500</v>
      </c>
      <c r="F74" s="83">
        <v>83900.1</v>
      </c>
      <c r="G74" s="83">
        <v>67700</v>
      </c>
      <c r="H74" s="83">
        <v>75400</v>
      </c>
      <c r="I74" s="83">
        <v>74100</v>
      </c>
      <c r="J74" s="83">
        <v>74100</v>
      </c>
      <c r="K74" s="83">
        <v>74100</v>
      </c>
      <c r="L74" s="93">
        <v>74100</v>
      </c>
      <c r="M74" s="93"/>
      <c r="N74" s="83">
        <v>71700</v>
      </c>
      <c r="O74" s="83">
        <v>74100</v>
      </c>
      <c r="P74" s="83">
        <v>74100</v>
      </c>
      <c r="Q74" s="93">
        <v>74100</v>
      </c>
      <c r="R74" s="93"/>
      <c r="S74" s="93"/>
      <c r="T74" s="93">
        <v>74100</v>
      </c>
      <c r="U74" s="93"/>
      <c r="V74" s="83">
        <v>75900</v>
      </c>
      <c r="W74" s="83">
        <v>75900</v>
      </c>
      <c r="X74" s="83">
        <v>76400</v>
      </c>
      <c r="Y74" s="83">
        <v>71700</v>
      </c>
      <c r="Z74" s="83">
        <v>75400</v>
      </c>
      <c r="AA74" s="83">
        <v>76400</v>
      </c>
      <c r="AB74" s="83">
        <v>71700</v>
      </c>
      <c r="AC74" s="83">
        <v>74100</v>
      </c>
      <c r="AD74" s="83">
        <v>76400</v>
      </c>
      <c r="AE74" s="83">
        <v>71700</v>
      </c>
      <c r="AF74" s="83">
        <v>74100</v>
      </c>
      <c r="AG74" s="93">
        <v>74100</v>
      </c>
      <c r="AH74" s="93"/>
      <c r="AI74" s="93">
        <v>74100</v>
      </c>
      <c r="AJ74" s="93"/>
      <c r="AK74" s="93"/>
      <c r="AL74" s="93"/>
      <c r="AM74" s="93"/>
      <c r="AN74" s="93"/>
      <c r="AO74" s="93">
        <v>71700</v>
      </c>
      <c r="AP74" s="93"/>
      <c r="AQ74" s="93">
        <v>75900</v>
      </c>
      <c r="AR74" s="93"/>
      <c r="AS74" s="93"/>
      <c r="AT74" s="93"/>
      <c r="AU74" s="93"/>
      <c r="AV74" s="93"/>
      <c r="AW74" s="83">
        <v>75700</v>
      </c>
      <c r="AX74" s="83">
        <v>75300</v>
      </c>
      <c r="AY74" s="83">
        <v>72900</v>
      </c>
      <c r="AZ74" s="93">
        <v>72900</v>
      </c>
      <c r="BA74" s="93"/>
      <c r="BB74" s="83">
        <v>71100</v>
      </c>
      <c r="BC74" s="83">
        <v>72900</v>
      </c>
      <c r="BD74" s="83">
        <v>75700</v>
      </c>
      <c r="BE74" s="93">
        <v>72900</v>
      </c>
      <c r="BF74" s="93"/>
      <c r="BG74" s="93"/>
      <c r="BH74" s="93"/>
      <c r="BI74" s="93"/>
      <c r="BJ74" s="93"/>
      <c r="BK74" s="93"/>
      <c r="BL74" s="93"/>
      <c r="BM74" s="93"/>
      <c r="BN74" s="93">
        <v>76100</v>
      </c>
      <c r="BO74" s="93"/>
      <c r="BP74" s="93">
        <v>72900</v>
      </c>
      <c r="BQ74" s="93"/>
      <c r="BR74" s="93">
        <v>71100</v>
      </c>
      <c r="BS74" s="93"/>
      <c r="BT74" s="83">
        <v>72900</v>
      </c>
      <c r="BU74" s="93">
        <v>72900</v>
      </c>
      <c r="BV74" s="94"/>
    </row>
    <row r="75" spans="2:74">
      <c r="B75" s="47">
        <v>11</v>
      </c>
      <c r="C75" s="6" t="s">
        <v>176</v>
      </c>
      <c r="D75" s="150">
        <v>1</v>
      </c>
      <c r="E75" s="83">
        <v>311100</v>
      </c>
      <c r="F75" s="83">
        <v>351226.1</v>
      </c>
      <c r="G75" s="83">
        <v>335100</v>
      </c>
      <c r="H75" s="83">
        <v>341700</v>
      </c>
      <c r="I75" s="83">
        <v>381000</v>
      </c>
      <c r="J75" s="83">
        <v>382000</v>
      </c>
      <c r="K75" s="83">
        <v>379000</v>
      </c>
      <c r="L75" s="93">
        <v>382000</v>
      </c>
      <c r="M75" s="93"/>
      <c r="N75" s="83">
        <v>379000</v>
      </c>
      <c r="O75" s="83">
        <v>384000</v>
      </c>
      <c r="P75" s="83">
        <v>387000</v>
      </c>
      <c r="Q75" s="93">
        <v>386000</v>
      </c>
      <c r="R75" s="93"/>
      <c r="S75" s="93"/>
      <c r="T75" s="93">
        <v>364853.6</v>
      </c>
      <c r="U75" s="93"/>
      <c r="V75" s="83">
        <v>396953.59999999998</v>
      </c>
      <c r="W75" s="83">
        <v>402674.9</v>
      </c>
      <c r="X75" s="83">
        <v>412688.2</v>
      </c>
      <c r="Y75" s="83">
        <v>364853.6</v>
      </c>
      <c r="Z75" s="83">
        <v>364853.7</v>
      </c>
      <c r="AA75" s="83">
        <v>454821</v>
      </c>
      <c r="AB75" s="83">
        <v>394321</v>
      </c>
      <c r="AC75" s="83">
        <v>346000</v>
      </c>
      <c r="AD75" s="83">
        <v>375882.5</v>
      </c>
      <c r="AE75" s="83">
        <v>337400</v>
      </c>
      <c r="AF75" s="83">
        <v>359121</v>
      </c>
      <c r="AG75" s="93">
        <v>346900</v>
      </c>
      <c r="AH75" s="93"/>
      <c r="AI75" s="93">
        <v>345600</v>
      </c>
      <c r="AJ75" s="93"/>
      <c r="AK75" s="93"/>
      <c r="AL75" s="93"/>
      <c r="AM75" s="93"/>
      <c r="AN75" s="93"/>
      <c r="AO75" s="93">
        <v>337200</v>
      </c>
      <c r="AP75" s="93"/>
      <c r="AQ75" s="93">
        <v>365500</v>
      </c>
      <c r="AR75" s="93"/>
      <c r="AS75" s="93"/>
      <c r="AT75" s="93"/>
      <c r="AU75" s="93"/>
      <c r="AV75" s="93"/>
      <c r="AW75" s="83">
        <v>420574.9</v>
      </c>
      <c r="AX75" s="83">
        <v>424582.5</v>
      </c>
      <c r="AY75" s="83">
        <v>343282.5</v>
      </c>
      <c r="AZ75" s="93">
        <v>376182.5</v>
      </c>
      <c r="BA75" s="93"/>
      <c r="BB75" s="83">
        <v>343282.5</v>
      </c>
      <c r="BC75" s="83">
        <v>343282.5</v>
      </c>
      <c r="BD75" s="83">
        <v>409582.5</v>
      </c>
      <c r="BE75" s="93">
        <v>387782.5</v>
      </c>
      <c r="BF75" s="93"/>
      <c r="BG75" s="93"/>
      <c r="BH75" s="93"/>
      <c r="BI75" s="93"/>
      <c r="BJ75" s="93"/>
      <c r="BK75" s="93"/>
      <c r="BL75" s="93"/>
      <c r="BM75" s="93"/>
      <c r="BN75" s="93">
        <v>409582.5</v>
      </c>
      <c r="BO75" s="93"/>
      <c r="BP75" s="93">
        <v>343282.5</v>
      </c>
      <c r="BQ75" s="93"/>
      <c r="BR75" s="93">
        <v>343282.5</v>
      </c>
      <c r="BS75" s="93"/>
      <c r="BT75" s="83">
        <v>333600</v>
      </c>
      <c r="BU75" s="93">
        <v>330600</v>
      </c>
      <c r="BV75" s="94"/>
    </row>
    <row r="76" spans="2:74">
      <c r="B76" s="47">
        <v>12</v>
      </c>
      <c r="C76" s="6" t="s">
        <v>177</v>
      </c>
      <c r="D76" s="150">
        <v>1</v>
      </c>
      <c r="E76" s="83">
        <v>100300</v>
      </c>
      <c r="F76" s="83">
        <v>103583.8</v>
      </c>
      <c r="G76" s="83">
        <v>66466.600000000006</v>
      </c>
      <c r="H76" s="83">
        <v>102682.2</v>
      </c>
      <c r="I76" s="83">
        <v>113066.6</v>
      </c>
      <c r="J76" s="83">
        <v>113066.6</v>
      </c>
      <c r="K76" s="83">
        <v>113066.6</v>
      </c>
      <c r="L76" s="93">
        <v>113066.6</v>
      </c>
      <c r="M76" s="93"/>
      <c r="N76" s="83">
        <v>113066.6</v>
      </c>
      <c r="O76" s="83">
        <v>113066.6</v>
      </c>
      <c r="P76" s="83">
        <v>113783.8</v>
      </c>
      <c r="Q76" s="93">
        <v>113066.6</v>
      </c>
      <c r="R76" s="93"/>
      <c r="S76" s="93"/>
      <c r="T76" s="93">
        <v>102366.6</v>
      </c>
      <c r="U76" s="93"/>
      <c r="V76" s="83">
        <v>112183.8</v>
      </c>
      <c r="W76" s="83">
        <v>112582.2</v>
      </c>
      <c r="X76" s="83">
        <v>112582.2</v>
      </c>
      <c r="Y76" s="83">
        <v>102366.6</v>
      </c>
      <c r="Z76" s="83">
        <v>102366.7</v>
      </c>
      <c r="AA76" s="83">
        <v>86897.9</v>
      </c>
      <c r="AB76" s="83">
        <v>104697.9</v>
      </c>
      <c r="AC76" s="83">
        <v>91466.6</v>
      </c>
      <c r="AD76" s="83">
        <v>112380.7</v>
      </c>
      <c r="AE76" s="83">
        <v>104566.6</v>
      </c>
      <c r="AF76" s="83">
        <v>100397.9</v>
      </c>
      <c r="AG76" s="93">
        <v>91466.6</v>
      </c>
      <c r="AH76" s="93"/>
      <c r="AI76" s="93">
        <v>91466.6</v>
      </c>
      <c r="AJ76" s="93"/>
      <c r="AK76" s="93"/>
      <c r="AL76" s="93"/>
      <c r="AM76" s="93"/>
      <c r="AN76" s="93"/>
      <c r="AO76" s="93">
        <v>104566.6</v>
      </c>
      <c r="AP76" s="93"/>
      <c r="AQ76" s="93">
        <v>112100</v>
      </c>
      <c r="AR76" s="93"/>
      <c r="AS76" s="93"/>
      <c r="AT76" s="93"/>
      <c r="AU76" s="93"/>
      <c r="AV76" s="93"/>
      <c r="AW76" s="83">
        <v>70066.600000000006</v>
      </c>
      <c r="AX76" s="83">
        <v>70480.7</v>
      </c>
      <c r="AY76" s="83">
        <v>67066.600000000006</v>
      </c>
      <c r="AZ76" s="93">
        <v>67783.8</v>
      </c>
      <c r="BA76" s="93"/>
      <c r="BB76" s="83">
        <v>65866.600000000006</v>
      </c>
      <c r="BC76" s="83">
        <v>67066.600000000006</v>
      </c>
      <c r="BD76" s="83">
        <v>71182.2</v>
      </c>
      <c r="BE76" s="93">
        <v>67066.600000000006</v>
      </c>
      <c r="BF76" s="93"/>
      <c r="BG76" s="93"/>
      <c r="BH76" s="93"/>
      <c r="BI76" s="93"/>
      <c r="BJ76" s="93"/>
      <c r="BK76" s="93"/>
      <c r="BL76" s="93"/>
      <c r="BM76" s="93"/>
      <c r="BN76" s="93">
        <v>74080.7</v>
      </c>
      <c r="BO76" s="93"/>
      <c r="BP76" s="93">
        <v>67066.600000000006</v>
      </c>
      <c r="BQ76" s="93"/>
      <c r="BR76" s="93">
        <v>65866.600000000006</v>
      </c>
      <c r="BS76" s="93"/>
      <c r="BT76" s="83">
        <v>67066.600000000006</v>
      </c>
      <c r="BU76" s="93">
        <v>68800</v>
      </c>
      <c r="BV76" s="94"/>
    </row>
    <row r="77" spans="2:74">
      <c r="B77" s="47">
        <v>13</v>
      </c>
      <c r="C77" s="6" t="s">
        <v>551</v>
      </c>
      <c r="D77" s="150">
        <v>1</v>
      </c>
      <c r="E77" s="83">
        <v>116200</v>
      </c>
      <c r="F77" s="83">
        <v>125000.1</v>
      </c>
      <c r="G77" s="83">
        <v>116500</v>
      </c>
      <c r="H77" s="83">
        <v>118900</v>
      </c>
      <c r="I77" s="83">
        <v>118000</v>
      </c>
      <c r="J77" s="83">
        <v>118000</v>
      </c>
      <c r="K77" s="83">
        <v>118000</v>
      </c>
      <c r="L77" s="93">
        <v>118000</v>
      </c>
      <c r="M77" s="93"/>
      <c r="N77" s="83">
        <v>118000</v>
      </c>
      <c r="O77" s="83">
        <v>118000</v>
      </c>
      <c r="P77" s="83">
        <v>118000</v>
      </c>
      <c r="Q77" s="93">
        <v>118000</v>
      </c>
      <c r="R77" s="93"/>
      <c r="S77" s="93"/>
      <c r="T77" s="93">
        <v>125200</v>
      </c>
      <c r="U77" s="93"/>
      <c r="V77" s="83">
        <v>120700</v>
      </c>
      <c r="W77" s="83">
        <v>120700</v>
      </c>
      <c r="X77" s="83">
        <v>120700</v>
      </c>
      <c r="Y77" s="83">
        <v>125200</v>
      </c>
      <c r="Z77" s="83">
        <v>125200</v>
      </c>
      <c r="AA77" s="83">
        <v>93000</v>
      </c>
      <c r="AB77" s="83">
        <v>125200</v>
      </c>
      <c r="AC77" s="83">
        <v>113100</v>
      </c>
      <c r="AD77" s="83">
        <v>116500</v>
      </c>
      <c r="AE77" s="83">
        <v>116500</v>
      </c>
      <c r="AF77" s="83">
        <v>116900</v>
      </c>
      <c r="AG77" s="93">
        <v>113100</v>
      </c>
      <c r="AH77" s="93"/>
      <c r="AI77" s="93">
        <v>113100</v>
      </c>
      <c r="AJ77" s="93"/>
      <c r="AK77" s="93"/>
      <c r="AL77" s="93"/>
      <c r="AM77" s="93"/>
      <c r="AN77" s="93"/>
      <c r="AO77" s="93">
        <v>116500</v>
      </c>
      <c r="AP77" s="93"/>
      <c r="AQ77" s="93">
        <v>115100</v>
      </c>
      <c r="AR77" s="93"/>
      <c r="AS77" s="93"/>
      <c r="AT77" s="93"/>
      <c r="AU77" s="93"/>
      <c r="AV77" s="93"/>
      <c r="AW77" s="83">
        <v>88800</v>
      </c>
      <c r="AX77" s="83">
        <v>86400</v>
      </c>
      <c r="AY77" s="83">
        <v>115900</v>
      </c>
      <c r="AZ77" s="93">
        <v>84000</v>
      </c>
      <c r="BA77" s="93"/>
      <c r="BB77" s="83">
        <v>115900</v>
      </c>
      <c r="BC77" s="83">
        <v>115900</v>
      </c>
      <c r="BD77" s="83">
        <v>88800</v>
      </c>
      <c r="BE77" s="93">
        <v>84000</v>
      </c>
      <c r="BF77" s="93"/>
      <c r="BG77" s="93"/>
      <c r="BH77" s="93"/>
      <c r="BI77" s="93"/>
      <c r="BJ77" s="93"/>
      <c r="BK77" s="93"/>
      <c r="BL77" s="93"/>
      <c r="BM77" s="93"/>
      <c r="BN77" s="93">
        <v>91200</v>
      </c>
      <c r="BO77" s="93"/>
      <c r="BP77" s="93">
        <v>115900</v>
      </c>
      <c r="BQ77" s="93"/>
      <c r="BR77" s="93">
        <v>115900</v>
      </c>
      <c r="BS77" s="93"/>
      <c r="BT77" s="83">
        <v>115900</v>
      </c>
      <c r="BU77" s="93">
        <v>115900</v>
      </c>
      <c r="BV77" s="94"/>
    </row>
    <row r="78" spans="2:74">
      <c r="B78" s="47">
        <v>14</v>
      </c>
      <c r="C78" s="6" t="s">
        <v>549</v>
      </c>
      <c r="D78" s="150">
        <v>1</v>
      </c>
      <c r="E78" s="83">
        <v>138100</v>
      </c>
      <c r="F78" s="83">
        <v>137500.1</v>
      </c>
      <c r="G78" s="83">
        <v>139900</v>
      </c>
      <c r="H78" s="83">
        <v>151700</v>
      </c>
      <c r="I78" s="83">
        <v>149300</v>
      </c>
      <c r="J78" s="83">
        <v>149300</v>
      </c>
      <c r="K78" s="83">
        <v>149300</v>
      </c>
      <c r="L78" s="93">
        <v>149300</v>
      </c>
      <c r="M78" s="93"/>
      <c r="N78" s="83">
        <v>146900</v>
      </c>
      <c r="O78" s="83">
        <v>149300</v>
      </c>
      <c r="P78" s="83">
        <v>149300</v>
      </c>
      <c r="Q78" s="93">
        <v>149300</v>
      </c>
      <c r="R78" s="93"/>
      <c r="S78" s="93"/>
      <c r="T78" s="93">
        <v>149300</v>
      </c>
      <c r="U78" s="93"/>
      <c r="V78" s="83">
        <v>154700</v>
      </c>
      <c r="W78" s="83">
        <v>154700</v>
      </c>
      <c r="X78" s="83">
        <v>158300</v>
      </c>
      <c r="Y78" s="83">
        <v>146900</v>
      </c>
      <c r="Z78" s="83">
        <v>151700</v>
      </c>
      <c r="AA78" s="83">
        <v>158300</v>
      </c>
      <c r="AB78" s="83">
        <v>146900</v>
      </c>
      <c r="AC78" s="83">
        <v>149300</v>
      </c>
      <c r="AD78" s="83">
        <v>158300</v>
      </c>
      <c r="AE78" s="83">
        <v>146900</v>
      </c>
      <c r="AF78" s="83">
        <v>149300</v>
      </c>
      <c r="AG78" s="93">
        <v>149300</v>
      </c>
      <c r="AH78" s="93"/>
      <c r="AI78" s="93">
        <v>149300</v>
      </c>
      <c r="AJ78" s="93"/>
      <c r="AK78" s="93"/>
      <c r="AL78" s="93"/>
      <c r="AM78" s="93"/>
      <c r="AN78" s="93"/>
      <c r="AO78" s="93">
        <v>146900</v>
      </c>
      <c r="AP78" s="93"/>
      <c r="AQ78" s="93">
        <v>154700</v>
      </c>
      <c r="AR78" s="93"/>
      <c r="AS78" s="93"/>
      <c r="AT78" s="93"/>
      <c r="AU78" s="93"/>
      <c r="AV78" s="93"/>
      <c r="AW78" s="83">
        <v>153500</v>
      </c>
      <c r="AX78" s="83">
        <v>150500</v>
      </c>
      <c r="AY78" s="83">
        <v>148100</v>
      </c>
      <c r="AZ78" s="93">
        <v>148100</v>
      </c>
      <c r="BA78" s="93"/>
      <c r="BB78" s="83">
        <v>145700</v>
      </c>
      <c r="BC78" s="83">
        <v>148100</v>
      </c>
      <c r="BD78" s="83">
        <v>153500</v>
      </c>
      <c r="BE78" s="93">
        <v>148100</v>
      </c>
      <c r="BF78" s="93"/>
      <c r="BG78" s="93"/>
      <c r="BH78" s="93"/>
      <c r="BI78" s="93"/>
      <c r="BJ78" s="93"/>
      <c r="BK78" s="93"/>
      <c r="BL78" s="93"/>
      <c r="BM78" s="93"/>
      <c r="BN78" s="93">
        <v>156500</v>
      </c>
      <c r="BO78" s="93"/>
      <c r="BP78" s="93">
        <v>148100</v>
      </c>
      <c r="BQ78" s="93"/>
      <c r="BR78" s="93">
        <v>145700</v>
      </c>
      <c r="BS78" s="93"/>
      <c r="BT78" s="83">
        <v>148100</v>
      </c>
      <c r="BU78" s="93">
        <v>148100</v>
      </c>
      <c r="BV78" s="94"/>
    </row>
    <row r="79" spans="2:74">
      <c r="B79" s="47">
        <v>15</v>
      </c>
      <c r="C79" s="6" t="s">
        <v>552</v>
      </c>
      <c r="D79" s="150">
        <v>1</v>
      </c>
      <c r="E79" s="83">
        <v>152600</v>
      </c>
      <c r="F79" s="83">
        <v>221600.1</v>
      </c>
      <c r="G79" s="83">
        <v>159000</v>
      </c>
      <c r="H79" s="83">
        <v>247600</v>
      </c>
      <c r="I79" s="83">
        <v>158600</v>
      </c>
      <c r="J79" s="83">
        <v>158600</v>
      </c>
      <c r="K79" s="83">
        <v>158600</v>
      </c>
      <c r="L79" s="93">
        <v>158600</v>
      </c>
      <c r="M79" s="93"/>
      <c r="N79" s="83">
        <v>158000</v>
      </c>
      <c r="O79" s="83">
        <v>158600</v>
      </c>
      <c r="P79" s="83">
        <v>158600</v>
      </c>
      <c r="Q79" s="93">
        <v>158600</v>
      </c>
      <c r="R79" s="93"/>
      <c r="S79" s="93"/>
      <c r="T79" s="93">
        <v>158600</v>
      </c>
      <c r="U79" s="93"/>
      <c r="V79" s="83">
        <v>165000</v>
      </c>
      <c r="W79" s="83">
        <v>165000</v>
      </c>
      <c r="X79" s="83">
        <v>165800</v>
      </c>
      <c r="Y79" s="83">
        <v>163000</v>
      </c>
      <c r="Z79" s="83">
        <v>164200</v>
      </c>
      <c r="AA79" s="83">
        <v>160800</v>
      </c>
      <c r="AB79" s="83">
        <v>158000</v>
      </c>
      <c r="AC79" s="83">
        <v>230900</v>
      </c>
      <c r="AD79" s="83">
        <v>259400</v>
      </c>
      <c r="AE79" s="83">
        <v>148000</v>
      </c>
      <c r="AF79" s="83">
        <v>238800</v>
      </c>
      <c r="AG79" s="93">
        <v>240900</v>
      </c>
      <c r="AH79" s="93"/>
      <c r="AI79" s="93">
        <v>240900</v>
      </c>
      <c r="AJ79" s="93"/>
      <c r="AK79" s="93"/>
      <c r="AL79" s="93"/>
      <c r="AM79" s="93"/>
      <c r="AN79" s="93"/>
      <c r="AO79" s="93">
        <v>158000</v>
      </c>
      <c r="AP79" s="93"/>
      <c r="AQ79" s="93">
        <v>258800</v>
      </c>
      <c r="AR79" s="93"/>
      <c r="AS79" s="93"/>
      <c r="AT79" s="93"/>
      <c r="AU79" s="93"/>
      <c r="AV79" s="93"/>
      <c r="AW79" s="83">
        <v>159600</v>
      </c>
      <c r="AX79" s="83">
        <v>158900</v>
      </c>
      <c r="AY79" s="83">
        <v>240000</v>
      </c>
      <c r="AZ79" s="93">
        <v>158300</v>
      </c>
      <c r="BA79" s="93"/>
      <c r="BB79" s="83">
        <v>240000</v>
      </c>
      <c r="BC79" s="83">
        <v>240000</v>
      </c>
      <c r="BD79" s="83">
        <v>159600</v>
      </c>
      <c r="BE79" s="93">
        <v>158300</v>
      </c>
      <c r="BF79" s="93"/>
      <c r="BG79" s="93"/>
      <c r="BH79" s="93"/>
      <c r="BI79" s="93"/>
      <c r="BJ79" s="93"/>
      <c r="BK79" s="93"/>
      <c r="BL79" s="93"/>
      <c r="BM79" s="93"/>
      <c r="BN79" s="93">
        <v>160400</v>
      </c>
      <c r="BO79" s="93"/>
      <c r="BP79" s="93">
        <v>240000</v>
      </c>
      <c r="BQ79" s="93"/>
      <c r="BR79" s="93">
        <v>240000</v>
      </c>
      <c r="BS79" s="93"/>
      <c r="BT79" s="83">
        <v>240000</v>
      </c>
      <c r="BU79" s="93">
        <v>240000</v>
      </c>
      <c r="BV79" s="94"/>
    </row>
    <row r="80" spans="2:74">
      <c r="B80" s="47">
        <v>16</v>
      </c>
      <c r="C80" s="6" t="s">
        <v>179</v>
      </c>
      <c r="D80" s="150">
        <v>1</v>
      </c>
      <c r="E80" s="83">
        <v>45800</v>
      </c>
      <c r="F80" s="83">
        <v>46268.6</v>
      </c>
      <c r="G80" s="83">
        <v>34857.699999999997</v>
      </c>
      <c r="H80" s="83">
        <v>48914</v>
      </c>
      <c r="I80" s="83">
        <v>35457.699999999997</v>
      </c>
      <c r="J80" s="83">
        <v>35457.699999999997</v>
      </c>
      <c r="K80" s="83">
        <v>35457.699999999997</v>
      </c>
      <c r="L80" s="93">
        <v>35457.699999999997</v>
      </c>
      <c r="M80" s="93"/>
      <c r="N80" s="83">
        <v>34257.699999999997</v>
      </c>
      <c r="O80" s="83">
        <v>35457.699999999997</v>
      </c>
      <c r="P80" s="83">
        <v>36068.6</v>
      </c>
      <c r="Q80" s="93">
        <v>35457.699999999997</v>
      </c>
      <c r="R80" s="93"/>
      <c r="S80" s="93"/>
      <c r="T80" s="93">
        <v>46457.7</v>
      </c>
      <c r="U80" s="93"/>
      <c r="V80" s="83">
        <v>37268.6</v>
      </c>
      <c r="W80" s="83">
        <v>37614</v>
      </c>
      <c r="X80" s="83">
        <v>38214</v>
      </c>
      <c r="Y80" s="83">
        <v>46457.7</v>
      </c>
      <c r="Z80" s="83">
        <v>46457.8</v>
      </c>
      <c r="AA80" s="83">
        <v>52998.3</v>
      </c>
      <c r="AB80" s="83">
        <v>47998.3</v>
      </c>
      <c r="AC80" s="83">
        <v>35457.699999999997</v>
      </c>
      <c r="AD80" s="83">
        <v>54914</v>
      </c>
      <c r="AE80" s="83">
        <v>47057.7</v>
      </c>
      <c r="AF80" s="83">
        <v>49998.3</v>
      </c>
      <c r="AG80" s="93">
        <v>35457.699999999997</v>
      </c>
      <c r="AH80" s="93"/>
      <c r="AI80" s="93">
        <v>35457.699999999997</v>
      </c>
      <c r="AJ80" s="93"/>
      <c r="AK80" s="93"/>
      <c r="AL80" s="93"/>
      <c r="AM80" s="93"/>
      <c r="AN80" s="93"/>
      <c r="AO80" s="93">
        <v>47057.7</v>
      </c>
      <c r="AP80" s="93"/>
      <c r="AQ80" s="93">
        <v>36700</v>
      </c>
      <c r="AR80" s="93"/>
      <c r="AS80" s="93"/>
      <c r="AT80" s="93"/>
      <c r="AU80" s="93"/>
      <c r="AV80" s="93"/>
      <c r="AW80" s="83">
        <v>36057.699999999997</v>
      </c>
      <c r="AX80" s="83">
        <v>36414</v>
      </c>
      <c r="AY80" s="83">
        <v>46857.7</v>
      </c>
      <c r="AZ80" s="93">
        <v>35468.6</v>
      </c>
      <c r="BA80" s="93"/>
      <c r="BB80" s="83">
        <v>46857.7</v>
      </c>
      <c r="BC80" s="83">
        <v>46857.7</v>
      </c>
      <c r="BD80" s="83">
        <v>37014</v>
      </c>
      <c r="BE80" s="93">
        <v>34857.699999999997</v>
      </c>
      <c r="BF80" s="93"/>
      <c r="BG80" s="93"/>
      <c r="BH80" s="93"/>
      <c r="BI80" s="93"/>
      <c r="BJ80" s="93"/>
      <c r="BK80" s="93"/>
      <c r="BL80" s="93"/>
      <c r="BM80" s="93"/>
      <c r="BN80" s="93">
        <v>38214</v>
      </c>
      <c r="BO80" s="93"/>
      <c r="BP80" s="93">
        <v>46857.7</v>
      </c>
      <c r="BQ80" s="93"/>
      <c r="BR80" s="93">
        <v>46857.7</v>
      </c>
      <c r="BS80" s="93"/>
      <c r="BT80" s="83">
        <v>46857.7</v>
      </c>
      <c r="BU80" s="93">
        <v>35500</v>
      </c>
      <c r="BV80" s="94"/>
    </row>
    <row r="81" spans="2:74">
      <c r="B81" s="47">
        <v>17</v>
      </c>
      <c r="C81" s="6" t="s">
        <v>553</v>
      </c>
      <c r="D81" s="150">
        <v>1</v>
      </c>
      <c r="E81" s="83">
        <v>33000</v>
      </c>
      <c r="F81" s="83">
        <v>32799.9</v>
      </c>
      <c r="G81" s="83">
        <v>33400</v>
      </c>
      <c r="H81" s="83">
        <v>34600</v>
      </c>
      <c r="I81" s="83">
        <v>34600</v>
      </c>
      <c r="J81" s="83">
        <v>34600</v>
      </c>
      <c r="K81" s="83">
        <v>34600</v>
      </c>
      <c r="L81" s="93">
        <v>34600</v>
      </c>
      <c r="M81" s="93"/>
      <c r="N81" s="83">
        <v>33400</v>
      </c>
      <c r="O81" s="83">
        <v>34600</v>
      </c>
      <c r="P81" s="83">
        <v>34600</v>
      </c>
      <c r="Q81" s="93">
        <v>34600</v>
      </c>
      <c r="R81" s="93"/>
      <c r="S81" s="93"/>
      <c r="T81" s="93">
        <v>34600</v>
      </c>
      <c r="U81" s="93"/>
      <c r="V81" s="83">
        <v>35800</v>
      </c>
      <c r="W81" s="83">
        <v>35800</v>
      </c>
      <c r="X81" s="83">
        <v>36400</v>
      </c>
      <c r="Y81" s="83">
        <v>33400</v>
      </c>
      <c r="Z81" s="83">
        <v>35200</v>
      </c>
      <c r="AA81" s="83">
        <v>36400</v>
      </c>
      <c r="AB81" s="83">
        <v>33400</v>
      </c>
      <c r="AC81" s="83">
        <v>34600</v>
      </c>
      <c r="AD81" s="83">
        <v>56400</v>
      </c>
      <c r="AE81" s="83">
        <v>33400</v>
      </c>
      <c r="AF81" s="83">
        <v>34600</v>
      </c>
      <c r="AG81" s="93">
        <v>34600</v>
      </c>
      <c r="AH81" s="93"/>
      <c r="AI81" s="93">
        <v>34600</v>
      </c>
      <c r="AJ81" s="93"/>
      <c r="AK81" s="93"/>
      <c r="AL81" s="93"/>
      <c r="AM81" s="93"/>
      <c r="AN81" s="93"/>
      <c r="AO81" s="93">
        <v>33400</v>
      </c>
      <c r="AP81" s="93"/>
      <c r="AQ81" s="93">
        <v>53900</v>
      </c>
      <c r="AR81" s="93"/>
      <c r="AS81" s="93"/>
      <c r="AT81" s="93"/>
      <c r="AU81" s="93"/>
      <c r="AV81" s="93"/>
      <c r="AW81" s="83">
        <v>35200</v>
      </c>
      <c r="AX81" s="83">
        <v>34600</v>
      </c>
      <c r="AY81" s="83">
        <v>34000</v>
      </c>
      <c r="AZ81" s="93">
        <v>34000</v>
      </c>
      <c r="BA81" s="93"/>
      <c r="BB81" s="83">
        <v>33400</v>
      </c>
      <c r="BC81" s="83">
        <v>34000</v>
      </c>
      <c r="BD81" s="83">
        <v>35200</v>
      </c>
      <c r="BE81" s="93">
        <v>34000</v>
      </c>
      <c r="BF81" s="93"/>
      <c r="BG81" s="93"/>
      <c r="BH81" s="93"/>
      <c r="BI81" s="93"/>
      <c r="BJ81" s="93"/>
      <c r="BK81" s="93"/>
      <c r="BL81" s="93"/>
      <c r="BM81" s="93"/>
      <c r="BN81" s="93">
        <v>36400</v>
      </c>
      <c r="BO81" s="93"/>
      <c r="BP81" s="93">
        <v>34000</v>
      </c>
      <c r="BQ81" s="93"/>
      <c r="BR81" s="93">
        <v>33400</v>
      </c>
      <c r="BS81" s="93"/>
      <c r="BT81" s="83">
        <v>34000</v>
      </c>
      <c r="BU81" s="93">
        <v>34000</v>
      </c>
      <c r="BV81" s="94"/>
    </row>
    <row r="82" spans="2:74">
      <c r="B82" s="47">
        <v>18</v>
      </c>
      <c r="C82" s="6" t="s">
        <v>554</v>
      </c>
      <c r="D82" s="150">
        <v>1</v>
      </c>
      <c r="E82" s="83">
        <v>49600</v>
      </c>
      <c r="F82" s="83">
        <v>51499.9</v>
      </c>
      <c r="G82" s="83">
        <v>36800</v>
      </c>
      <c r="H82" s="83">
        <v>54400</v>
      </c>
      <c r="I82" s="83">
        <v>38600</v>
      </c>
      <c r="J82" s="83">
        <v>38600</v>
      </c>
      <c r="K82" s="83">
        <v>38600</v>
      </c>
      <c r="L82" s="93">
        <v>38600</v>
      </c>
      <c r="M82" s="93"/>
      <c r="N82" s="83">
        <v>37400</v>
      </c>
      <c r="O82" s="83">
        <v>38600</v>
      </c>
      <c r="P82" s="83">
        <v>38600</v>
      </c>
      <c r="Q82" s="93">
        <v>38600</v>
      </c>
      <c r="R82" s="93"/>
      <c r="S82" s="93"/>
      <c r="T82" s="93">
        <v>52900</v>
      </c>
      <c r="U82" s="93"/>
      <c r="V82" s="83">
        <v>39800</v>
      </c>
      <c r="W82" s="83">
        <v>39800</v>
      </c>
      <c r="X82" s="83">
        <v>41000</v>
      </c>
      <c r="Y82" s="83">
        <v>52900</v>
      </c>
      <c r="Z82" s="83">
        <v>52900</v>
      </c>
      <c r="AA82" s="83">
        <v>57900</v>
      </c>
      <c r="AB82" s="83">
        <v>52900</v>
      </c>
      <c r="AC82" s="83">
        <v>58700</v>
      </c>
      <c r="AD82" s="83">
        <v>60400</v>
      </c>
      <c r="AE82" s="83">
        <v>53500</v>
      </c>
      <c r="AF82" s="83">
        <v>54900</v>
      </c>
      <c r="AG82" s="93">
        <v>58700</v>
      </c>
      <c r="AH82" s="93"/>
      <c r="AI82" s="93">
        <v>58700</v>
      </c>
      <c r="AJ82" s="93"/>
      <c r="AK82" s="93"/>
      <c r="AL82" s="93"/>
      <c r="AM82" s="93"/>
      <c r="AN82" s="93"/>
      <c r="AO82" s="93">
        <v>53500</v>
      </c>
      <c r="AP82" s="93"/>
      <c r="AQ82" s="93">
        <v>66600</v>
      </c>
      <c r="AR82" s="93"/>
      <c r="AS82" s="93"/>
      <c r="AT82" s="93"/>
      <c r="AU82" s="93"/>
      <c r="AV82" s="93"/>
      <c r="AW82" s="83">
        <v>39800</v>
      </c>
      <c r="AX82" s="83">
        <v>38600</v>
      </c>
      <c r="AY82" s="83">
        <v>53300</v>
      </c>
      <c r="AZ82" s="93">
        <v>54700</v>
      </c>
      <c r="BA82" s="93"/>
      <c r="BB82" s="83">
        <v>53300</v>
      </c>
      <c r="BC82" s="83">
        <v>53300</v>
      </c>
      <c r="BD82" s="83">
        <v>39800</v>
      </c>
      <c r="BE82" s="93">
        <v>38000</v>
      </c>
      <c r="BF82" s="93"/>
      <c r="BG82" s="93"/>
      <c r="BH82" s="93"/>
      <c r="BI82" s="93"/>
      <c r="BJ82" s="93"/>
      <c r="BK82" s="93"/>
      <c r="BL82" s="93"/>
      <c r="BM82" s="93"/>
      <c r="BN82" s="93">
        <v>40400</v>
      </c>
      <c r="BO82" s="93"/>
      <c r="BP82" s="93">
        <v>53300</v>
      </c>
      <c r="BQ82" s="93"/>
      <c r="BR82" s="93">
        <v>53300</v>
      </c>
      <c r="BS82" s="93"/>
      <c r="BT82" s="83">
        <v>53300</v>
      </c>
      <c r="BU82" s="93">
        <v>58300</v>
      </c>
      <c r="BV82" s="94"/>
    </row>
    <row r="83" spans="2:74">
      <c r="B83" s="47">
        <v>19</v>
      </c>
      <c r="C83" s="6" t="s">
        <v>180</v>
      </c>
      <c r="D83" s="150">
        <v>1</v>
      </c>
      <c r="E83" s="83">
        <v>136900</v>
      </c>
      <c r="F83" s="83">
        <v>127764.8</v>
      </c>
      <c r="G83" s="83">
        <v>106747.6</v>
      </c>
      <c r="H83" s="83">
        <v>128968.1</v>
      </c>
      <c r="I83" s="83">
        <v>108547.6</v>
      </c>
      <c r="J83" s="83">
        <v>108547.6</v>
      </c>
      <c r="K83" s="83">
        <v>108547.6</v>
      </c>
      <c r="L83" s="93">
        <v>108547.6</v>
      </c>
      <c r="M83" s="93"/>
      <c r="N83" s="83">
        <v>106147.6</v>
      </c>
      <c r="O83" s="83">
        <v>108547.6</v>
      </c>
      <c r="P83" s="83">
        <v>109264.8</v>
      </c>
      <c r="Q83" s="93">
        <v>108547.6</v>
      </c>
      <c r="R83" s="93"/>
      <c r="S83" s="93"/>
      <c r="T83" s="93">
        <v>108547.6</v>
      </c>
      <c r="U83" s="93"/>
      <c r="V83" s="83">
        <v>171264.8</v>
      </c>
      <c r="W83" s="83">
        <v>171368.1</v>
      </c>
      <c r="X83" s="83">
        <v>171368.1</v>
      </c>
      <c r="Y83" s="83">
        <v>106147.6</v>
      </c>
      <c r="Z83" s="83">
        <v>110347.7</v>
      </c>
      <c r="AA83" s="83">
        <v>163685.29999999999</v>
      </c>
      <c r="AB83" s="83">
        <v>107685.3</v>
      </c>
      <c r="AC83" s="83">
        <v>138847.6</v>
      </c>
      <c r="AD83" s="83">
        <v>142968.1</v>
      </c>
      <c r="AE83" s="83">
        <v>127647.6</v>
      </c>
      <c r="AF83" s="83">
        <v>126685.3</v>
      </c>
      <c r="AG83" s="93">
        <v>138847.6</v>
      </c>
      <c r="AH83" s="93"/>
      <c r="AI83" s="93">
        <v>138847.6</v>
      </c>
      <c r="AJ83" s="93"/>
      <c r="AK83" s="93"/>
      <c r="AL83" s="93"/>
      <c r="AM83" s="93"/>
      <c r="AN83" s="93"/>
      <c r="AO83" s="93">
        <v>127647.6</v>
      </c>
      <c r="AP83" s="93"/>
      <c r="AQ83" s="93">
        <v>140200</v>
      </c>
      <c r="AR83" s="93"/>
      <c r="AS83" s="93"/>
      <c r="AT83" s="93"/>
      <c r="AU83" s="93"/>
      <c r="AV83" s="93"/>
      <c r="AW83" s="83">
        <v>110947.6</v>
      </c>
      <c r="AX83" s="83">
        <v>109968.1</v>
      </c>
      <c r="AY83" s="83">
        <v>136747.6</v>
      </c>
      <c r="AZ83" s="93">
        <v>108064.8</v>
      </c>
      <c r="BA83" s="93"/>
      <c r="BB83" s="83">
        <v>136747.6</v>
      </c>
      <c r="BC83" s="83">
        <v>136747.6</v>
      </c>
      <c r="BD83" s="83">
        <v>157968.1</v>
      </c>
      <c r="BE83" s="93">
        <v>107347.6</v>
      </c>
      <c r="BF83" s="93"/>
      <c r="BG83" s="93"/>
      <c r="BH83" s="93"/>
      <c r="BI83" s="93"/>
      <c r="BJ83" s="93"/>
      <c r="BK83" s="93"/>
      <c r="BL83" s="93"/>
      <c r="BM83" s="93"/>
      <c r="BN83" s="93">
        <v>157968.1</v>
      </c>
      <c r="BO83" s="93"/>
      <c r="BP83" s="93">
        <v>136747.6</v>
      </c>
      <c r="BQ83" s="93"/>
      <c r="BR83" s="93">
        <v>136747.6</v>
      </c>
      <c r="BS83" s="93"/>
      <c r="BT83" s="83">
        <v>136747.6</v>
      </c>
      <c r="BU83" s="93">
        <v>134500</v>
      </c>
      <c r="BV83" s="94"/>
    </row>
    <row r="84" spans="2:74">
      <c r="B84" s="47">
        <v>20</v>
      </c>
      <c r="C84" s="6" t="s">
        <v>555</v>
      </c>
      <c r="D84" s="150">
        <v>1</v>
      </c>
      <c r="E84" s="83">
        <v>79300</v>
      </c>
      <c r="F84" s="83">
        <v>77099.899999999994</v>
      </c>
      <c r="G84" s="83">
        <v>77700</v>
      </c>
      <c r="H84" s="83">
        <v>79400</v>
      </c>
      <c r="I84" s="83">
        <v>79400</v>
      </c>
      <c r="J84" s="83">
        <v>79400</v>
      </c>
      <c r="K84" s="83">
        <v>79400</v>
      </c>
      <c r="L84" s="93">
        <v>79400</v>
      </c>
      <c r="M84" s="93"/>
      <c r="N84" s="83">
        <v>78200</v>
      </c>
      <c r="O84" s="83">
        <v>79400</v>
      </c>
      <c r="P84" s="83">
        <v>79400</v>
      </c>
      <c r="Q84" s="93">
        <v>79400</v>
      </c>
      <c r="R84" s="93"/>
      <c r="S84" s="93"/>
      <c r="T84" s="93">
        <v>79400</v>
      </c>
      <c r="U84" s="93"/>
      <c r="V84" s="83">
        <v>80600</v>
      </c>
      <c r="W84" s="83">
        <v>80600</v>
      </c>
      <c r="X84" s="83">
        <v>81200</v>
      </c>
      <c r="Y84" s="83">
        <v>78200</v>
      </c>
      <c r="Z84" s="83">
        <v>80000.100000000006</v>
      </c>
      <c r="AA84" s="83">
        <v>81200</v>
      </c>
      <c r="AB84" s="83">
        <v>78200</v>
      </c>
      <c r="AC84" s="83">
        <v>79400</v>
      </c>
      <c r="AD84" s="83">
        <v>81200</v>
      </c>
      <c r="AE84" s="83">
        <v>78200</v>
      </c>
      <c r="AF84" s="83">
        <v>79400</v>
      </c>
      <c r="AG84" s="93">
        <v>79400</v>
      </c>
      <c r="AH84" s="93"/>
      <c r="AI84" s="93">
        <v>79400</v>
      </c>
      <c r="AJ84" s="93"/>
      <c r="AK84" s="93"/>
      <c r="AL84" s="93"/>
      <c r="AM84" s="93"/>
      <c r="AN84" s="93"/>
      <c r="AO84" s="93">
        <v>78200</v>
      </c>
      <c r="AP84" s="93"/>
      <c r="AQ84" s="93">
        <v>80600</v>
      </c>
      <c r="AR84" s="93"/>
      <c r="AS84" s="93"/>
      <c r="AT84" s="93"/>
      <c r="AU84" s="93"/>
      <c r="AV84" s="93"/>
      <c r="AW84" s="83">
        <v>80000</v>
      </c>
      <c r="AX84" s="83">
        <v>79400</v>
      </c>
      <c r="AY84" s="83">
        <v>78800</v>
      </c>
      <c r="AZ84" s="93">
        <v>78800</v>
      </c>
      <c r="BA84" s="93"/>
      <c r="BB84" s="83">
        <v>78200</v>
      </c>
      <c r="BC84" s="83">
        <v>78800</v>
      </c>
      <c r="BD84" s="83">
        <v>80000</v>
      </c>
      <c r="BE84" s="93">
        <v>78800</v>
      </c>
      <c r="BF84" s="93"/>
      <c r="BG84" s="93"/>
      <c r="BH84" s="93"/>
      <c r="BI84" s="93"/>
      <c r="BJ84" s="93"/>
      <c r="BK84" s="93"/>
      <c r="BL84" s="93"/>
      <c r="BM84" s="93"/>
      <c r="BN84" s="93">
        <v>81200</v>
      </c>
      <c r="BO84" s="93"/>
      <c r="BP84" s="93">
        <v>78800</v>
      </c>
      <c r="BQ84" s="93"/>
      <c r="BR84" s="93">
        <v>78200</v>
      </c>
      <c r="BS84" s="93"/>
      <c r="BT84" s="83">
        <v>78800</v>
      </c>
      <c r="BU84" s="93">
        <v>78800</v>
      </c>
      <c r="BV84" s="94"/>
    </row>
    <row r="85" spans="2:74">
      <c r="B85" s="47">
        <v>21</v>
      </c>
      <c r="C85" s="6" t="s">
        <v>174</v>
      </c>
      <c r="D85" s="150">
        <v>1</v>
      </c>
      <c r="E85" s="83">
        <v>47800</v>
      </c>
      <c r="F85" s="83">
        <v>47573.599999999999</v>
      </c>
      <c r="G85" s="83">
        <v>35828.300000000003</v>
      </c>
      <c r="H85" s="83">
        <v>49139.199999999997</v>
      </c>
      <c r="I85" s="83">
        <v>37028.300000000003</v>
      </c>
      <c r="J85" s="83">
        <v>37028.300000000003</v>
      </c>
      <c r="K85" s="83">
        <v>37028.300000000003</v>
      </c>
      <c r="L85" s="93">
        <v>37028.300000000003</v>
      </c>
      <c r="M85" s="93"/>
      <c r="N85" s="83">
        <v>35828.300000000003</v>
      </c>
      <c r="O85" s="83">
        <v>37028.300000000003</v>
      </c>
      <c r="P85" s="83">
        <v>37373.599999999999</v>
      </c>
      <c r="Q85" s="93">
        <v>37028.300000000003</v>
      </c>
      <c r="R85" s="93"/>
      <c r="S85" s="93"/>
      <c r="T85" s="93">
        <v>57328.3</v>
      </c>
      <c r="U85" s="93"/>
      <c r="V85" s="83">
        <v>57373.599999999999</v>
      </c>
      <c r="W85" s="83">
        <v>57639.199999999997</v>
      </c>
      <c r="X85" s="83">
        <v>57639.199999999997</v>
      </c>
      <c r="Y85" s="83">
        <v>57328.3</v>
      </c>
      <c r="Z85" s="83">
        <v>57328.4</v>
      </c>
      <c r="AA85" s="83">
        <v>49185.8</v>
      </c>
      <c r="AB85" s="83">
        <v>58785.8</v>
      </c>
      <c r="AC85" s="83">
        <v>48028.3</v>
      </c>
      <c r="AD85" s="83">
        <v>55740.5</v>
      </c>
      <c r="AE85" s="83">
        <v>49128.3</v>
      </c>
      <c r="AF85" s="83">
        <v>46085.8</v>
      </c>
      <c r="AG85" s="93">
        <v>48028.3</v>
      </c>
      <c r="AH85" s="93"/>
      <c r="AI85" s="93">
        <v>48028.3</v>
      </c>
      <c r="AJ85" s="93"/>
      <c r="AK85" s="93"/>
      <c r="AL85" s="93"/>
      <c r="AM85" s="93"/>
      <c r="AN85" s="93"/>
      <c r="AO85" s="93">
        <v>49128.3</v>
      </c>
      <c r="AP85" s="93"/>
      <c r="AQ85" s="93">
        <v>56700</v>
      </c>
      <c r="AR85" s="93"/>
      <c r="AS85" s="93"/>
      <c r="AT85" s="93"/>
      <c r="AU85" s="93"/>
      <c r="AV85" s="93"/>
      <c r="AW85" s="83">
        <v>37228.300000000003</v>
      </c>
      <c r="AX85" s="83">
        <v>51640.5</v>
      </c>
      <c r="AY85" s="83">
        <v>49628.3</v>
      </c>
      <c r="AZ85" s="93">
        <v>44573.599999999999</v>
      </c>
      <c r="BA85" s="93"/>
      <c r="BB85" s="83">
        <v>49628.3</v>
      </c>
      <c r="BC85" s="83">
        <v>49628.3</v>
      </c>
      <c r="BD85" s="83">
        <v>51239.199999999997</v>
      </c>
      <c r="BE85" s="93">
        <v>57728.3</v>
      </c>
      <c r="BF85" s="93"/>
      <c r="BG85" s="93"/>
      <c r="BH85" s="93"/>
      <c r="BI85" s="93"/>
      <c r="BJ85" s="93"/>
      <c r="BK85" s="93"/>
      <c r="BL85" s="93"/>
      <c r="BM85" s="93"/>
      <c r="BN85" s="93">
        <v>51740.5</v>
      </c>
      <c r="BO85" s="93"/>
      <c r="BP85" s="93">
        <v>49628.3</v>
      </c>
      <c r="BQ85" s="93"/>
      <c r="BR85" s="93">
        <v>49628.3</v>
      </c>
      <c r="BS85" s="93"/>
      <c r="BT85" s="83">
        <v>49628.3</v>
      </c>
      <c r="BU85" s="93">
        <v>51200</v>
      </c>
      <c r="BV85" s="94"/>
    </row>
    <row r="86" spans="2:74">
      <c r="B86" s="47">
        <v>22</v>
      </c>
      <c r="C86" s="6" t="s">
        <v>556</v>
      </c>
      <c r="D86" s="150">
        <v>1</v>
      </c>
      <c r="E86" s="83">
        <v>145000</v>
      </c>
      <c r="F86" s="83">
        <v>164799.9</v>
      </c>
      <c r="G86" s="83">
        <v>165700</v>
      </c>
      <c r="H86" s="83">
        <v>198800</v>
      </c>
      <c r="I86" s="83">
        <v>166600</v>
      </c>
      <c r="J86" s="83">
        <v>166600</v>
      </c>
      <c r="K86" s="83">
        <v>166600</v>
      </c>
      <c r="L86" s="93">
        <v>166600</v>
      </c>
      <c r="M86" s="93"/>
      <c r="N86" s="83">
        <v>165600</v>
      </c>
      <c r="O86" s="83">
        <v>166600</v>
      </c>
      <c r="P86" s="83">
        <v>166600</v>
      </c>
      <c r="Q86" s="93">
        <v>166600</v>
      </c>
      <c r="R86" s="93"/>
      <c r="S86" s="93"/>
      <c r="T86" s="93">
        <v>166600</v>
      </c>
      <c r="U86" s="93"/>
      <c r="V86" s="83">
        <v>168600</v>
      </c>
      <c r="W86" s="83">
        <v>168600</v>
      </c>
      <c r="X86" s="83">
        <v>169900</v>
      </c>
      <c r="Y86" s="83">
        <v>165600</v>
      </c>
      <c r="Z86" s="83">
        <v>167500</v>
      </c>
      <c r="AA86" s="83">
        <v>268400</v>
      </c>
      <c r="AB86" s="83">
        <v>165600</v>
      </c>
      <c r="AC86" s="83">
        <v>249000</v>
      </c>
      <c r="AD86" s="83">
        <v>279700</v>
      </c>
      <c r="AE86" s="83">
        <v>165600</v>
      </c>
      <c r="AF86" s="83">
        <v>197000</v>
      </c>
      <c r="AG86" s="93">
        <v>249000</v>
      </c>
      <c r="AH86" s="93"/>
      <c r="AI86" s="93">
        <v>249000</v>
      </c>
      <c r="AJ86" s="93"/>
      <c r="AK86" s="93"/>
      <c r="AL86" s="93"/>
      <c r="AM86" s="93"/>
      <c r="AN86" s="93"/>
      <c r="AO86" s="93">
        <v>165600</v>
      </c>
      <c r="AP86" s="93"/>
      <c r="AQ86" s="93">
        <v>269100</v>
      </c>
      <c r="AR86" s="93"/>
      <c r="AS86" s="93"/>
      <c r="AT86" s="93"/>
      <c r="AU86" s="93"/>
      <c r="AV86" s="93"/>
      <c r="AW86" s="83">
        <v>168000</v>
      </c>
      <c r="AX86" s="83">
        <v>268600</v>
      </c>
      <c r="AY86" s="83">
        <v>166100</v>
      </c>
      <c r="AZ86" s="93">
        <v>166100</v>
      </c>
      <c r="BA86" s="93"/>
      <c r="BB86" s="83">
        <v>165200</v>
      </c>
      <c r="BC86" s="83">
        <v>166100</v>
      </c>
      <c r="BD86" s="83">
        <v>232400</v>
      </c>
      <c r="BE86" s="93">
        <v>166100</v>
      </c>
      <c r="BF86" s="93"/>
      <c r="BG86" s="93"/>
      <c r="BH86" s="93"/>
      <c r="BI86" s="93"/>
      <c r="BJ86" s="93"/>
      <c r="BK86" s="93"/>
      <c r="BL86" s="93"/>
      <c r="BM86" s="93"/>
      <c r="BN86" s="93">
        <v>232400</v>
      </c>
      <c r="BO86" s="93"/>
      <c r="BP86" s="93">
        <v>166100</v>
      </c>
      <c r="BQ86" s="93"/>
      <c r="BR86" s="93">
        <v>165200</v>
      </c>
      <c r="BS86" s="93"/>
      <c r="BT86" s="83">
        <v>166100</v>
      </c>
      <c r="BU86" s="93">
        <v>268600</v>
      </c>
      <c r="BV86" s="94"/>
    </row>
    <row r="87" spans="2:74">
      <c r="B87" s="47">
        <v>23</v>
      </c>
      <c r="C87" s="6" t="s">
        <v>557</v>
      </c>
      <c r="D87" s="150">
        <v>1</v>
      </c>
      <c r="E87" s="83">
        <v>80900</v>
      </c>
      <c r="F87" s="83">
        <v>79699.899999999994</v>
      </c>
      <c r="G87" s="83">
        <v>81500</v>
      </c>
      <c r="H87" s="83">
        <v>84500</v>
      </c>
      <c r="I87" s="83">
        <v>83300</v>
      </c>
      <c r="J87" s="83">
        <v>83300</v>
      </c>
      <c r="K87" s="83">
        <v>83300</v>
      </c>
      <c r="L87" s="93">
        <v>83300</v>
      </c>
      <c r="M87" s="93"/>
      <c r="N87" s="83">
        <v>80900</v>
      </c>
      <c r="O87" s="83">
        <v>83300</v>
      </c>
      <c r="P87" s="83">
        <v>83300</v>
      </c>
      <c r="Q87" s="93">
        <v>83300</v>
      </c>
      <c r="R87" s="93"/>
      <c r="S87" s="93"/>
      <c r="T87" s="93">
        <v>83300</v>
      </c>
      <c r="U87" s="93"/>
      <c r="V87" s="83">
        <v>84900</v>
      </c>
      <c r="W87" s="83">
        <v>84900</v>
      </c>
      <c r="X87" s="83">
        <v>85400</v>
      </c>
      <c r="Y87" s="83">
        <v>80900</v>
      </c>
      <c r="Z87" s="83">
        <v>84600</v>
      </c>
      <c r="AA87" s="83">
        <v>85400</v>
      </c>
      <c r="AB87" s="83">
        <v>80900</v>
      </c>
      <c r="AC87" s="83">
        <v>83300</v>
      </c>
      <c r="AD87" s="83">
        <v>85400</v>
      </c>
      <c r="AE87" s="83">
        <v>80900</v>
      </c>
      <c r="AF87" s="83">
        <v>83300</v>
      </c>
      <c r="AG87" s="93">
        <v>83300</v>
      </c>
      <c r="AH87" s="93"/>
      <c r="AI87" s="93">
        <v>83300</v>
      </c>
      <c r="AJ87" s="93"/>
      <c r="AK87" s="93"/>
      <c r="AL87" s="93"/>
      <c r="AM87" s="93"/>
      <c r="AN87" s="93"/>
      <c r="AO87" s="93">
        <v>80900</v>
      </c>
      <c r="AP87" s="93"/>
      <c r="AQ87" s="93">
        <v>84900</v>
      </c>
      <c r="AR87" s="93"/>
      <c r="AS87" s="93"/>
      <c r="AT87" s="93"/>
      <c r="AU87" s="93"/>
      <c r="AV87" s="93"/>
      <c r="AW87" s="83">
        <v>84700</v>
      </c>
      <c r="AX87" s="83">
        <v>83900</v>
      </c>
      <c r="AY87" s="83">
        <v>82100</v>
      </c>
      <c r="AZ87" s="93">
        <v>82100</v>
      </c>
      <c r="BA87" s="93"/>
      <c r="BB87" s="83">
        <v>80300</v>
      </c>
      <c r="BC87" s="83">
        <v>82100</v>
      </c>
      <c r="BD87" s="83">
        <v>84700</v>
      </c>
      <c r="BE87" s="93">
        <v>82100</v>
      </c>
      <c r="BF87" s="93"/>
      <c r="BG87" s="93"/>
      <c r="BH87" s="93"/>
      <c r="BI87" s="93"/>
      <c r="BJ87" s="93"/>
      <c r="BK87" s="93"/>
      <c r="BL87" s="93"/>
      <c r="BM87" s="93"/>
      <c r="BN87" s="93">
        <v>85200</v>
      </c>
      <c r="BO87" s="93"/>
      <c r="BP87" s="93">
        <v>82100</v>
      </c>
      <c r="BQ87" s="93"/>
      <c r="BR87" s="93">
        <v>80300</v>
      </c>
      <c r="BS87" s="93"/>
      <c r="BT87" s="83">
        <v>82100</v>
      </c>
      <c r="BU87" s="93">
        <v>82100</v>
      </c>
      <c r="BV87" s="94"/>
    </row>
    <row r="88" spans="2:74">
      <c r="B88" s="47">
        <v>24</v>
      </c>
      <c r="C88" s="6" t="s">
        <v>558</v>
      </c>
      <c r="D88" s="150">
        <v>1</v>
      </c>
      <c r="E88" s="83">
        <v>197400</v>
      </c>
      <c r="F88" s="83">
        <v>184999.9</v>
      </c>
      <c r="G88" s="83">
        <v>192200</v>
      </c>
      <c r="H88" s="83">
        <v>206600</v>
      </c>
      <c r="I88" s="83">
        <v>199400</v>
      </c>
      <c r="J88" s="83">
        <v>199400</v>
      </c>
      <c r="K88" s="83">
        <v>199400</v>
      </c>
      <c r="L88" s="93">
        <v>199400</v>
      </c>
      <c r="M88" s="93"/>
      <c r="N88" s="83">
        <v>191600</v>
      </c>
      <c r="O88" s="83">
        <v>199400</v>
      </c>
      <c r="P88" s="83">
        <v>199400</v>
      </c>
      <c r="Q88" s="93">
        <v>199400</v>
      </c>
      <c r="R88" s="93"/>
      <c r="S88" s="93"/>
      <c r="T88" s="93">
        <v>199400</v>
      </c>
      <c r="U88" s="93"/>
      <c r="V88" s="83">
        <v>215600</v>
      </c>
      <c r="W88" s="83">
        <v>215600</v>
      </c>
      <c r="X88" s="83">
        <v>223300</v>
      </c>
      <c r="Y88" s="83">
        <v>191600</v>
      </c>
      <c r="Z88" s="83">
        <v>207200</v>
      </c>
      <c r="AA88" s="83">
        <v>223300</v>
      </c>
      <c r="AB88" s="83">
        <v>191600</v>
      </c>
      <c r="AC88" s="83">
        <v>199400</v>
      </c>
      <c r="AD88" s="83">
        <v>223300</v>
      </c>
      <c r="AE88" s="83">
        <v>191600</v>
      </c>
      <c r="AF88" s="83">
        <v>199400</v>
      </c>
      <c r="AG88" s="93">
        <v>199400</v>
      </c>
      <c r="AH88" s="93"/>
      <c r="AI88" s="93">
        <v>199400</v>
      </c>
      <c r="AJ88" s="93"/>
      <c r="AK88" s="93"/>
      <c r="AL88" s="93"/>
      <c r="AM88" s="93"/>
      <c r="AN88" s="93"/>
      <c r="AO88" s="93">
        <v>191600</v>
      </c>
      <c r="AP88" s="93"/>
      <c r="AQ88" s="93">
        <v>215600</v>
      </c>
      <c r="AR88" s="93"/>
      <c r="AS88" s="93"/>
      <c r="AT88" s="93"/>
      <c r="AU88" s="93"/>
      <c r="AV88" s="93"/>
      <c r="AW88" s="83">
        <v>211400</v>
      </c>
      <c r="AX88" s="83">
        <v>203000</v>
      </c>
      <c r="AY88" s="83">
        <v>195800</v>
      </c>
      <c r="AZ88" s="93">
        <v>195800</v>
      </c>
      <c r="BA88" s="93"/>
      <c r="BB88" s="83">
        <v>188600</v>
      </c>
      <c r="BC88" s="83">
        <v>195800</v>
      </c>
      <c r="BD88" s="83">
        <v>211400</v>
      </c>
      <c r="BE88" s="93">
        <v>195800</v>
      </c>
      <c r="BF88" s="93"/>
      <c r="BG88" s="93"/>
      <c r="BH88" s="93"/>
      <c r="BI88" s="93"/>
      <c r="BJ88" s="93"/>
      <c r="BK88" s="93"/>
      <c r="BL88" s="93"/>
      <c r="BM88" s="93"/>
      <c r="BN88" s="93">
        <v>221000</v>
      </c>
      <c r="BO88" s="93"/>
      <c r="BP88" s="93">
        <v>195800</v>
      </c>
      <c r="BQ88" s="93"/>
      <c r="BR88" s="93">
        <v>188600</v>
      </c>
      <c r="BS88" s="93"/>
      <c r="BT88" s="83">
        <v>195800</v>
      </c>
      <c r="BU88" s="93">
        <v>195800</v>
      </c>
      <c r="BV88" s="94"/>
    </row>
    <row r="89" spans="2:74">
      <c r="B89" s="47">
        <v>25</v>
      </c>
      <c r="C89" s="6" t="s">
        <v>559</v>
      </c>
      <c r="D89" s="150">
        <v>1</v>
      </c>
      <c r="E89" s="83">
        <v>191400</v>
      </c>
      <c r="F89" s="83">
        <v>208799.9</v>
      </c>
      <c r="G89" s="83">
        <v>220700</v>
      </c>
      <c r="H89" s="83">
        <v>206000</v>
      </c>
      <c r="I89" s="83">
        <v>246400</v>
      </c>
      <c r="J89" s="83">
        <v>246400</v>
      </c>
      <c r="K89" s="83">
        <v>246400</v>
      </c>
      <c r="L89" s="93">
        <v>246400</v>
      </c>
      <c r="M89" s="93"/>
      <c r="N89" s="83">
        <v>246400</v>
      </c>
      <c r="O89" s="83">
        <v>246400</v>
      </c>
      <c r="P89" s="83">
        <v>246400</v>
      </c>
      <c r="Q89" s="93">
        <v>246400</v>
      </c>
      <c r="R89" s="93"/>
      <c r="S89" s="93"/>
      <c r="T89" s="93">
        <v>239000</v>
      </c>
      <c r="U89" s="93"/>
      <c r="V89" s="83">
        <v>220600</v>
      </c>
      <c r="W89" s="83">
        <v>220600</v>
      </c>
      <c r="X89" s="83">
        <v>220600</v>
      </c>
      <c r="Y89" s="83">
        <v>239000</v>
      </c>
      <c r="Z89" s="83">
        <v>239000</v>
      </c>
      <c r="AA89" s="83">
        <v>168000</v>
      </c>
      <c r="AB89" s="83">
        <v>239000</v>
      </c>
      <c r="AC89" s="83">
        <v>250000</v>
      </c>
      <c r="AD89" s="83">
        <v>227000</v>
      </c>
      <c r="AE89" s="83">
        <v>234600</v>
      </c>
      <c r="AF89" s="83">
        <v>202500</v>
      </c>
      <c r="AG89" s="93">
        <v>250000</v>
      </c>
      <c r="AH89" s="93"/>
      <c r="AI89" s="93">
        <v>250000</v>
      </c>
      <c r="AJ89" s="93"/>
      <c r="AK89" s="93"/>
      <c r="AL89" s="93"/>
      <c r="AM89" s="93"/>
      <c r="AN89" s="93"/>
      <c r="AO89" s="93">
        <v>234600</v>
      </c>
      <c r="AP89" s="93"/>
      <c r="AQ89" s="93">
        <v>213400</v>
      </c>
      <c r="AR89" s="93"/>
      <c r="AS89" s="93"/>
      <c r="AT89" s="93"/>
      <c r="AU89" s="93"/>
      <c r="AV89" s="93"/>
      <c r="AW89" s="83">
        <v>164400</v>
      </c>
      <c r="AX89" s="83">
        <v>162300</v>
      </c>
      <c r="AY89" s="83">
        <v>207300</v>
      </c>
      <c r="AZ89" s="93">
        <v>160500</v>
      </c>
      <c r="BA89" s="93"/>
      <c r="BB89" s="83">
        <v>207300</v>
      </c>
      <c r="BC89" s="83">
        <v>207300</v>
      </c>
      <c r="BD89" s="83">
        <v>164400</v>
      </c>
      <c r="BE89" s="93">
        <v>160500</v>
      </c>
      <c r="BF89" s="93"/>
      <c r="BG89" s="93"/>
      <c r="BH89" s="93"/>
      <c r="BI89" s="93"/>
      <c r="BJ89" s="93"/>
      <c r="BK89" s="93"/>
      <c r="BL89" s="93"/>
      <c r="BM89" s="93"/>
      <c r="BN89" s="93">
        <v>166800</v>
      </c>
      <c r="BO89" s="93"/>
      <c r="BP89" s="93">
        <v>207300</v>
      </c>
      <c r="BQ89" s="93"/>
      <c r="BR89" s="93">
        <v>207300</v>
      </c>
      <c r="BS89" s="93"/>
      <c r="BT89" s="83">
        <v>207300</v>
      </c>
      <c r="BU89" s="93">
        <v>207300</v>
      </c>
      <c r="BV89" s="94"/>
    </row>
    <row r="90" spans="2:74">
      <c r="B90" s="47">
        <v>26</v>
      </c>
      <c r="C90" s="6" t="s">
        <v>560</v>
      </c>
      <c r="D90" s="150">
        <v>1</v>
      </c>
      <c r="E90" s="83">
        <v>126400</v>
      </c>
      <c r="F90" s="83">
        <v>125199.9</v>
      </c>
      <c r="G90" s="83">
        <v>128800</v>
      </c>
      <c r="H90" s="83">
        <v>136000</v>
      </c>
      <c r="I90" s="83">
        <v>132400</v>
      </c>
      <c r="J90" s="83">
        <v>132400</v>
      </c>
      <c r="K90" s="83">
        <v>132400</v>
      </c>
      <c r="L90" s="93">
        <v>132400</v>
      </c>
      <c r="M90" s="93"/>
      <c r="N90" s="83">
        <v>128800</v>
      </c>
      <c r="O90" s="83">
        <v>132400</v>
      </c>
      <c r="P90" s="83">
        <v>132400</v>
      </c>
      <c r="Q90" s="93">
        <v>132400</v>
      </c>
      <c r="R90" s="93"/>
      <c r="S90" s="93"/>
      <c r="T90" s="93">
        <v>184800</v>
      </c>
      <c r="U90" s="93"/>
      <c r="V90" s="83">
        <v>140800</v>
      </c>
      <c r="W90" s="83">
        <v>140800</v>
      </c>
      <c r="X90" s="83">
        <v>145600</v>
      </c>
      <c r="Y90" s="83">
        <v>184800</v>
      </c>
      <c r="Z90" s="83">
        <v>184800</v>
      </c>
      <c r="AA90" s="83">
        <v>145600</v>
      </c>
      <c r="AB90" s="83">
        <v>184800</v>
      </c>
      <c r="AC90" s="83">
        <v>132400</v>
      </c>
      <c r="AD90" s="83">
        <v>145600</v>
      </c>
      <c r="AE90" s="83">
        <v>128800</v>
      </c>
      <c r="AF90" s="83">
        <v>132400</v>
      </c>
      <c r="AG90" s="93">
        <v>132400</v>
      </c>
      <c r="AH90" s="93"/>
      <c r="AI90" s="93">
        <v>132400</v>
      </c>
      <c r="AJ90" s="93"/>
      <c r="AK90" s="93"/>
      <c r="AL90" s="93"/>
      <c r="AM90" s="93"/>
      <c r="AN90" s="93"/>
      <c r="AO90" s="93">
        <v>128800</v>
      </c>
      <c r="AP90" s="93"/>
      <c r="AQ90" s="93">
        <v>140800</v>
      </c>
      <c r="AR90" s="93"/>
      <c r="AS90" s="93"/>
      <c r="AT90" s="93"/>
      <c r="AU90" s="93"/>
      <c r="AV90" s="93"/>
      <c r="AW90" s="83">
        <v>192000</v>
      </c>
      <c r="AX90" s="83">
        <v>134200</v>
      </c>
      <c r="AY90" s="83">
        <v>130600</v>
      </c>
      <c r="AZ90" s="93">
        <v>182200</v>
      </c>
      <c r="BA90" s="93"/>
      <c r="BB90" s="83">
        <v>127000</v>
      </c>
      <c r="BC90" s="83">
        <v>130600</v>
      </c>
      <c r="BD90" s="83">
        <v>138400</v>
      </c>
      <c r="BE90" s="93">
        <v>184300</v>
      </c>
      <c r="BF90" s="93"/>
      <c r="BG90" s="93"/>
      <c r="BH90" s="93"/>
      <c r="BI90" s="93"/>
      <c r="BJ90" s="93"/>
      <c r="BK90" s="93"/>
      <c r="BL90" s="93"/>
      <c r="BM90" s="93"/>
      <c r="BN90" s="93">
        <v>143200</v>
      </c>
      <c r="BO90" s="93"/>
      <c r="BP90" s="93">
        <v>130600</v>
      </c>
      <c r="BQ90" s="93"/>
      <c r="BR90" s="93">
        <v>127000</v>
      </c>
      <c r="BS90" s="93"/>
      <c r="BT90" s="83">
        <v>130600</v>
      </c>
      <c r="BU90" s="93">
        <v>130600</v>
      </c>
      <c r="BV90" s="94"/>
    </row>
    <row r="91" spans="2:74" ht="13.5" thickBot="1">
      <c r="B91" s="47">
        <v>27</v>
      </c>
      <c r="C91" s="6" t="s">
        <v>178</v>
      </c>
      <c r="D91" s="150">
        <v>1</v>
      </c>
      <c r="E91" s="83">
        <v>132800</v>
      </c>
      <c r="F91" s="83">
        <v>137879</v>
      </c>
      <c r="G91" s="83">
        <v>140544.6</v>
      </c>
      <c r="H91" s="83">
        <v>137129</v>
      </c>
      <c r="I91" s="83">
        <v>137244.6</v>
      </c>
      <c r="J91" s="83">
        <v>137244.6</v>
      </c>
      <c r="K91" s="83">
        <v>137244.6</v>
      </c>
      <c r="L91" s="93">
        <v>137244.6</v>
      </c>
      <c r="M91" s="93"/>
      <c r="N91" s="83">
        <v>137244.6</v>
      </c>
      <c r="O91" s="83">
        <v>137244.6</v>
      </c>
      <c r="P91" s="83">
        <v>138679</v>
      </c>
      <c r="Q91" s="93">
        <v>137244.6</v>
      </c>
      <c r="R91" s="93"/>
      <c r="S91" s="93"/>
      <c r="T91" s="93">
        <v>134444.6</v>
      </c>
      <c r="U91" s="93"/>
      <c r="V91" s="83">
        <v>133679</v>
      </c>
      <c r="W91" s="83">
        <v>134529</v>
      </c>
      <c r="X91" s="83">
        <v>134529</v>
      </c>
      <c r="Y91" s="83">
        <v>134444.6</v>
      </c>
      <c r="Z91" s="83">
        <v>134444.70000000001</v>
      </c>
      <c r="AA91" s="83">
        <v>96763.4</v>
      </c>
      <c r="AB91" s="83">
        <v>138163.4</v>
      </c>
      <c r="AC91" s="83">
        <v>137944.6</v>
      </c>
      <c r="AD91" s="83">
        <v>141629</v>
      </c>
      <c r="AE91" s="83">
        <v>126144.6</v>
      </c>
      <c r="AF91" s="83">
        <v>133463.4</v>
      </c>
      <c r="AG91" s="93">
        <v>137944.6</v>
      </c>
      <c r="AH91" s="93"/>
      <c r="AI91" s="93">
        <v>137944.6</v>
      </c>
      <c r="AJ91" s="93"/>
      <c r="AK91" s="93"/>
      <c r="AL91" s="93"/>
      <c r="AM91" s="93"/>
      <c r="AN91" s="93"/>
      <c r="AO91" s="93">
        <v>126144.6</v>
      </c>
      <c r="AP91" s="93"/>
      <c r="AQ91" s="93">
        <v>146600</v>
      </c>
      <c r="AR91" s="93"/>
      <c r="AS91" s="93"/>
      <c r="AT91" s="93"/>
      <c r="AU91" s="93"/>
      <c r="AV91" s="93"/>
      <c r="AW91" s="83">
        <v>88844.6</v>
      </c>
      <c r="AX91" s="83">
        <v>89329</v>
      </c>
      <c r="AY91" s="83">
        <v>148744.6</v>
      </c>
      <c r="AZ91" s="93">
        <v>86679</v>
      </c>
      <c r="BA91" s="93"/>
      <c r="BB91" s="83">
        <v>148744.6</v>
      </c>
      <c r="BC91" s="83">
        <v>148744.6</v>
      </c>
      <c r="BD91" s="83">
        <v>91129</v>
      </c>
      <c r="BE91" s="93">
        <v>85244.6</v>
      </c>
      <c r="BF91" s="93"/>
      <c r="BG91" s="93"/>
      <c r="BH91" s="93"/>
      <c r="BI91" s="93"/>
      <c r="BJ91" s="93"/>
      <c r="BK91" s="93"/>
      <c r="BL91" s="93"/>
      <c r="BM91" s="93"/>
      <c r="BN91" s="93">
        <v>94129</v>
      </c>
      <c r="BO91" s="93"/>
      <c r="BP91" s="93">
        <v>148744.6</v>
      </c>
      <c r="BQ91" s="93"/>
      <c r="BR91" s="93">
        <v>148744.6</v>
      </c>
      <c r="BS91" s="93"/>
      <c r="BT91" s="83">
        <v>148744.6</v>
      </c>
      <c r="BU91" s="93">
        <v>151000</v>
      </c>
      <c r="BV91" s="94"/>
    </row>
    <row r="92" spans="2:74">
      <c r="B92" s="153" t="s">
        <v>216</v>
      </c>
      <c r="C92" s="147" t="s">
        <v>181</v>
      </c>
      <c r="D92" s="147" t="s">
        <v>291</v>
      </c>
      <c r="E92" s="86"/>
      <c r="F92" s="86"/>
      <c r="G92" s="86"/>
      <c r="H92" s="86"/>
      <c r="I92" s="86"/>
      <c r="J92" s="86"/>
      <c r="K92" s="86"/>
      <c r="L92" s="173"/>
      <c r="M92" s="174"/>
      <c r="N92" s="86"/>
      <c r="O92" s="86"/>
      <c r="P92" s="86"/>
      <c r="Q92" s="173"/>
      <c r="R92" s="175"/>
      <c r="S92" s="174"/>
      <c r="T92" s="173"/>
      <c r="U92" s="174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173"/>
      <c r="AH92" s="174"/>
      <c r="AI92" s="173"/>
      <c r="AJ92" s="175"/>
      <c r="AK92" s="175"/>
      <c r="AL92" s="175"/>
      <c r="AM92" s="175"/>
      <c r="AN92" s="174"/>
      <c r="AO92" s="173"/>
      <c r="AP92" s="174"/>
      <c r="AQ92" s="173"/>
      <c r="AR92" s="175"/>
      <c r="AS92" s="175"/>
      <c r="AT92" s="175"/>
      <c r="AU92" s="175"/>
      <c r="AV92" s="174"/>
      <c r="AW92" s="86"/>
      <c r="AX92" s="86"/>
      <c r="AY92" s="86"/>
      <c r="AZ92" s="173"/>
      <c r="BA92" s="174"/>
      <c r="BB92" s="86"/>
      <c r="BC92" s="86"/>
      <c r="BD92" s="86"/>
      <c r="BE92" s="173"/>
      <c r="BF92" s="175"/>
      <c r="BG92" s="175"/>
      <c r="BH92" s="175"/>
      <c r="BI92" s="175"/>
      <c r="BJ92" s="175"/>
      <c r="BK92" s="175"/>
      <c r="BL92" s="175"/>
      <c r="BM92" s="174"/>
      <c r="BN92" s="173"/>
      <c r="BO92" s="174"/>
      <c r="BP92" s="173"/>
      <c r="BQ92" s="174"/>
      <c r="BR92" s="173"/>
      <c r="BS92" s="174"/>
      <c r="BT92" s="86"/>
      <c r="BU92" s="173"/>
      <c r="BV92" s="185"/>
    </row>
    <row r="93" spans="2:74">
      <c r="B93" s="47">
        <v>1</v>
      </c>
      <c r="C93" s="6" t="s">
        <v>182</v>
      </c>
      <c r="D93" s="150">
        <v>1</v>
      </c>
      <c r="E93" s="83">
        <v>231500</v>
      </c>
      <c r="F93" s="83">
        <v>203218.4</v>
      </c>
      <c r="G93" s="83">
        <v>195539.20000000001</v>
      </c>
      <c r="H93" s="83">
        <v>212602.7</v>
      </c>
      <c r="I93" s="83">
        <v>132723.20000000001</v>
      </c>
      <c r="J93" s="83">
        <v>132723.20000000001</v>
      </c>
      <c r="K93" s="83">
        <v>132723.20000000001</v>
      </c>
      <c r="L93" s="93">
        <v>132723.20000000001</v>
      </c>
      <c r="M93" s="93"/>
      <c r="N93" s="83">
        <v>130323.2</v>
      </c>
      <c r="O93" s="83">
        <v>132723.20000000001</v>
      </c>
      <c r="P93" s="83">
        <v>134157.6</v>
      </c>
      <c r="Q93" s="93">
        <v>132723.20000000001</v>
      </c>
      <c r="R93" s="93"/>
      <c r="S93" s="93"/>
      <c r="T93" s="93">
        <v>132723.20000000001</v>
      </c>
      <c r="U93" s="93"/>
      <c r="V93" s="83">
        <v>139557.6</v>
      </c>
      <c r="W93" s="83">
        <v>140702.70000000001</v>
      </c>
      <c r="X93" s="83">
        <v>144302.70000000001</v>
      </c>
      <c r="Y93" s="83">
        <v>130323.2</v>
      </c>
      <c r="Z93" s="83">
        <v>135123.20000000001</v>
      </c>
      <c r="AA93" s="83">
        <v>228137.1</v>
      </c>
      <c r="AB93" s="83">
        <v>134337.1</v>
      </c>
      <c r="AC93" s="83">
        <v>195939.20000000001</v>
      </c>
      <c r="AD93" s="83">
        <v>211802.7</v>
      </c>
      <c r="AE93" s="83">
        <v>194539.2</v>
      </c>
      <c r="AF93" s="83">
        <v>204937.1</v>
      </c>
      <c r="AG93" s="93">
        <v>195939.20000000001</v>
      </c>
      <c r="AH93" s="93"/>
      <c r="AI93" s="93">
        <v>212600</v>
      </c>
      <c r="AJ93" s="93"/>
      <c r="AK93" s="93"/>
      <c r="AL93" s="93"/>
      <c r="AM93" s="93"/>
      <c r="AN93" s="93"/>
      <c r="AO93" s="93">
        <v>194539.2</v>
      </c>
      <c r="AP93" s="93"/>
      <c r="AQ93" s="93">
        <v>220100</v>
      </c>
      <c r="AR93" s="93"/>
      <c r="AS93" s="93"/>
      <c r="AT93" s="93"/>
      <c r="AU93" s="93"/>
      <c r="AV93" s="93"/>
      <c r="AW93" s="83">
        <v>214939.2</v>
      </c>
      <c r="AX93" s="83">
        <v>202402.7</v>
      </c>
      <c r="AY93" s="83">
        <v>198639.2</v>
      </c>
      <c r="AZ93" s="93">
        <v>213945.60000000001</v>
      </c>
      <c r="BA93" s="93"/>
      <c r="BB93" s="83">
        <v>198639.2</v>
      </c>
      <c r="BC93" s="83">
        <v>198639.2</v>
      </c>
      <c r="BD93" s="83">
        <v>222002.7</v>
      </c>
      <c r="BE93" s="93">
        <v>199839.2</v>
      </c>
      <c r="BF93" s="93"/>
      <c r="BG93" s="93"/>
      <c r="BH93" s="93"/>
      <c r="BI93" s="93"/>
      <c r="BJ93" s="93"/>
      <c r="BK93" s="93"/>
      <c r="BL93" s="93"/>
      <c r="BM93" s="93"/>
      <c r="BN93" s="93">
        <v>222002.7</v>
      </c>
      <c r="BO93" s="93"/>
      <c r="BP93" s="93">
        <v>198639.2</v>
      </c>
      <c r="BQ93" s="93"/>
      <c r="BR93" s="93">
        <v>198639.2</v>
      </c>
      <c r="BS93" s="93"/>
      <c r="BT93" s="83">
        <v>198639.2</v>
      </c>
      <c r="BU93" s="93">
        <v>198639.2</v>
      </c>
      <c r="BV93" s="94"/>
    </row>
    <row r="94" spans="2:74">
      <c r="B94" s="47">
        <v>2</v>
      </c>
      <c r="C94" s="6" t="s">
        <v>183</v>
      </c>
      <c r="D94" s="150">
        <v>1</v>
      </c>
      <c r="E94" s="83">
        <v>151100</v>
      </c>
      <c r="F94" s="83">
        <v>151841.5</v>
      </c>
      <c r="G94" s="83">
        <v>123541.5</v>
      </c>
      <c r="H94" s="83">
        <v>148641.5</v>
      </c>
      <c r="I94" s="83">
        <v>149741.5</v>
      </c>
      <c r="J94" s="83">
        <v>149741.5</v>
      </c>
      <c r="K94" s="83">
        <v>149741.5</v>
      </c>
      <c r="L94" s="93">
        <v>149741.5</v>
      </c>
      <c r="M94" s="93"/>
      <c r="N94" s="83">
        <v>149741.5</v>
      </c>
      <c r="O94" s="83">
        <v>149741.5</v>
      </c>
      <c r="P94" s="83">
        <v>149741.5</v>
      </c>
      <c r="Q94" s="93">
        <v>151400</v>
      </c>
      <c r="R94" s="93"/>
      <c r="S94" s="93"/>
      <c r="T94" s="93">
        <v>154500</v>
      </c>
      <c r="U94" s="93"/>
      <c r="V94" s="83">
        <v>149700</v>
      </c>
      <c r="W94" s="83">
        <v>146200</v>
      </c>
      <c r="X94" s="83">
        <v>145541.5</v>
      </c>
      <c r="Y94" s="83">
        <v>150341.5</v>
      </c>
      <c r="Z94" s="83">
        <v>150341.5</v>
      </c>
      <c r="AA94" s="83">
        <v>151241.5</v>
      </c>
      <c r="AB94" s="83">
        <v>150341.5</v>
      </c>
      <c r="AC94" s="83">
        <v>136941.5</v>
      </c>
      <c r="AD94" s="83">
        <v>144941.5</v>
      </c>
      <c r="AE94" s="83">
        <v>137241.5</v>
      </c>
      <c r="AF94" s="83">
        <v>150241.5</v>
      </c>
      <c r="AG94" s="93">
        <v>136941.5</v>
      </c>
      <c r="AH94" s="93"/>
      <c r="AI94" s="93">
        <v>142600</v>
      </c>
      <c r="AJ94" s="93"/>
      <c r="AK94" s="93"/>
      <c r="AL94" s="93"/>
      <c r="AM94" s="93"/>
      <c r="AN94" s="93"/>
      <c r="AO94" s="93">
        <v>137241.5</v>
      </c>
      <c r="AP94" s="93"/>
      <c r="AQ94" s="93">
        <v>154100</v>
      </c>
      <c r="AR94" s="93"/>
      <c r="AS94" s="93"/>
      <c r="AT94" s="93"/>
      <c r="AU94" s="93"/>
      <c r="AV94" s="93"/>
      <c r="AW94" s="83">
        <v>165741.5</v>
      </c>
      <c r="AX94" s="83">
        <v>137741.5</v>
      </c>
      <c r="AY94" s="83">
        <v>124141.5</v>
      </c>
      <c r="AZ94" s="93">
        <v>146641.5</v>
      </c>
      <c r="BA94" s="93"/>
      <c r="BB94" s="83">
        <v>122941.5</v>
      </c>
      <c r="BC94" s="83">
        <v>124141.5</v>
      </c>
      <c r="BD94" s="83">
        <v>146941.5</v>
      </c>
      <c r="BE94" s="93">
        <v>155241.5</v>
      </c>
      <c r="BF94" s="93"/>
      <c r="BG94" s="93"/>
      <c r="BH94" s="93"/>
      <c r="BI94" s="93"/>
      <c r="BJ94" s="93"/>
      <c r="BK94" s="93"/>
      <c r="BL94" s="93"/>
      <c r="BM94" s="93"/>
      <c r="BN94" s="93">
        <v>146941.5</v>
      </c>
      <c r="BO94" s="93"/>
      <c r="BP94" s="93">
        <v>124141.5</v>
      </c>
      <c r="BQ94" s="93"/>
      <c r="BR94" s="93">
        <v>122941.5</v>
      </c>
      <c r="BS94" s="93"/>
      <c r="BT94" s="83">
        <v>124141.5</v>
      </c>
      <c r="BU94" s="93">
        <v>124141.5</v>
      </c>
      <c r="BV94" s="94"/>
    </row>
    <row r="95" spans="2:74">
      <c r="B95" s="47">
        <v>3</v>
      </c>
      <c r="C95" s="6" t="s">
        <v>184</v>
      </c>
      <c r="D95" s="150">
        <v>1</v>
      </c>
      <c r="E95" s="83">
        <v>68400</v>
      </c>
      <c r="F95" s="83">
        <v>79357.100000000006</v>
      </c>
      <c r="G95" s="83">
        <v>81557.100000000006</v>
      </c>
      <c r="H95" s="83">
        <v>78957.100000000006</v>
      </c>
      <c r="I95" s="83">
        <v>87657.1</v>
      </c>
      <c r="J95" s="83">
        <v>87657.1</v>
      </c>
      <c r="K95" s="83">
        <v>87657.1</v>
      </c>
      <c r="L95" s="93">
        <v>87657.1</v>
      </c>
      <c r="M95" s="93"/>
      <c r="N95" s="83">
        <v>87657.1</v>
      </c>
      <c r="O95" s="83">
        <v>87657.1</v>
      </c>
      <c r="P95" s="83">
        <v>87657.1</v>
      </c>
      <c r="Q95" s="93">
        <v>87657.1</v>
      </c>
      <c r="R95" s="93"/>
      <c r="S95" s="93"/>
      <c r="T95" s="93">
        <v>78457.100000000006</v>
      </c>
      <c r="U95" s="93"/>
      <c r="V95" s="83">
        <v>89757.1</v>
      </c>
      <c r="W95" s="83">
        <v>89757.1</v>
      </c>
      <c r="X95" s="83">
        <v>89757.1</v>
      </c>
      <c r="Y95" s="83">
        <v>78457.100000000006</v>
      </c>
      <c r="Z95" s="83">
        <v>78457.100000000006</v>
      </c>
      <c r="AA95" s="83">
        <v>77257.100000000006</v>
      </c>
      <c r="AB95" s="83">
        <v>78457.100000000006</v>
      </c>
      <c r="AC95" s="83">
        <v>76657.100000000006</v>
      </c>
      <c r="AD95" s="83">
        <v>84957.1</v>
      </c>
      <c r="AE95" s="83">
        <v>70657.100000000006</v>
      </c>
      <c r="AF95" s="83">
        <v>79757.100000000006</v>
      </c>
      <c r="AG95" s="93">
        <v>76657.100000000006</v>
      </c>
      <c r="AH95" s="93"/>
      <c r="AI95" s="93">
        <v>75300</v>
      </c>
      <c r="AJ95" s="93"/>
      <c r="AK95" s="93"/>
      <c r="AL95" s="93"/>
      <c r="AM95" s="93"/>
      <c r="AN95" s="93"/>
      <c r="AO95" s="93">
        <v>70657.100000000006</v>
      </c>
      <c r="AP95" s="93"/>
      <c r="AQ95" s="93">
        <v>79000</v>
      </c>
      <c r="AR95" s="93"/>
      <c r="AS95" s="93"/>
      <c r="AT95" s="93"/>
      <c r="AU95" s="93"/>
      <c r="AV95" s="93"/>
      <c r="AW95" s="83">
        <v>64457.1</v>
      </c>
      <c r="AX95" s="83">
        <v>81257.100000000006</v>
      </c>
      <c r="AY95" s="83">
        <v>78257.100000000006</v>
      </c>
      <c r="AZ95" s="93">
        <v>61457.1</v>
      </c>
      <c r="BA95" s="93"/>
      <c r="BB95" s="83">
        <v>78257.100000000006</v>
      </c>
      <c r="BC95" s="83">
        <v>78257.100000000006</v>
      </c>
      <c r="BD95" s="83">
        <v>71857.100000000006</v>
      </c>
      <c r="BE95" s="93">
        <v>61457.1</v>
      </c>
      <c r="BF95" s="93"/>
      <c r="BG95" s="93"/>
      <c r="BH95" s="93"/>
      <c r="BI95" s="93"/>
      <c r="BJ95" s="93"/>
      <c r="BK95" s="93"/>
      <c r="BL95" s="93"/>
      <c r="BM95" s="93"/>
      <c r="BN95" s="93">
        <v>71857.100000000006</v>
      </c>
      <c r="BO95" s="93"/>
      <c r="BP95" s="93">
        <v>78257.100000000006</v>
      </c>
      <c r="BQ95" s="93"/>
      <c r="BR95" s="93">
        <v>78257.100000000006</v>
      </c>
      <c r="BS95" s="93"/>
      <c r="BT95" s="83">
        <v>78257.100000000006</v>
      </c>
      <c r="BU95" s="93">
        <v>79757.100000000006</v>
      </c>
      <c r="BV95" s="94"/>
    </row>
    <row r="96" spans="2:74">
      <c r="B96" s="47">
        <v>4</v>
      </c>
      <c r="C96" s="6" t="s">
        <v>185</v>
      </c>
      <c r="D96" s="150">
        <v>1</v>
      </c>
      <c r="E96" s="83">
        <v>69000</v>
      </c>
      <c r="F96" s="83">
        <v>79526.899999999994</v>
      </c>
      <c r="G96" s="83">
        <v>82626.899999999994</v>
      </c>
      <c r="H96" s="83">
        <v>82326.899999999994</v>
      </c>
      <c r="I96" s="83">
        <v>87726.9</v>
      </c>
      <c r="J96" s="83">
        <v>87726.9</v>
      </c>
      <c r="K96" s="83">
        <v>87726.9</v>
      </c>
      <c r="L96" s="93">
        <v>87726.9</v>
      </c>
      <c r="M96" s="93"/>
      <c r="N96" s="83">
        <v>87726.9</v>
      </c>
      <c r="O96" s="83">
        <v>87726.9</v>
      </c>
      <c r="P96" s="83">
        <v>87726.9</v>
      </c>
      <c r="Q96" s="93">
        <v>87726.9</v>
      </c>
      <c r="R96" s="93"/>
      <c r="S96" s="93"/>
      <c r="T96" s="93">
        <v>79026.899999999994</v>
      </c>
      <c r="U96" s="93"/>
      <c r="V96" s="83">
        <v>88026.9</v>
      </c>
      <c r="W96" s="83">
        <v>88026.9</v>
      </c>
      <c r="X96" s="83">
        <v>88026.9</v>
      </c>
      <c r="Y96" s="83">
        <v>79026.899999999994</v>
      </c>
      <c r="Z96" s="83">
        <v>79026.899999999994</v>
      </c>
      <c r="AA96" s="83">
        <v>80426.899999999994</v>
      </c>
      <c r="AB96" s="83">
        <v>79026.899999999994</v>
      </c>
      <c r="AC96" s="83">
        <v>82926.899999999994</v>
      </c>
      <c r="AD96" s="83">
        <v>86026.9</v>
      </c>
      <c r="AE96" s="83">
        <v>73226.899999999994</v>
      </c>
      <c r="AF96" s="83">
        <v>83026.899999999994</v>
      </c>
      <c r="AG96" s="93">
        <v>82926.899999999994</v>
      </c>
      <c r="AH96" s="93"/>
      <c r="AI96" s="93">
        <v>82400</v>
      </c>
      <c r="AJ96" s="93"/>
      <c r="AK96" s="93"/>
      <c r="AL96" s="93"/>
      <c r="AM96" s="93"/>
      <c r="AN96" s="93"/>
      <c r="AO96" s="93">
        <v>73226.899999999994</v>
      </c>
      <c r="AP96" s="93"/>
      <c r="AQ96" s="93">
        <v>83300</v>
      </c>
      <c r="AR96" s="93"/>
      <c r="AS96" s="93"/>
      <c r="AT96" s="93"/>
      <c r="AU96" s="93"/>
      <c r="AV96" s="93"/>
      <c r="AW96" s="83">
        <v>65426.9</v>
      </c>
      <c r="AX96" s="83">
        <v>82526.899999999994</v>
      </c>
      <c r="AY96" s="83">
        <v>80126.899999999994</v>
      </c>
      <c r="AZ96" s="93">
        <v>62426.9</v>
      </c>
      <c r="BA96" s="93"/>
      <c r="BB96" s="83">
        <v>80126.899999999994</v>
      </c>
      <c r="BC96" s="83">
        <v>80126.899999999994</v>
      </c>
      <c r="BD96" s="83">
        <v>73726.899999999994</v>
      </c>
      <c r="BE96" s="93">
        <v>62426.9</v>
      </c>
      <c r="BF96" s="93"/>
      <c r="BG96" s="93"/>
      <c r="BH96" s="93"/>
      <c r="BI96" s="93"/>
      <c r="BJ96" s="93"/>
      <c r="BK96" s="93"/>
      <c r="BL96" s="93"/>
      <c r="BM96" s="93"/>
      <c r="BN96" s="93">
        <v>73726.899999999994</v>
      </c>
      <c r="BO96" s="93"/>
      <c r="BP96" s="93">
        <v>80126.899999999994</v>
      </c>
      <c r="BQ96" s="93"/>
      <c r="BR96" s="93">
        <v>80126.899999999994</v>
      </c>
      <c r="BS96" s="93"/>
      <c r="BT96" s="83">
        <v>80126.899999999994</v>
      </c>
      <c r="BU96" s="93">
        <v>81326.899999999994</v>
      </c>
      <c r="BV96" s="94"/>
    </row>
    <row r="97" spans="2:74" ht="13.5" thickBot="1">
      <c r="B97" s="47">
        <v>5</v>
      </c>
      <c r="C97" s="6" t="s">
        <v>561</v>
      </c>
      <c r="D97" s="150">
        <v>1</v>
      </c>
      <c r="E97" s="83">
        <v>40000</v>
      </c>
      <c r="F97" s="83">
        <v>40000</v>
      </c>
      <c r="G97" s="83">
        <v>41800</v>
      </c>
      <c r="H97" s="83">
        <v>44800</v>
      </c>
      <c r="I97" s="83">
        <v>43600</v>
      </c>
      <c r="J97" s="83">
        <v>43600</v>
      </c>
      <c r="K97" s="83">
        <v>43600</v>
      </c>
      <c r="L97" s="93">
        <v>43600</v>
      </c>
      <c r="M97" s="93"/>
      <c r="N97" s="83">
        <v>41200</v>
      </c>
      <c r="O97" s="83">
        <v>43600</v>
      </c>
      <c r="P97" s="83">
        <v>43600</v>
      </c>
      <c r="Q97" s="93">
        <v>43600</v>
      </c>
      <c r="R97" s="93"/>
      <c r="S97" s="93"/>
      <c r="T97" s="93">
        <v>43600</v>
      </c>
      <c r="U97" s="93"/>
      <c r="V97" s="83">
        <v>47200</v>
      </c>
      <c r="W97" s="83">
        <v>47200</v>
      </c>
      <c r="X97" s="83">
        <v>50200.1</v>
      </c>
      <c r="Y97" s="83">
        <v>41200.199999999997</v>
      </c>
      <c r="Z97" s="83">
        <v>45400.2</v>
      </c>
      <c r="AA97" s="83">
        <v>50200.4</v>
      </c>
      <c r="AB97" s="83">
        <v>41200.400000000001</v>
      </c>
      <c r="AC97" s="83">
        <v>43600.6</v>
      </c>
      <c r="AD97" s="83">
        <v>50200.7</v>
      </c>
      <c r="AE97" s="83">
        <v>41200.800000000003</v>
      </c>
      <c r="AF97" s="83">
        <v>43600.4</v>
      </c>
      <c r="AG97" s="93">
        <v>43600.800000000003</v>
      </c>
      <c r="AH97" s="93"/>
      <c r="AI97" s="93">
        <v>43600.800000000003</v>
      </c>
      <c r="AJ97" s="93"/>
      <c r="AK97" s="93"/>
      <c r="AL97" s="93"/>
      <c r="AM97" s="93"/>
      <c r="AN97" s="93"/>
      <c r="AO97" s="93">
        <v>41200.800000000003</v>
      </c>
      <c r="AP97" s="93"/>
      <c r="AQ97" s="93">
        <v>47200.800000000003</v>
      </c>
      <c r="AR97" s="93"/>
      <c r="AS97" s="93"/>
      <c r="AT97" s="93"/>
      <c r="AU97" s="93"/>
      <c r="AV97" s="93"/>
      <c r="AW97" s="83">
        <v>46000.800000000003</v>
      </c>
      <c r="AX97" s="83">
        <v>44200.800000000003</v>
      </c>
      <c r="AY97" s="83">
        <v>42400.800000000003</v>
      </c>
      <c r="AZ97" s="93">
        <v>42400.800000000003</v>
      </c>
      <c r="BA97" s="93"/>
      <c r="BB97" s="83">
        <v>40600.800000000003</v>
      </c>
      <c r="BC97" s="83">
        <v>42400.800000000003</v>
      </c>
      <c r="BD97" s="83">
        <v>46000.4</v>
      </c>
      <c r="BE97" s="93">
        <v>42400.800000000003</v>
      </c>
      <c r="BF97" s="93"/>
      <c r="BG97" s="93"/>
      <c r="BH97" s="93"/>
      <c r="BI97" s="93"/>
      <c r="BJ97" s="93"/>
      <c r="BK97" s="93"/>
      <c r="BL97" s="93"/>
      <c r="BM97" s="93"/>
      <c r="BN97" s="93">
        <v>49000.4</v>
      </c>
      <c r="BO97" s="93"/>
      <c r="BP97" s="93">
        <v>42400.800000000003</v>
      </c>
      <c r="BQ97" s="93"/>
      <c r="BR97" s="93">
        <v>40600.800000000003</v>
      </c>
      <c r="BS97" s="93"/>
      <c r="BT97" s="83">
        <v>42400.800000000003</v>
      </c>
      <c r="BU97" s="93">
        <v>42400.800000000003</v>
      </c>
      <c r="BV97" s="94"/>
    </row>
    <row r="98" spans="2:74">
      <c r="B98" s="153" t="s">
        <v>216</v>
      </c>
      <c r="C98" s="147" t="s">
        <v>186</v>
      </c>
      <c r="D98" s="147" t="s">
        <v>291</v>
      </c>
      <c r="E98" s="86"/>
      <c r="F98" s="86"/>
      <c r="G98" s="86"/>
      <c r="H98" s="86"/>
      <c r="I98" s="86"/>
      <c r="J98" s="86"/>
      <c r="K98" s="86"/>
      <c r="L98" s="173"/>
      <c r="M98" s="174"/>
      <c r="N98" s="86"/>
      <c r="O98" s="86"/>
      <c r="P98" s="86"/>
      <c r="Q98" s="173"/>
      <c r="R98" s="175"/>
      <c r="S98" s="174"/>
      <c r="T98" s="173"/>
      <c r="U98" s="174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173"/>
      <c r="AH98" s="174"/>
      <c r="AI98" s="173"/>
      <c r="AJ98" s="175"/>
      <c r="AK98" s="175"/>
      <c r="AL98" s="175"/>
      <c r="AM98" s="175"/>
      <c r="AN98" s="174"/>
      <c r="AO98" s="173"/>
      <c r="AP98" s="174"/>
      <c r="AQ98" s="173"/>
      <c r="AR98" s="175"/>
      <c r="AS98" s="175"/>
      <c r="AT98" s="175"/>
      <c r="AU98" s="175"/>
      <c r="AV98" s="174"/>
      <c r="AW98" s="86"/>
      <c r="AX98" s="86"/>
      <c r="AY98" s="86"/>
      <c r="AZ98" s="173"/>
      <c r="BA98" s="174"/>
      <c r="BB98" s="86"/>
      <c r="BC98" s="86"/>
      <c r="BD98" s="86"/>
      <c r="BE98" s="173"/>
      <c r="BF98" s="175"/>
      <c r="BG98" s="175"/>
      <c r="BH98" s="175"/>
      <c r="BI98" s="175"/>
      <c r="BJ98" s="175"/>
      <c r="BK98" s="175"/>
      <c r="BL98" s="175"/>
      <c r="BM98" s="174"/>
      <c r="BN98" s="173"/>
      <c r="BO98" s="174"/>
      <c r="BP98" s="173"/>
      <c r="BQ98" s="174"/>
      <c r="BR98" s="173"/>
      <c r="BS98" s="174"/>
      <c r="BT98" s="86"/>
      <c r="BU98" s="173"/>
      <c r="BV98" s="185"/>
    </row>
    <row r="99" spans="2:74" ht="13.5" thickBot="1">
      <c r="B99" s="47">
        <v>1</v>
      </c>
      <c r="C99" s="6" t="s">
        <v>182</v>
      </c>
      <c r="D99" s="150">
        <v>1</v>
      </c>
      <c r="E99" s="83">
        <v>258500</v>
      </c>
      <c r="F99" s="83">
        <v>207718.39999999999</v>
      </c>
      <c r="G99" s="83">
        <v>200039.2</v>
      </c>
      <c r="H99" s="83">
        <v>219116.2</v>
      </c>
      <c r="I99" s="83">
        <v>137223.20000000001</v>
      </c>
      <c r="J99" s="83">
        <v>137223.20000000001</v>
      </c>
      <c r="K99" s="83">
        <v>137223.20000000001</v>
      </c>
      <c r="L99" s="93">
        <v>137223.20000000001</v>
      </c>
      <c r="M99" s="93"/>
      <c r="N99" s="83">
        <v>148000</v>
      </c>
      <c r="O99" s="83">
        <v>150400</v>
      </c>
      <c r="P99" s="83">
        <v>150400</v>
      </c>
      <c r="Q99" s="93">
        <v>137223.20000000001</v>
      </c>
      <c r="R99" s="93"/>
      <c r="S99" s="93"/>
      <c r="T99" s="93">
        <v>137223.20000000001</v>
      </c>
      <c r="U99" s="93"/>
      <c r="V99" s="83">
        <v>144057.60000000001</v>
      </c>
      <c r="W99" s="83">
        <v>145202.70000000001</v>
      </c>
      <c r="X99" s="83">
        <v>148802.70000000001</v>
      </c>
      <c r="Y99" s="83">
        <v>134823.20000000001</v>
      </c>
      <c r="Z99" s="83">
        <v>139623.20000000001</v>
      </c>
      <c r="AA99" s="83">
        <v>241822.6</v>
      </c>
      <c r="AB99" s="83">
        <v>138837.1</v>
      </c>
      <c r="AC99" s="83">
        <v>200439.2</v>
      </c>
      <c r="AD99" s="83">
        <v>218316.2</v>
      </c>
      <c r="AE99" s="83">
        <v>199039.2</v>
      </c>
      <c r="AF99" s="83">
        <v>218622.6</v>
      </c>
      <c r="AG99" s="93">
        <v>200439.2</v>
      </c>
      <c r="AH99" s="93"/>
      <c r="AI99" s="93">
        <v>200439.2</v>
      </c>
      <c r="AJ99" s="93"/>
      <c r="AK99" s="93"/>
      <c r="AL99" s="93"/>
      <c r="AM99" s="93"/>
      <c r="AN99" s="93"/>
      <c r="AO99" s="93">
        <v>199039.2</v>
      </c>
      <c r="AP99" s="93"/>
      <c r="AQ99" s="93">
        <v>302300</v>
      </c>
      <c r="AR99" s="93"/>
      <c r="AS99" s="93"/>
      <c r="AT99" s="93"/>
      <c r="AU99" s="93"/>
      <c r="AV99" s="93"/>
      <c r="AW99" s="83">
        <v>219439.2</v>
      </c>
      <c r="AX99" s="83">
        <v>208916.2</v>
      </c>
      <c r="AY99" s="83">
        <v>203139.20000000001</v>
      </c>
      <c r="AZ99" s="93">
        <v>218445.6</v>
      </c>
      <c r="BA99" s="93"/>
      <c r="BB99" s="83">
        <v>203139.20000000001</v>
      </c>
      <c r="BC99" s="83">
        <v>203139.20000000001</v>
      </c>
      <c r="BD99" s="83">
        <v>228516.2</v>
      </c>
      <c r="BE99" s="93">
        <v>204339.20000000001</v>
      </c>
      <c r="BF99" s="93"/>
      <c r="BG99" s="93"/>
      <c r="BH99" s="93"/>
      <c r="BI99" s="93"/>
      <c r="BJ99" s="93"/>
      <c r="BK99" s="93"/>
      <c r="BL99" s="93"/>
      <c r="BM99" s="93"/>
      <c r="BN99" s="93">
        <v>228516.2</v>
      </c>
      <c r="BO99" s="93"/>
      <c r="BP99" s="93">
        <v>203139.20000000001</v>
      </c>
      <c r="BQ99" s="93"/>
      <c r="BR99" s="93">
        <v>203139.20000000001</v>
      </c>
      <c r="BS99" s="93"/>
      <c r="BT99" s="83">
        <v>203139.20000000001</v>
      </c>
      <c r="BU99" s="93">
        <v>211400</v>
      </c>
      <c r="BV99" s="94"/>
    </row>
    <row r="100" spans="2:74">
      <c r="B100" s="153" t="s">
        <v>216</v>
      </c>
      <c r="C100" s="147" t="s">
        <v>80</v>
      </c>
      <c r="D100" s="147" t="s">
        <v>291</v>
      </c>
      <c r="E100" s="86"/>
      <c r="F100" s="86"/>
      <c r="G100" s="86"/>
      <c r="H100" s="86"/>
      <c r="I100" s="86"/>
      <c r="J100" s="86"/>
      <c r="K100" s="86"/>
      <c r="L100" s="173"/>
      <c r="M100" s="174"/>
      <c r="N100" s="86"/>
      <c r="O100" s="86"/>
      <c r="P100" s="86"/>
      <c r="Q100" s="173"/>
      <c r="R100" s="175"/>
      <c r="S100" s="174"/>
      <c r="T100" s="173"/>
      <c r="U100" s="174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173"/>
      <c r="AH100" s="174"/>
      <c r="AI100" s="173"/>
      <c r="AJ100" s="175"/>
      <c r="AK100" s="175"/>
      <c r="AL100" s="175"/>
      <c r="AM100" s="175"/>
      <c r="AN100" s="174"/>
      <c r="AO100" s="173"/>
      <c r="AP100" s="174"/>
      <c r="AQ100" s="173"/>
      <c r="AR100" s="175"/>
      <c r="AS100" s="175"/>
      <c r="AT100" s="175"/>
      <c r="AU100" s="175"/>
      <c r="AV100" s="174"/>
      <c r="AW100" s="86"/>
      <c r="AX100" s="86"/>
      <c r="AY100" s="86"/>
      <c r="AZ100" s="173"/>
      <c r="BA100" s="174"/>
      <c r="BB100" s="86"/>
      <c r="BC100" s="86"/>
      <c r="BD100" s="86"/>
      <c r="BE100" s="173"/>
      <c r="BF100" s="175"/>
      <c r="BG100" s="175"/>
      <c r="BH100" s="175"/>
      <c r="BI100" s="175"/>
      <c r="BJ100" s="175"/>
      <c r="BK100" s="175"/>
      <c r="BL100" s="175"/>
      <c r="BM100" s="174"/>
      <c r="BN100" s="173"/>
      <c r="BO100" s="174"/>
      <c r="BP100" s="173"/>
      <c r="BQ100" s="174"/>
      <c r="BR100" s="173"/>
      <c r="BS100" s="174"/>
      <c r="BT100" s="86"/>
      <c r="BU100" s="173"/>
      <c r="BV100" s="185"/>
    </row>
    <row r="101" spans="2:74">
      <c r="B101" s="47">
        <v>1</v>
      </c>
      <c r="C101" s="6" t="s">
        <v>562</v>
      </c>
      <c r="D101" s="150">
        <v>1</v>
      </c>
      <c r="E101" s="83">
        <v>103100</v>
      </c>
      <c r="F101" s="83">
        <v>101299.9</v>
      </c>
      <c r="G101" s="83">
        <v>110900</v>
      </c>
      <c r="H101" s="83">
        <v>103800</v>
      </c>
      <c r="I101" s="83">
        <v>118400</v>
      </c>
      <c r="J101" s="83">
        <v>118400</v>
      </c>
      <c r="K101" s="83">
        <v>118400</v>
      </c>
      <c r="L101" s="93">
        <v>116400</v>
      </c>
      <c r="M101" s="93"/>
      <c r="N101" s="83">
        <v>116400</v>
      </c>
      <c r="O101" s="83">
        <v>116400</v>
      </c>
      <c r="P101" s="83">
        <v>116400</v>
      </c>
      <c r="Q101" s="93">
        <v>116400</v>
      </c>
      <c r="R101" s="93"/>
      <c r="S101" s="93"/>
      <c r="T101" s="93">
        <v>78300</v>
      </c>
      <c r="U101" s="93"/>
      <c r="V101" s="83">
        <v>83100</v>
      </c>
      <c r="W101" s="83">
        <v>81100</v>
      </c>
      <c r="X101" s="83">
        <v>84100</v>
      </c>
      <c r="Y101" s="83">
        <v>73900</v>
      </c>
      <c r="Z101" s="83">
        <v>78100</v>
      </c>
      <c r="AA101" s="83">
        <v>84100</v>
      </c>
      <c r="AB101" s="83">
        <v>73900</v>
      </c>
      <c r="AC101" s="83">
        <v>111100</v>
      </c>
      <c r="AD101" s="83">
        <v>114100</v>
      </c>
      <c r="AE101" s="83">
        <v>110000</v>
      </c>
      <c r="AF101" s="83">
        <v>92600</v>
      </c>
      <c r="AG101" s="93">
        <v>111100</v>
      </c>
      <c r="AH101" s="93"/>
      <c r="AI101" s="93">
        <v>111100</v>
      </c>
      <c r="AJ101" s="93"/>
      <c r="AK101" s="93"/>
      <c r="AL101" s="93"/>
      <c r="AM101" s="93"/>
      <c r="AN101" s="93"/>
      <c r="AO101" s="93">
        <v>107000</v>
      </c>
      <c r="AP101" s="93"/>
      <c r="AQ101" s="93">
        <v>111300</v>
      </c>
      <c r="AR101" s="93"/>
      <c r="AS101" s="93"/>
      <c r="AT101" s="93"/>
      <c r="AU101" s="93"/>
      <c r="AV101" s="93"/>
      <c r="AW101" s="83">
        <v>79900</v>
      </c>
      <c r="AX101" s="83">
        <v>77500</v>
      </c>
      <c r="AY101" s="83">
        <v>118500</v>
      </c>
      <c r="AZ101" s="93">
        <v>75100</v>
      </c>
      <c r="BA101" s="93"/>
      <c r="BB101" s="83">
        <v>118500</v>
      </c>
      <c r="BC101" s="83">
        <v>118500</v>
      </c>
      <c r="BD101" s="83">
        <v>79900</v>
      </c>
      <c r="BE101" s="93">
        <v>75100</v>
      </c>
      <c r="BF101" s="93"/>
      <c r="BG101" s="93"/>
      <c r="BH101" s="93"/>
      <c r="BI101" s="93"/>
      <c r="BJ101" s="93"/>
      <c r="BK101" s="93"/>
      <c r="BL101" s="93"/>
      <c r="BM101" s="93"/>
      <c r="BN101" s="93">
        <v>82300</v>
      </c>
      <c r="BO101" s="93"/>
      <c r="BP101" s="93">
        <v>118500</v>
      </c>
      <c r="BQ101" s="93"/>
      <c r="BR101" s="93">
        <v>118500</v>
      </c>
      <c r="BS101" s="93"/>
      <c r="BT101" s="83">
        <v>118500</v>
      </c>
      <c r="BU101" s="93">
        <v>118500</v>
      </c>
      <c r="BV101" s="94"/>
    </row>
    <row r="102" spans="2:74">
      <c r="B102" s="47">
        <v>2</v>
      </c>
      <c r="C102" s="6" t="s">
        <v>187</v>
      </c>
      <c r="D102" s="150">
        <v>1</v>
      </c>
      <c r="E102" s="83">
        <v>321800</v>
      </c>
      <c r="F102" s="83">
        <v>336129.2</v>
      </c>
      <c r="G102" s="83">
        <v>350088.5</v>
      </c>
      <c r="H102" s="83">
        <v>385415.1</v>
      </c>
      <c r="I102" s="83">
        <v>357188.5</v>
      </c>
      <c r="J102" s="83">
        <v>357188.5</v>
      </c>
      <c r="K102" s="83">
        <v>357188.5</v>
      </c>
      <c r="L102" s="93">
        <v>357188.5</v>
      </c>
      <c r="M102" s="93"/>
      <c r="N102" s="83">
        <v>357188.5</v>
      </c>
      <c r="O102" s="83">
        <v>357188.5</v>
      </c>
      <c r="P102" s="83">
        <v>360429.2</v>
      </c>
      <c r="Q102" s="93">
        <v>357188.5</v>
      </c>
      <c r="R102" s="93"/>
      <c r="S102" s="93"/>
      <c r="T102" s="93">
        <v>366288.5</v>
      </c>
      <c r="U102" s="93"/>
      <c r="V102" s="83">
        <v>374329.2</v>
      </c>
      <c r="W102" s="83">
        <v>376215.1</v>
      </c>
      <c r="X102" s="83">
        <v>376215.1</v>
      </c>
      <c r="Y102" s="83">
        <v>366288.5</v>
      </c>
      <c r="Z102" s="83">
        <v>366288.5</v>
      </c>
      <c r="AA102" s="83">
        <v>412022.9</v>
      </c>
      <c r="AB102" s="83">
        <v>374522.9</v>
      </c>
      <c r="AC102" s="83">
        <v>368988.5</v>
      </c>
      <c r="AD102" s="83">
        <v>389315.1</v>
      </c>
      <c r="AE102" s="83">
        <v>265188.5</v>
      </c>
      <c r="AF102" s="83">
        <v>401822.9</v>
      </c>
      <c r="AG102" s="93">
        <v>368988.5</v>
      </c>
      <c r="AH102" s="93"/>
      <c r="AI102" s="93">
        <v>368988.5</v>
      </c>
      <c r="AJ102" s="93"/>
      <c r="AK102" s="93"/>
      <c r="AL102" s="93"/>
      <c r="AM102" s="93"/>
      <c r="AN102" s="93"/>
      <c r="AO102" s="93">
        <v>263300</v>
      </c>
      <c r="AP102" s="93"/>
      <c r="AQ102" s="93">
        <v>352000</v>
      </c>
      <c r="AR102" s="93"/>
      <c r="AS102" s="93"/>
      <c r="AT102" s="93"/>
      <c r="AU102" s="93"/>
      <c r="AV102" s="93"/>
      <c r="AW102" s="83">
        <v>431688.5</v>
      </c>
      <c r="AX102" s="83">
        <v>341515.1</v>
      </c>
      <c r="AY102" s="83">
        <v>347088.5</v>
      </c>
      <c r="AZ102" s="93">
        <v>383029.2</v>
      </c>
      <c r="BA102" s="93"/>
      <c r="BB102" s="83">
        <v>347088.5</v>
      </c>
      <c r="BC102" s="83">
        <v>347088.5</v>
      </c>
      <c r="BD102" s="83">
        <v>370393.8</v>
      </c>
      <c r="BE102" s="93">
        <v>383967.2</v>
      </c>
      <c r="BF102" s="93"/>
      <c r="BG102" s="93"/>
      <c r="BH102" s="93"/>
      <c r="BI102" s="93"/>
      <c r="BJ102" s="93"/>
      <c r="BK102" s="93"/>
      <c r="BL102" s="93"/>
      <c r="BM102" s="93"/>
      <c r="BN102" s="93">
        <v>373515.1</v>
      </c>
      <c r="BO102" s="93"/>
      <c r="BP102" s="93">
        <v>347200</v>
      </c>
      <c r="BQ102" s="93"/>
      <c r="BR102" s="93">
        <v>343967.2</v>
      </c>
      <c r="BS102" s="93"/>
      <c r="BT102" s="83">
        <v>343967.2</v>
      </c>
      <c r="BU102" s="93">
        <v>336500</v>
      </c>
      <c r="BV102" s="94"/>
    </row>
    <row r="103" spans="2:74">
      <c r="B103" s="47">
        <v>3</v>
      </c>
      <c r="C103" s="6" t="s">
        <v>188</v>
      </c>
      <c r="D103" s="150">
        <v>1</v>
      </c>
      <c r="E103" s="83">
        <v>285800</v>
      </c>
      <c r="F103" s="83">
        <v>290529.2</v>
      </c>
      <c r="G103" s="83">
        <v>295088.5</v>
      </c>
      <c r="H103" s="83">
        <v>339815.1</v>
      </c>
      <c r="I103" s="83">
        <v>226888.5</v>
      </c>
      <c r="J103" s="83">
        <v>226888.5</v>
      </c>
      <c r="K103" s="83">
        <v>226888.5</v>
      </c>
      <c r="L103" s="93">
        <v>226888.5</v>
      </c>
      <c r="M103" s="93"/>
      <c r="N103" s="83">
        <v>225588.5</v>
      </c>
      <c r="O103" s="83">
        <v>226888.5</v>
      </c>
      <c r="P103" s="83">
        <v>230129.2</v>
      </c>
      <c r="Q103" s="93">
        <v>226888.5</v>
      </c>
      <c r="R103" s="93"/>
      <c r="S103" s="93"/>
      <c r="T103" s="93">
        <v>320688.5</v>
      </c>
      <c r="U103" s="93"/>
      <c r="V103" s="83">
        <v>328729.2</v>
      </c>
      <c r="W103" s="83">
        <v>330615.09999999998</v>
      </c>
      <c r="X103" s="83">
        <v>330615.09999999998</v>
      </c>
      <c r="Y103" s="83">
        <v>320688.5</v>
      </c>
      <c r="Z103" s="83">
        <v>320688.5</v>
      </c>
      <c r="AA103" s="83">
        <v>340522.9</v>
      </c>
      <c r="AB103" s="83">
        <v>328922.90000000002</v>
      </c>
      <c r="AC103" s="83">
        <v>323388.5</v>
      </c>
      <c r="AD103" s="83">
        <v>343715.1</v>
      </c>
      <c r="AE103" s="83">
        <v>225588.5</v>
      </c>
      <c r="AF103" s="83">
        <v>356222.9</v>
      </c>
      <c r="AG103" s="93">
        <v>323388.5</v>
      </c>
      <c r="AH103" s="93"/>
      <c r="AI103" s="93">
        <v>323388.5</v>
      </c>
      <c r="AJ103" s="93"/>
      <c r="AK103" s="93"/>
      <c r="AL103" s="93"/>
      <c r="AM103" s="93"/>
      <c r="AN103" s="93"/>
      <c r="AO103" s="93">
        <v>225588.5</v>
      </c>
      <c r="AP103" s="93"/>
      <c r="AQ103" s="93">
        <v>308288.5</v>
      </c>
      <c r="AR103" s="93"/>
      <c r="AS103" s="93"/>
      <c r="AT103" s="93"/>
      <c r="AU103" s="93"/>
      <c r="AV103" s="93"/>
      <c r="AW103" s="83">
        <v>386088.5</v>
      </c>
      <c r="AX103" s="83">
        <v>304115.09999999998</v>
      </c>
      <c r="AY103" s="83">
        <v>301488.5</v>
      </c>
      <c r="AZ103" s="93">
        <v>229529.2</v>
      </c>
      <c r="BA103" s="93"/>
      <c r="BB103" s="83">
        <v>301488.5</v>
      </c>
      <c r="BC103" s="83">
        <v>301488.5</v>
      </c>
      <c r="BD103" s="83">
        <v>351693.8</v>
      </c>
      <c r="BE103" s="93">
        <v>338367.2</v>
      </c>
      <c r="BF103" s="93"/>
      <c r="BG103" s="93"/>
      <c r="BH103" s="93"/>
      <c r="BI103" s="93"/>
      <c r="BJ103" s="93"/>
      <c r="BK103" s="93"/>
      <c r="BL103" s="93"/>
      <c r="BM103" s="93"/>
      <c r="BN103" s="93">
        <v>354815.1</v>
      </c>
      <c r="BO103" s="93"/>
      <c r="BP103" s="93">
        <v>306600</v>
      </c>
      <c r="BQ103" s="93"/>
      <c r="BR103" s="93">
        <v>298367.2</v>
      </c>
      <c r="BS103" s="93"/>
      <c r="BT103" s="83">
        <v>298367.2</v>
      </c>
      <c r="BU103" s="93">
        <v>304100</v>
      </c>
      <c r="BV103" s="94"/>
    </row>
    <row r="104" spans="2:74">
      <c r="B104" s="47">
        <v>4</v>
      </c>
      <c r="C104" s="6" t="s">
        <v>563</v>
      </c>
      <c r="D104" s="150">
        <v>1</v>
      </c>
      <c r="E104" s="83">
        <v>224800</v>
      </c>
      <c r="F104" s="83">
        <v>231400</v>
      </c>
      <c r="G104" s="83">
        <v>232900</v>
      </c>
      <c r="H104" s="83">
        <v>235800</v>
      </c>
      <c r="I104" s="83">
        <v>234400</v>
      </c>
      <c r="J104" s="83">
        <v>234400</v>
      </c>
      <c r="K104" s="83">
        <v>234400</v>
      </c>
      <c r="L104" s="93">
        <v>234400</v>
      </c>
      <c r="M104" s="93"/>
      <c r="N104" s="83">
        <v>232800</v>
      </c>
      <c r="O104" s="83">
        <v>234400</v>
      </c>
      <c r="P104" s="83">
        <v>234400</v>
      </c>
      <c r="Q104" s="93">
        <v>234400</v>
      </c>
      <c r="R104" s="93"/>
      <c r="S104" s="93"/>
      <c r="T104" s="93">
        <v>234400</v>
      </c>
      <c r="U104" s="93"/>
      <c r="V104" s="83">
        <v>237700</v>
      </c>
      <c r="W104" s="83">
        <v>235100</v>
      </c>
      <c r="X104" s="83">
        <v>237300</v>
      </c>
      <c r="Y104" s="83">
        <v>230200</v>
      </c>
      <c r="Z104" s="83">
        <v>233300</v>
      </c>
      <c r="AA104" s="83">
        <v>237300</v>
      </c>
      <c r="AB104" s="83">
        <v>230200</v>
      </c>
      <c r="AC104" s="83">
        <v>231800</v>
      </c>
      <c r="AD104" s="83">
        <v>237300</v>
      </c>
      <c r="AE104" s="83">
        <v>230200</v>
      </c>
      <c r="AF104" s="83">
        <v>231800</v>
      </c>
      <c r="AG104" s="93">
        <v>231800</v>
      </c>
      <c r="AH104" s="93"/>
      <c r="AI104" s="93">
        <v>231800</v>
      </c>
      <c r="AJ104" s="93"/>
      <c r="AK104" s="93"/>
      <c r="AL104" s="93"/>
      <c r="AM104" s="93"/>
      <c r="AN104" s="93"/>
      <c r="AO104" s="93">
        <v>223800</v>
      </c>
      <c r="AP104" s="93"/>
      <c r="AQ104" s="93">
        <v>228700</v>
      </c>
      <c r="AR104" s="93"/>
      <c r="AS104" s="93"/>
      <c r="AT104" s="93"/>
      <c r="AU104" s="93"/>
      <c r="AV104" s="93"/>
      <c r="AW104" s="83">
        <v>351400</v>
      </c>
      <c r="AX104" s="83">
        <v>232500</v>
      </c>
      <c r="AY104" s="83">
        <v>231000</v>
      </c>
      <c r="AZ104" s="93">
        <v>231000</v>
      </c>
      <c r="BA104" s="93"/>
      <c r="BB104" s="83">
        <v>229500</v>
      </c>
      <c r="BC104" s="83">
        <v>231000</v>
      </c>
      <c r="BD104" s="83">
        <v>234200</v>
      </c>
      <c r="BE104" s="93">
        <v>316300</v>
      </c>
      <c r="BF104" s="93"/>
      <c r="BG104" s="93"/>
      <c r="BH104" s="93"/>
      <c r="BI104" s="93"/>
      <c r="BJ104" s="93"/>
      <c r="BK104" s="93"/>
      <c r="BL104" s="93"/>
      <c r="BM104" s="93"/>
      <c r="BN104" s="93">
        <v>236300</v>
      </c>
      <c r="BO104" s="93"/>
      <c r="BP104" s="93">
        <v>236600</v>
      </c>
      <c r="BQ104" s="93"/>
      <c r="BR104" s="93">
        <v>229500</v>
      </c>
      <c r="BS104" s="93"/>
      <c r="BT104" s="83">
        <v>231000</v>
      </c>
      <c r="BU104" s="93">
        <v>236600</v>
      </c>
      <c r="BV104" s="94"/>
    </row>
    <row r="105" spans="2:74">
      <c r="B105" s="47">
        <v>5</v>
      </c>
      <c r="C105" s="6" t="s">
        <v>189</v>
      </c>
      <c r="D105" s="150">
        <v>1</v>
      </c>
      <c r="E105" s="83">
        <v>269900</v>
      </c>
      <c r="F105" s="83">
        <v>277737.5</v>
      </c>
      <c r="G105" s="83">
        <v>269137.5</v>
      </c>
      <c r="H105" s="83">
        <v>279237.5</v>
      </c>
      <c r="I105" s="83">
        <v>267637.5</v>
      </c>
      <c r="J105" s="83">
        <v>267637.5</v>
      </c>
      <c r="K105" s="83">
        <v>267637.5</v>
      </c>
      <c r="L105" s="93">
        <v>267637.5</v>
      </c>
      <c r="M105" s="93"/>
      <c r="N105" s="83">
        <v>267637.5</v>
      </c>
      <c r="O105" s="83">
        <v>267637.5</v>
      </c>
      <c r="P105" s="83">
        <v>267637.5</v>
      </c>
      <c r="Q105" s="93">
        <v>267637.5</v>
      </c>
      <c r="R105" s="93"/>
      <c r="S105" s="93"/>
      <c r="T105" s="93">
        <v>265137.5</v>
      </c>
      <c r="U105" s="93"/>
      <c r="V105" s="83">
        <v>258037.5</v>
      </c>
      <c r="W105" s="83">
        <v>258037.5</v>
      </c>
      <c r="X105" s="83">
        <v>258037.5</v>
      </c>
      <c r="Y105" s="83">
        <v>265137.5</v>
      </c>
      <c r="Z105" s="83">
        <v>265137.5</v>
      </c>
      <c r="AA105" s="83">
        <v>258437.5</v>
      </c>
      <c r="AB105" s="83">
        <v>265137.5</v>
      </c>
      <c r="AC105" s="83">
        <v>269637.5</v>
      </c>
      <c r="AD105" s="83">
        <v>312348.40000000002</v>
      </c>
      <c r="AE105" s="83">
        <v>289937.5</v>
      </c>
      <c r="AF105" s="83">
        <v>261937.5</v>
      </c>
      <c r="AG105" s="93">
        <v>269637.5</v>
      </c>
      <c r="AH105" s="93"/>
      <c r="AI105" s="93">
        <v>269637.5</v>
      </c>
      <c r="AJ105" s="93"/>
      <c r="AK105" s="93"/>
      <c r="AL105" s="93"/>
      <c r="AM105" s="93"/>
      <c r="AN105" s="93"/>
      <c r="AO105" s="93">
        <v>286600</v>
      </c>
      <c r="AP105" s="93"/>
      <c r="AQ105" s="93">
        <v>293600</v>
      </c>
      <c r="AR105" s="93"/>
      <c r="AS105" s="93"/>
      <c r="AT105" s="93"/>
      <c r="AU105" s="93"/>
      <c r="AV105" s="93"/>
      <c r="AW105" s="83">
        <v>363689.1</v>
      </c>
      <c r="AX105" s="83">
        <v>261489.1</v>
      </c>
      <c r="AY105" s="83">
        <v>292189.09999999998</v>
      </c>
      <c r="AZ105" s="93">
        <v>287189.09999999998</v>
      </c>
      <c r="BA105" s="93"/>
      <c r="BB105" s="83">
        <v>292189.09999999998</v>
      </c>
      <c r="BC105" s="83">
        <v>292189.09999999998</v>
      </c>
      <c r="BD105" s="83">
        <v>273989.09999999998</v>
      </c>
      <c r="BE105" s="93">
        <v>317689.09999999998</v>
      </c>
      <c r="BF105" s="93"/>
      <c r="BG105" s="93"/>
      <c r="BH105" s="93"/>
      <c r="BI105" s="93"/>
      <c r="BJ105" s="93"/>
      <c r="BK105" s="93"/>
      <c r="BL105" s="93"/>
      <c r="BM105" s="93"/>
      <c r="BN105" s="93">
        <v>273989.09999999998</v>
      </c>
      <c r="BO105" s="93"/>
      <c r="BP105" s="93">
        <v>294600</v>
      </c>
      <c r="BQ105" s="93"/>
      <c r="BR105" s="93">
        <v>292189.09999999998</v>
      </c>
      <c r="BS105" s="93"/>
      <c r="BT105" s="83">
        <v>292189.09999999998</v>
      </c>
      <c r="BU105" s="93">
        <v>279200</v>
      </c>
      <c r="BV105" s="94"/>
    </row>
    <row r="106" spans="2:74">
      <c r="B106" s="47">
        <v>6</v>
      </c>
      <c r="C106" s="6" t="s">
        <v>190</v>
      </c>
      <c r="D106" s="150">
        <v>1</v>
      </c>
      <c r="E106" s="83">
        <v>193900</v>
      </c>
      <c r="F106" s="83">
        <v>189937.5</v>
      </c>
      <c r="G106" s="83">
        <v>191237.5</v>
      </c>
      <c r="H106" s="83">
        <v>193737.5</v>
      </c>
      <c r="I106" s="83">
        <v>192537.5</v>
      </c>
      <c r="J106" s="83">
        <v>192537.5</v>
      </c>
      <c r="K106" s="83">
        <v>192537.5</v>
      </c>
      <c r="L106" s="93">
        <v>192537.5</v>
      </c>
      <c r="M106" s="93"/>
      <c r="N106" s="83">
        <v>191137.5</v>
      </c>
      <c r="O106" s="83">
        <v>192537.5</v>
      </c>
      <c r="P106" s="83">
        <v>192537.5</v>
      </c>
      <c r="Q106" s="93">
        <v>192537.5</v>
      </c>
      <c r="R106" s="93"/>
      <c r="S106" s="93"/>
      <c r="T106" s="93">
        <v>192537.5</v>
      </c>
      <c r="U106" s="93"/>
      <c r="V106" s="83">
        <v>195437.5</v>
      </c>
      <c r="W106" s="83">
        <v>195437.5</v>
      </c>
      <c r="X106" s="83">
        <v>197237.5</v>
      </c>
      <c r="Y106" s="83">
        <v>191137.5</v>
      </c>
      <c r="Z106" s="83">
        <v>193837.5</v>
      </c>
      <c r="AA106" s="83">
        <v>271037.5</v>
      </c>
      <c r="AB106" s="83">
        <v>191137.5</v>
      </c>
      <c r="AC106" s="83">
        <v>192537.5</v>
      </c>
      <c r="AD106" s="83">
        <v>214848.4</v>
      </c>
      <c r="AE106" s="83">
        <v>191137.5</v>
      </c>
      <c r="AF106" s="83">
        <v>192537.5</v>
      </c>
      <c r="AG106" s="93">
        <v>192537.5</v>
      </c>
      <c r="AH106" s="93"/>
      <c r="AI106" s="93">
        <v>192537.5</v>
      </c>
      <c r="AJ106" s="93"/>
      <c r="AK106" s="93"/>
      <c r="AL106" s="93"/>
      <c r="AM106" s="93"/>
      <c r="AN106" s="93"/>
      <c r="AO106" s="93">
        <v>193800</v>
      </c>
      <c r="AP106" s="93"/>
      <c r="AQ106" s="93">
        <v>198100</v>
      </c>
      <c r="AR106" s="93"/>
      <c r="AS106" s="93"/>
      <c r="AT106" s="93"/>
      <c r="AU106" s="93"/>
      <c r="AV106" s="93"/>
      <c r="AW106" s="83">
        <v>201889.1</v>
      </c>
      <c r="AX106" s="83">
        <v>271689.09999999998</v>
      </c>
      <c r="AY106" s="83">
        <v>199089.1</v>
      </c>
      <c r="AZ106" s="93">
        <v>199089.1</v>
      </c>
      <c r="BA106" s="93"/>
      <c r="BB106" s="83">
        <v>197789.1</v>
      </c>
      <c r="BC106" s="83">
        <v>199089.1</v>
      </c>
      <c r="BD106" s="83">
        <v>312289.09999999998</v>
      </c>
      <c r="BE106" s="93">
        <v>199089.1</v>
      </c>
      <c r="BF106" s="93"/>
      <c r="BG106" s="93"/>
      <c r="BH106" s="93"/>
      <c r="BI106" s="93"/>
      <c r="BJ106" s="93"/>
      <c r="BK106" s="93"/>
      <c r="BL106" s="93"/>
      <c r="BM106" s="93"/>
      <c r="BN106" s="93">
        <v>312289.09999999998</v>
      </c>
      <c r="BO106" s="93"/>
      <c r="BP106" s="93">
        <v>202700</v>
      </c>
      <c r="BQ106" s="93"/>
      <c r="BR106" s="93">
        <v>197789.1</v>
      </c>
      <c r="BS106" s="93"/>
      <c r="BT106" s="83">
        <v>199089.1</v>
      </c>
      <c r="BU106" s="93">
        <v>275300</v>
      </c>
      <c r="BV106" s="94"/>
    </row>
    <row r="107" spans="2:74">
      <c r="B107" s="47">
        <v>7</v>
      </c>
      <c r="C107" s="6" t="s">
        <v>564</v>
      </c>
      <c r="D107" s="150">
        <v>1</v>
      </c>
      <c r="E107" s="83">
        <v>80100</v>
      </c>
      <c r="F107" s="83">
        <v>80100</v>
      </c>
      <c r="G107" s="83">
        <v>81900</v>
      </c>
      <c r="H107" s="83">
        <v>84900</v>
      </c>
      <c r="I107" s="83">
        <v>83700</v>
      </c>
      <c r="J107" s="83">
        <v>83700</v>
      </c>
      <c r="K107" s="83">
        <v>83700</v>
      </c>
      <c r="L107" s="93">
        <v>83700</v>
      </c>
      <c r="M107" s="93"/>
      <c r="N107" s="83">
        <v>81300</v>
      </c>
      <c r="O107" s="83">
        <v>83700</v>
      </c>
      <c r="P107" s="83">
        <v>83700</v>
      </c>
      <c r="Q107" s="93">
        <v>83700</v>
      </c>
      <c r="R107" s="93"/>
      <c r="S107" s="93"/>
      <c r="T107" s="93">
        <v>83700</v>
      </c>
      <c r="U107" s="93"/>
      <c r="V107" s="83">
        <v>85800</v>
      </c>
      <c r="W107" s="83">
        <v>85800</v>
      </c>
      <c r="X107" s="83">
        <v>86300</v>
      </c>
      <c r="Y107" s="83">
        <v>81300</v>
      </c>
      <c r="Z107" s="83">
        <v>85500</v>
      </c>
      <c r="AA107" s="83">
        <v>86300</v>
      </c>
      <c r="AB107" s="83">
        <v>81300</v>
      </c>
      <c r="AC107" s="83">
        <v>83700</v>
      </c>
      <c r="AD107" s="83">
        <v>106500</v>
      </c>
      <c r="AE107" s="83">
        <v>81300</v>
      </c>
      <c r="AF107" s="83">
        <v>83700</v>
      </c>
      <c r="AG107" s="93">
        <v>83700</v>
      </c>
      <c r="AH107" s="93"/>
      <c r="AI107" s="93">
        <v>83700</v>
      </c>
      <c r="AJ107" s="93"/>
      <c r="AK107" s="93"/>
      <c r="AL107" s="93"/>
      <c r="AM107" s="93"/>
      <c r="AN107" s="93"/>
      <c r="AO107" s="93">
        <v>81300</v>
      </c>
      <c r="AP107" s="93"/>
      <c r="AQ107" s="93">
        <v>103300</v>
      </c>
      <c r="AR107" s="93"/>
      <c r="AS107" s="93"/>
      <c r="AT107" s="93"/>
      <c r="AU107" s="93"/>
      <c r="AV107" s="93"/>
      <c r="AW107" s="83">
        <v>85600</v>
      </c>
      <c r="AX107" s="83">
        <v>84300</v>
      </c>
      <c r="AY107" s="83">
        <v>82500</v>
      </c>
      <c r="AZ107" s="93">
        <v>82500</v>
      </c>
      <c r="BA107" s="93"/>
      <c r="BB107" s="83">
        <v>80700</v>
      </c>
      <c r="BC107" s="83">
        <v>82500</v>
      </c>
      <c r="BD107" s="83">
        <v>85600</v>
      </c>
      <c r="BE107" s="93">
        <v>82500</v>
      </c>
      <c r="BF107" s="93"/>
      <c r="BG107" s="93"/>
      <c r="BH107" s="93"/>
      <c r="BI107" s="93"/>
      <c r="BJ107" s="93"/>
      <c r="BK107" s="93"/>
      <c r="BL107" s="93"/>
      <c r="BM107" s="93"/>
      <c r="BN107" s="93">
        <v>86100</v>
      </c>
      <c r="BO107" s="93"/>
      <c r="BP107" s="93">
        <v>80300</v>
      </c>
      <c r="BQ107" s="93"/>
      <c r="BR107" s="93">
        <v>80700</v>
      </c>
      <c r="BS107" s="93"/>
      <c r="BT107" s="83">
        <v>82500</v>
      </c>
      <c r="BU107" s="93">
        <v>80300</v>
      </c>
      <c r="BV107" s="94"/>
    </row>
    <row r="108" spans="2:74">
      <c r="B108" s="47">
        <v>8</v>
      </c>
      <c r="C108" s="6" t="s">
        <v>191</v>
      </c>
      <c r="D108" s="150">
        <v>1</v>
      </c>
      <c r="E108" s="83">
        <v>84500</v>
      </c>
      <c r="F108" s="83">
        <v>94018.5</v>
      </c>
      <c r="G108" s="83">
        <v>99084.1</v>
      </c>
      <c r="H108" s="83">
        <v>104368.5</v>
      </c>
      <c r="I108" s="83">
        <v>106684.1</v>
      </c>
      <c r="J108" s="83">
        <v>106684.1</v>
      </c>
      <c r="K108" s="83">
        <v>106684.1</v>
      </c>
      <c r="L108" s="93">
        <v>106684.1</v>
      </c>
      <c r="M108" s="93"/>
      <c r="N108" s="83">
        <v>106684.1</v>
      </c>
      <c r="O108" s="83">
        <v>106684.1</v>
      </c>
      <c r="P108" s="83">
        <v>108118.5</v>
      </c>
      <c r="Q108" s="93">
        <v>106684.1</v>
      </c>
      <c r="R108" s="93"/>
      <c r="S108" s="93"/>
      <c r="T108" s="93">
        <v>95784.1</v>
      </c>
      <c r="U108" s="93"/>
      <c r="V108" s="83">
        <v>97918.5</v>
      </c>
      <c r="W108" s="83">
        <v>98768.5</v>
      </c>
      <c r="X108" s="83">
        <v>98768.5</v>
      </c>
      <c r="Y108" s="83">
        <v>95784.1</v>
      </c>
      <c r="Z108" s="83">
        <v>95784.1</v>
      </c>
      <c r="AA108" s="83">
        <v>83902.9</v>
      </c>
      <c r="AB108" s="83">
        <v>99502.9</v>
      </c>
      <c r="AC108" s="83">
        <v>92084.1</v>
      </c>
      <c r="AD108" s="83">
        <v>113968.5</v>
      </c>
      <c r="AE108" s="83">
        <v>91284.1</v>
      </c>
      <c r="AF108" s="83">
        <v>109302.9</v>
      </c>
      <c r="AG108" s="93">
        <v>92084.1</v>
      </c>
      <c r="AH108" s="93"/>
      <c r="AI108" s="93">
        <v>92084.1</v>
      </c>
      <c r="AJ108" s="93"/>
      <c r="AK108" s="93"/>
      <c r="AL108" s="93"/>
      <c r="AM108" s="93"/>
      <c r="AN108" s="93"/>
      <c r="AO108" s="93">
        <v>91284.1</v>
      </c>
      <c r="AP108" s="93"/>
      <c r="AQ108" s="93">
        <v>125184.1</v>
      </c>
      <c r="AR108" s="93"/>
      <c r="AS108" s="93"/>
      <c r="AT108" s="93"/>
      <c r="AU108" s="93"/>
      <c r="AV108" s="93"/>
      <c r="AW108" s="83">
        <v>75984.100000000006</v>
      </c>
      <c r="AX108" s="83">
        <v>76468.5</v>
      </c>
      <c r="AY108" s="83">
        <v>94984.1</v>
      </c>
      <c r="AZ108" s="93">
        <v>73818.5</v>
      </c>
      <c r="BA108" s="93"/>
      <c r="BB108" s="83">
        <v>94984.1</v>
      </c>
      <c r="BC108" s="83">
        <v>94984.1</v>
      </c>
      <c r="BD108" s="83">
        <v>78268.5</v>
      </c>
      <c r="BE108" s="93">
        <v>72384.100000000006</v>
      </c>
      <c r="BF108" s="93"/>
      <c r="BG108" s="93"/>
      <c r="BH108" s="93"/>
      <c r="BI108" s="93"/>
      <c r="BJ108" s="93"/>
      <c r="BK108" s="93"/>
      <c r="BL108" s="93"/>
      <c r="BM108" s="93"/>
      <c r="BN108" s="93">
        <v>81268.5</v>
      </c>
      <c r="BO108" s="93"/>
      <c r="BP108" s="93">
        <v>69800</v>
      </c>
      <c r="BQ108" s="93"/>
      <c r="BR108" s="93">
        <v>94984.1</v>
      </c>
      <c r="BS108" s="93"/>
      <c r="BT108" s="83">
        <v>94984.1</v>
      </c>
      <c r="BU108" s="93">
        <v>69800</v>
      </c>
      <c r="BV108" s="94"/>
    </row>
    <row r="109" spans="2:74">
      <c r="B109" s="47">
        <v>9</v>
      </c>
      <c r="C109" s="6" t="s">
        <v>565</v>
      </c>
      <c r="D109" s="150">
        <v>1</v>
      </c>
      <c r="E109" s="83">
        <v>114100</v>
      </c>
      <c r="F109" s="83">
        <v>120700</v>
      </c>
      <c r="G109" s="83">
        <v>120300</v>
      </c>
      <c r="H109" s="83">
        <v>121700</v>
      </c>
      <c r="I109" s="83">
        <v>122700</v>
      </c>
      <c r="J109" s="83">
        <v>122700</v>
      </c>
      <c r="K109" s="83">
        <v>122700</v>
      </c>
      <c r="L109" s="93">
        <v>122700</v>
      </c>
      <c r="M109" s="93"/>
      <c r="N109" s="83">
        <v>122700</v>
      </c>
      <c r="O109" s="83">
        <v>122700</v>
      </c>
      <c r="P109" s="83">
        <v>122700</v>
      </c>
      <c r="Q109" s="93">
        <v>122700</v>
      </c>
      <c r="R109" s="93"/>
      <c r="S109" s="93"/>
      <c r="T109" s="93">
        <v>118900</v>
      </c>
      <c r="U109" s="93"/>
      <c r="V109" s="83">
        <v>119600</v>
      </c>
      <c r="W109" s="83">
        <v>119600</v>
      </c>
      <c r="X109" s="83">
        <v>119600</v>
      </c>
      <c r="Y109" s="83">
        <v>121400</v>
      </c>
      <c r="Z109" s="83">
        <v>121400</v>
      </c>
      <c r="AA109" s="83">
        <v>95400</v>
      </c>
      <c r="AB109" s="83">
        <v>121400</v>
      </c>
      <c r="AC109" s="83">
        <v>119700</v>
      </c>
      <c r="AD109" s="83">
        <v>120700</v>
      </c>
      <c r="AE109" s="83">
        <v>115700</v>
      </c>
      <c r="AF109" s="83">
        <v>123100</v>
      </c>
      <c r="AG109" s="93">
        <v>119700</v>
      </c>
      <c r="AH109" s="93"/>
      <c r="AI109" s="93">
        <v>119700</v>
      </c>
      <c r="AJ109" s="93"/>
      <c r="AK109" s="93"/>
      <c r="AL109" s="93"/>
      <c r="AM109" s="93"/>
      <c r="AN109" s="93"/>
      <c r="AO109" s="93">
        <v>115700</v>
      </c>
      <c r="AP109" s="93"/>
      <c r="AQ109" s="93">
        <v>120600</v>
      </c>
      <c r="AR109" s="93"/>
      <c r="AS109" s="93"/>
      <c r="AT109" s="93"/>
      <c r="AU109" s="93"/>
      <c r="AV109" s="93"/>
      <c r="AW109" s="83">
        <v>92400</v>
      </c>
      <c r="AX109" s="83">
        <v>91200</v>
      </c>
      <c r="AY109" s="83">
        <v>123600</v>
      </c>
      <c r="AZ109" s="93">
        <v>125100</v>
      </c>
      <c r="BA109" s="93"/>
      <c r="BB109" s="83">
        <v>123600</v>
      </c>
      <c r="BC109" s="83">
        <v>123600</v>
      </c>
      <c r="BD109" s="83">
        <v>92400</v>
      </c>
      <c r="BE109" s="93">
        <v>89400</v>
      </c>
      <c r="BF109" s="93"/>
      <c r="BG109" s="93"/>
      <c r="BH109" s="93"/>
      <c r="BI109" s="93"/>
      <c r="BJ109" s="93"/>
      <c r="BK109" s="93"/>
      <c r="BL109" s="93"/>
      <c r="BM109" s="93"/>
      <c r="BN109" s="93">
        <v>94800</v>
      </c>
      <c r="BO109" s="93"/>
      <c r="BP109" s="93">
        <v>123600</v>
      </c>
      <c r="BQ109" s="93"/>
      <c r="BR109" s="93">
        <v>123600</v>
      </c>
      <c r="BS109" s="93"/>
      <c r="BT109" s="83">
        <v>123600</v>
      </c>
      <c r="BU109" s="93">
        <v>123600</v>
      </c>
      <c r="BV109" s="94"/>
    </row>
    <row r="110" spans="2:74">
      <c r="B110" s="47">
        <v>10</v>
      </c>
      <c r="C110" s="6" t="s">
        <v>566</v>
      </c>
      <c r="D110" s="150">
        <v>1</v>
      </c>
      <c r="E110" s="83">
        <v>234000</v>
      </c>
      <c r="F110" s="83">
        <v>221000</v>
      </c>
      <c r="G110" s="83">
        <v>209900</v>
      </c>
      <c r="H110" s="83">
        <v>284900</v>
      </c>
      <c r="I110" s="83">
        <v>239300</v>
      </c>
      <c r="J110" s="83">
        <v>239300</v>
      </c>
      <c r="K110" s="83">
        <v>239300</v>
      </c>
      <c r="L110" s="93">
        <v>239300</v>
      </c>
      <c r="M110" s="93"/>
      <c r="N110" s="83">
        <v>239300</v>
      </c>
      <c r="O110" s="83">
        <v>239300</v>
      </c>
      <c r="P110" s="83">
        <v>239300</v>
      </c>
      <c r="Q110" s="93">
        <v>239300</v>
      </c>
      <c r="R110" s="93"/>
      <c r="S110" s="93"/>
      <c r="T110" s="93">
        <v>160100</v>
      </c>
      <c r="U110" s="93"/>
      <c r="V110" s="83">
        <v>164200</v>
      </c>
      <c r="W110" s="83">
        <v>164200</v>
      </c>
      <c r="X110" s="83">
        <v>166700</v>
      </c>
      <c r="Y110" s="83">
        <v>158200</v>
      </c>
      <c r="Z110" s="83">
        <v>162000</v>
      </c>
      <c r="AA110" s="83">
        <v>292900</v>
      </c>
      <c r="AB110" s="83">
        <v>158200</v>
      </c>
      <c r="AC110" s="83">
        <v>160100</v>
      </c>
      <c r="AD110" s="83">
        <v>256900</v>
      </c>
      <c r="AE110" s="83">
        <v>281800</v>
      </c>
      <c r="AF110" s="83">
        <v>271000</v>
      </c>
      <c r="AG110" s="93">
        <v>160100</v>
      </c>
      <c r="AH110" s="93"/>
      <c r="AI110" s="93">
        <v>160100</v>
      </c>
      <c r="AJ110" s="93"/>
      <c r="AK110" s="93"/>
      <c r="AL110" s="93"/>
      <c r="AM110" s="93"/>
      <c r="AN110" s="93"/>
      <c r="AO110" s="93">
        <v>281800</v>
      </c>
      <c r="AP110" s="93"/>
      <c r="AQ110" s="93">
        <v>241900</v>
      </c>
      <c r="AR110" s="93"/>
      <c r="AS110" s="93"/>
      <c r="AT110" s="93"/>
      <c r="AU110" s="93"/>
      <c r="AV110" s="93"/>
      <c r="AW110" s="83">
        <v>163100</v>
      </c>
      <c r="AX110" s="83">
        <v>264500</v>
      </c>
      <c r="AY110" s="83">
        <v>191300</v>
      </c>
      <c r="AZ110" s="93">
        <v>159200</v>
      </c>
      <c r="BA110" s="93"/>
      <c r="BB110" s="83">
        <v>191300</v>
      </c>
      <c r="BC110" s="83">
        <v>191300</v>
      </c>
      <c r="BD110" s="83">
        <v>232500</v>
      </c>
      <c r="BE110" s="93">
        <v>159200</v>
      </c>
      <c r="BF110" s="93"/>
      <c r="BG110" s="93"/>
      <c r="BH110" s="93"/>
      <c r="BI110" s="93"/>
      <c r="BJ110" s="93"/>
      <c r="BK110" s="93"/>
      <c r="BL110" s="93"/>
      <c r="BM110" s="93"/>
      <c r="BN110" s="93">
        <v>232500</v>
      </c>
      <c r="BO110" s="93"/>
      <c r="BP110" s="93">
        <v>191300</v>
      </c>
      <c r="BQ110" s="93"/>
      <c r="BR110" s="93">
        <v>191300</v>
      </c>
      <c r="BS110" s="93"/>
      <c r="BT110" s="83">
        <v>191300</v>
      </c>
      <c r="BU110" s="93">
        <v>227900</v>
      </c>
      <c r="BV110" s="94"/>
    </row>
    <row r="111" spans="2:74">
      <c r="B111" s="47">
        <v>11</v>
      </c>
      <c r="C111" s="6" t="s">
        <v>192</v>
      </c>
      <c r="D111" s="150">
        <v>1</v>
      </c>
      <c r="E111" s="83">
        <v>66900</v>
      </c>
      <c r="F111" s="83">
        <v>71191.899999999994</v>
      </c>
      <c r="G111" s="83">
        <v>70323.199999999997</v>
      </c>
      <c r="H111" s="83">
        <v>72629.399999999994</v>
      </c>
      <c r="I111" s="83">
        <v>70623.199999999997</v>
      </c>
      <c r="J111" s="83">
        <v>70623.199999999997</v>
      </c>
      <c r="K111" s="83">
        <v>70623.199999999997</v>
      </c>
      <c r="L111" s="93">
        <v>70623.199999999997</v>
      </c>
      <c r="M111" s="93"/>
      <c r="N111" s="83">
        <v>70223.199999999997</v>
      </c>
      <c r="O111" s="83">
        <v>70623.199999999997</v>
      </c>
      <c r="P111" s="83">
        <v>71791.899999999994</v>
      </c>
      <c r="Q111" s="93">
        <v>70623.199999999997</v>
      </c>
      <c r="R111" s="93"/>
      <c r="S111" s="93"/>
      <c r="T111" s="93">
        <v>70623.199999999997</v>
      </c>
      <c r="U111" s="93"/>
      <c r="V111" s="83">
        <v>72391.899999999994</v>
      </c>
      <c r="W111" s="83">
        <v>73029.399999999994</v>
      </c>
      <c r="X111" s="83">
        <v>73529.399999999994</v>
      </c>
      <c r="Y111" s="83">
        <v>70223.199999999997</v>
      </c>
      <c r="Z111" s="83">
        <v>70923.199999999997</v>
      </c>
      <c r="AA111" s="83">
        <v>74618.5</v>
      </c>
      <c r="AB111" s="83">
        <v>73118.5</v>
      </c>
      <c r="AC111" s="83">
        <v>70623.199999999997</v>
      </c>
      <c r="AD111" s="83">
        <v>73529.399999999994</v>
      </c>
      <c r="AE111" s="83">
        <v>70223.199999999997</v>
      </c>
      <c r="AF111" s="83">
        <v>73518.5</v>
      </c>
      <c r="AG111" s="93">
        <v>70623.199999999997</v>
      </c>
      <c r="AH111" s="93"/>
      <c r="AI111" s="93">
        <v>70623.199999999997</v>
      </c>
      <c r="AJ111" s="93"/>
      <c r="AK111" s="93"/>
      <c r="AL111" s="93"/>
      <c r="AM111" s="93"/>
      <c r="AN111" s="93"/>
      <c r="AO111" s="93">
        <v>70223.199999999997</v>
      </c>
      <c r="AP111" s="93"/>
      <c r="AQ111" s="93">
        <v>71223.199999999997</v>
      </c>
      <c r="AR111" s="93"/>
      <c r="AS111" s="93"/>
      <c r="AT111" s="93"/>
      <c r="AU111" s="93"/>
      <c r="AV111" s="93"/>
      <c r="AW111" s="83">
        <v>71023.199999999997</v>
      </c>
      <c r="AX111" s="83">
        <v>72529.399999999994</v>
      </c>
      <c r="AY111" s="83">
        <v>70423.199999999997</v>
      </c>
      <c r="AZ111" s="93">
        <v>71591.899999999994</v>
      </c>
      <c r="BA111" s="93"/>
      <c r="BB111" s="83">
        <v>70123.199999999997</v>
      </c>
      <c r="BC111" s="83">
        <v>70423.199999999997</v>
      </c>
      <c r="BD111" s="83">
        <v>72829.399999999994</v>
      </c>
      <c r="BE111" s="93">
        <v>70423.199999999997</v>
      </c>
      <c r="BF111" s="93"/>
      <c r="BG111" s="93"/>
      <c r="BH111" s="93"/>
      <c r="BI111" s="93"/>
      <c r="BJ111" s="93"/>
      <c r="BK111" s="93"/>
      <c r="BL111" s="93"/>
      <c r="BM111" s="93"/>
      <c r="BN111" s="93">
        <v>73329.399999999994</v>
      </c>
      <c r="BO111" s="93"/>
      <c r="BP111" s="93">
        <v>74000</v>
      </c>
      <c r="BQ111" s="93"/>
      <c r="BR111" s="93">
        <v>70123.199999999997</v>
      </c>
      <c r="BS111" s="93"/>
      <c r="BT111" s="83">
        <v>70423.199999999997</v>
      </c>
      <c r="BU111" s="93">
        <v>74000</v>
      </c>
      <c r="BV111" s="94"/>
    </row>
    <row r="112" spans="2:74">
      <c r="B112" s="47">
        <v>12</v>
      </c>
      <c r="C112" s="6" t="s">
        <v>567</v>
      </c>
      <c r="D112" s="150">
        <v>1</v>
      </c>
      <c r="E112" s="83">
        <v>125100</v>
      </c>
      <c r="F112" s="83">
        <v>123900</v>
      </c>
      <c r="G112" s="83">
        <v>126900</v>
      </c>
      <c r="H112" s="83">
        <v>132300</v>
      </c>
      <c r="I112" s="83">
        <v>129300</v>
      </c>
      <c r="J112" s="83">
        <v>129300</v>
      </c>
      <c r="K112" s="83">
        <v>129300</v>
      </c>
      <c r="L112" s="93">
        <v>129300</v>
      </c>
      <c r="M112" s="93"/>
      <c r="N112" s="83">
        <v>126900</v>
      </c>
      <c r="O112" s="83">
        <v>129300</v>
      </c>
      <c r="P112" s="83">
        <v>129300</v>
      </c>
      <c r="Q112" s="93">
        <v>129300</v>
      </c>
      <c r="R112" s="93"/>
      <c r="S112" s="93"/>
      <c r="T112" s="93">
        <v>129300</v>
      </c>
      <c r="U112" s="93"/>
      <c r="V112" s="83">
        <v>122300</v>
      </c>
      <c r="W112" s="83">
        <v>122300</v>
      </c>
      <c r="X112" s="83">
        <v>126000</v>
      </c>
      <c r="Y112" s="83">
        <v>113900</v>
      </c>
      <c r="Z112" s="83">
        <v>119300</v>
      </c>
      <c r="AA112" s="83">
        <v>126000</v>
      </c>
      <c r="AB112" s="83">
        <v>113900</v>
      </c>
      <c r="AC112" s="83">
        <v>116300</v>
      </c>
      <c r="AD112" s="83">
        <v>126000</v>
      </c>
      <c r="AE112" s="83">
        <v>113900</v>
      </c>
      <c r="AF112" s="83">
        <v>116300</v>
      </c>
      <c r="AG112" s="93">
        <v>116300</v>
      </c>
      <c r="AH112" s="93"/>
      <c r="AI112" s="93">
        <v>116300</v>
      </c>
      <c r="AJ112" s="93"/>
      <c r="AK112" s="93"/>
      <c r="AL112" s="93"/>
      <c r="AM112" s="93"/>
      <c r="AN112" s="93"/>
      <c r="AO112" s="93">
        <v>113900</v>
      </c>
      <c r="AP112" s="93"/>
      <c r="AQ112" s="93">
        <v>122300</v>
      </c>
      <c r="AR112" s="93"/>
      <c r="AS112" s="93"/>
      <c r="AT112" s="93"/>
      <c r="AU112" s="93"/>
      <c r="AV112" s="93"/>
      <c r="AW112" s="83">
        <v>121100</v>
      </c>
      <c r="AX112" s="83">
        <v>118100</v>
      </c>
      <c r="AY112" s="83">
        <v>115100</v>
      </c>
      <c r="AZ112" s="93">
        <v>115100</v>
      </c>
      <c r="BA112" s="93"/>
      <c r="BB112" s="83">
        <v>112700</v>
      </c>
      <c r="BC112" s="83">
        <v>115100</v>
      </c>
      <c r="BD112" s="83">
        <v>121100</v>
      </c>
      <c r="BE112" s="93">
        <v>115100</v>
      </c>
      <c r="BF112" s="93"/>
      <c r="BG112" s="93"/>
      <c r="BH112" s="93"/>
      <c r="BI112" s="93"/>
      <c r="BJ112" s="93"/>
      <c r="BK112" s="93"/>
      <c r="BL112" s="93"/>
      <c r="BM112" s="93"/>
      <c r="BN112" s="93">
        <v>124700</v>
      </c>
      <c r="BO112" s="93"/>
      <c r="BP112" s="93">
        <v>115100</v>
      </c>
      <c r="BQ112" s="93"/>
      <c r="BR112" s="93">
        <v>112700</v>
      </c>
      <c r="BS112" s="93"/>
      <c r="BT112" s="83">
        <v>115100</v>
      </c>
      <c r="BU112" s="93">
        <v>115100</v>
      </c>
      <c r="BV112" s="94"/>
    </row>
    <row r="113" spans="2:74">
      <c r="B113" s="47">
        <v>13</v>
      </c>
      <c r="C113" s="6" t="s">
        <v>568</v>
      </c>
      <c r="D113" s="150">
        <v>1</v>
      </c>
      <c r="E113" s="83">
        <v>121100</v>
      </c>
      <c r="F113" s="83">
        <v>119900</v>
      </c>
      <c r="G113" s="83">
        <v>122900</v>
      </c>
      <c r="H113" s="83">
        <v>128300</v>
      </c>
      <c r="I113" s="83">
        <v>125300</v>
      </c>
      <c r="J113" s="83">
        <v>125300</v>
      </c>
      <c r="K113" s="83">
        <v>125300</v>
      </c>
      <c r="L113" s="93">
        <v>125300</v>
      </c>
      <c r="M113" s="93"/>
      <c r="N113" s="83">
        <v>122900</v>
      </c>
      <c r="O113" s="83">
        <v>125300</v>
      </c>
      <c r="P113" s="83">
        <v>125300</v>
      </c>
      <c r="Q113" s="93">
        <v>125300</v>
      </c>
      <c r="R113" s="93"/>
      <c r="S113" s="93"/>
      <c r="T113" s="93">
        <v>125300</v>
      </c>
      <c r="U113" s="93"/>
      <c r="V113" s="83">
        <v>126300</v>
      </c>
      <c r="W113" s="83">
        <v>126300</v>
      </c>
      <c r="X113" s="83">
        <v>130000</v>
      </c>
      <c r="Y113" s="83">
        <v>117900</v>
      </c>
      <c r="Z113" s="83">
        <v>123300</v>
      </c>
      <c r="AA113" s="83">
        <v>130000</v>
      </c>
      <c r="AB113" s="83">
        <v>117900</v>
      </c>
      <c r="AC113" s="83">
        <v>120300</v>
      </c>
      <c r="AD113" s="83">
        <v>130000</v>
      </c>
      <c r="AE113" s="83">
        <v>117900</v>
      </c>
      <c r="AF113" s="83">
        <v>120300</v>
      </c>
      <c r="AG113" s="93">
        <v>120300</v>
      </c>
      <c r="AH113" s="93"/>
      <c r="AI113" s="93">
        <v>120300</v>
      </c>
      <c r="AJ113" s="93"/>
      <c r="AK113" s="93"/>
      <c r="AL113" s="93"/>
      <c r="AM113" s="93"/>
      <c r="AN113" s="93"/>
      <c r="AO113" s="93">
        <v>117900</v>
      </c>
      <c r="AP113" s="93"/>
      <c r="AQ113" s="93">
        <v>126300</v>
      </c>
      <c r="AR113" s="93"/>
      <c r="AS113" s="93"/>
      <c r="AT113" s="93"/>
      <c r="AU113" s="93"/>
      <c r="AV113" s="93"/>
      <c r="AW113" s="83">
        <v>125100</v>
      </c>
      <c r="AX113" s="83">
        <v>122100</v>
      </c>
      <c r="AY113" s="83">
        <v>119100</v>
      </c>
      <c r="AZ113" s="93">
        <v>119100</v>
      </c>
      <c r="BA113" s="93"/>
      <c r="BB113" s="83">
        <v>116700</v>
      </c>
      <c r="BC113" s="83">
        <v>119100</v>
      </c>
      <c r="BD113" s="83">
        <v>125100</v>
      </c>
      <c r="BE113" s="93">
        <v>119100</v>
      </c>
      <c r="BF113" s="93"/>
      <c r="BG113" s="93"/>
      <c r="BH113" s="93"/>
      <c r="BI113" s="93"/>
      <c r="BJ113" s="93"/>
      <c r="BK113" s="93"/>
      <c r="BL113" s="93"/>
      <c r="BM113" s="93"/>
      <c r="BN113" s="93">
        <v>128700</v>
      </c>
      <c r="BO113" s="93"/>
      <c r="BP113" s="93">
        <v>104100</v>
      </c>
      <c r="BQ113" s="93"/>
      <c r="BR113" s="93">
        <v>116700</v>
      </c>
      <c r="BS113" s="93"/>
      <c r="BT113" s="83">
        <v>119100</v>
      </c>
      <c r="BU113" s="93">
        <v>104100</v>
      </c>
      <c r="BV113" s="94"/>
    </row>
    <row r="114" spans="2:74">
      <c r="B114" s="47">
        <v>14</v>
      </c>
      <c r="C114" s="6" t="s">
        <v>569</v>
      </c>
      <c r="D114" s="150">
        <v>1</v>
      </c>
      <c r="E114" s="83">
        <v>31800</v>
      </c>
      <c r="F114" s="83">
        <v>31700</v>
      </c>
      <c r="G114" s="83">
        <v>31900</v>
      </c>
      <c r="H114" s="83">
        <v>32300</v>
      </c>
      <c r="I114" s="83">
        <v>32100</v>
      </c>
      <c r="J114" s="83">
        <v>32100</v>
      </c>
      <c r="K114" s="83">
        <v>32100</v>
      </c>
      <c r="L114" s="93">
        <v>32100</v>
      </c>
      <c r="M114" s="93"/>
      <c r="N114" s="83">
        <v>31900</v>
      </c>
      <c r="O114" s="83">
        <v>32100</v>
      </c>
      <c r="P114" s="83">
        <v>32100</v>
      </c>
      <c r="Q114" s="93">
        <v>32100</v>
      </c>
      <c r="R114" s="93"/>
      <c r="S114" s="93"/>
      <c r="T114" s="93">
        <v>32100</v>
      </c>
      <c r="U114" s="93"/>
      <c r="V114" s="83">
        <v>32500</v>
      </c>
      <c r="W114" s="83">
        <v>32500</v>
      </c>
      <c r="X114" s="83">
        <v>32800</v>
      </c>
      <c r="Y114" s="83">
        <v>31900</v>
      </c>
      <c r="Z114" s="83">
        <v>32300</v>
      </c>
      <c r="AA114" s="83">
        <v>32800</v>
      </c>
      <c r="AB114" s="83">
        <v>31900</v>
      </c>
      <c r="AC114" s="83">
        <v>32100</v>
      </c>
      <c r="AD114" s="83">
        <v>32800</v>
      </c>
      <c r="AE114" s="83">
        <v>31900</v>
      </c>
      <c r="AF114" s="83">
        <v>32100</v>
      </c>
      <c r="AG114" s="93">
        <v>32100</v>
      </c>
      <c r="AH114" s="93"/>
      <c r="AI114" s="93">
        <v>32100</v>
      </c>
      <c r="AJ114" s="93"/>
      <c r="AK114" s="93"/>
      <c r="AL114" s="93"/>
      <c r="AM114" s="93"/>
      <c r="AN114" s="93"/>
      <c r="AO114" s="93">
        <v>31900</v>
      </c>
      <c r="AP114" s="93"/>
      <c r="AQ114" s="93">
        <v>32500</v>
      </c>
      <c r="AR114" s="93"/>
      <c r="AS114" s="93"/>
      <c r="AT114" s="93"/>
      <c r="AU114" s="93"/>
      <c r="AV114" s="93"/>
      <c r="AW114" s="83">
        <v>32400</v>
      </c>
      <c r="AX114" s="83">
        <v>32200</v>
      </c>
      <c r="AY114" s="83">
        <v>32000</v>
      </c>
      <c r="AZ114" s="93">
        <v>32000</v>
      </c>
      <c r="BA114" s="93"/>
      <c r="BB114" s="83">
        <v>31800</v>
      </c>
      <c r="BC114" s="83">
        <v>32000</v>
      </c>
      <c r="BD114" s="83">
        <v>32400</v>
      </c>
      <c r="BE114" s="93">
        <v>32000</v>
      </c>
      <c r="BF114" s="93"/>
      <c r="BG114" s="93"/>
      <c r="BH114" s="93"/>
      <c r="BI114" s="93"/>
      <c r="BJ114" s="93"/>
      <c r="BK114" s="93"/>
      <c r="BL114" s="93"/>
      <c r="BM114" s="93"/>
      <c r="BN114" s="93">
        <v>32600</v>
      </c>
      <c r="BO114" s="93"/>
      <c r="BP114" s="93">
        <v>32000</v>
      </c>
      <c r="BQ114" s="93"/>
      <c r="BR114" s="93">
        <v>31800</v>
      </c>
      <c r="BS114" s="93"/>
      <c r="BT114" s="83">
        <v>32000</v>
      </c>
      <c r="BU114" s="93">
        <v>32000</v>
      </c>
      <c r="BV114" s="94"/>
    </row>
    <row r="115" spans="2:74">
      <c r="B115" s="47">
        <v>15</v>
      </c>
      <c r="C115" s="6" t="s">
        <v>570</v>
      </c>
      <c r="D115" s="150">
        <v>1</v>
      </c>
      <c r="E115" s="83">
        <v>121400</v>
      </c>
      <c r="F115" s="83">
        <v>133700</v>
      </c>
      <c r="G115" s="83">
        <v>130700</v>
      </c>
      <c r="H115" s="83">
        <v>135400</v>
      </c>
      <c r="I115" s="83">
        <v>139400</v>
      </c>
      <c r="J115" s="83">
        <v>139400</v>
      </c>
      <c r="K115" s="83">
        <v>139400</v>
      </c>
      <c r="L115" s="93">
        <v>139400</v>
      </c>
      <c r="M115" s="93"/>
      <c r="N115" s="83">
        <v>139400</v>
      </c>
      <c r="O115" s="83">
        <v>139400</v>
      </c>
      <c r="P115" s="83">
        <v>139400</v>
      </c>
      <c r="Q115" s="93">
        <v>139400</v>
      </c>
      <c r="R115" s="93"/>
      <c r="S115" s="93"/>
      <c r="T115" s="93">
        <v>94800</v>
      </c>
      <c r="U115" s="93"/>
      <c r="V115" s="83">
        <v>162800</v>
      </c>
      <c r="W115" s="83">
        <v>158300</v>
      </c>
      <c r="X115" s="83">
        <v>158300</v>
      </c>
      <c r="Y115" s="83">
        <v>87900</v>
      </c>
      <c r="Z115" s="83">
        <v>93300</v>
      </c>
      <c r="AA115" s="83">
        <v>138500</v>
      </c>
      <c r="AB115" s="83">
        <v>87900</v>
      </c>
      <c r="AC115" s="83">
        <v>118800</v>
      </c>
      <c r="AD115" s="83">
        <v>130100</v>
      </c>
      <c r="AE115" s="83">
        <v>114900</v>
      </c>
      <c r="AF115" s="83">
        <v>130900</v>
      </c>
      <c r="AG115" s="93">
        <v>118800</v>
      </c>
      <c r="AH115" s="93"/>
      <c r="AI115" s="93">
        <v>118800</v>
      </c>
      <c r="AJ115" s="93"/>
      <c r="AK115" s="93"/>
      <c r="AL115" s="93"/>
      <c r="AM115" s="93"/>
      <c r="AN115" s="93"/>
      <c r="AO115" s="93">
        <v>112900</v>
      </c>
      <c r="AP115" s="93"/>
      <c r="AQ115" s="93">
        <v>125600</v>
      </c>
      <c r="AR115" s="93"/>
      <c r="AS115" s="93"/>
      <c r="AT115" s="93"/>
      <c r="AU115" s="93"/>
      <c r="AV115" s="93"/>
      <c r="AW115" s="83">
        <v>135500</v>
      </c>
      <c r="AX115" s="83">
        <v>135300</v>
      </c>
      <c r="AY115" s="83">
        <v>123300</v>
      </c>
      <c r="AZ115" s="93">
        <v>120400</v>
      </c>
      <c r="BA115" s="93"/>
      <c r="BB115" s="83">
        <v>123300</v>
      </c>
      <c r="BC115" s="83">
        <v>123300</v>
      </c>
      <c r="BD115" s="83">
        <v>137500</v>
      </c>
      <c r="BE115" s="93">
        <v>123500</v>
      </c>
      <c r="BF115" s="93"/>
      <c r="BG115" s="93"/>
      <c r="BH115" s="93"/>
      <c r="BI115" s="93"/>
      <c r="BJ115" s="93"/>
      <c r="BK115" s="93"/>
      <c r="BL115" s="93"/>
      <c r="BM115" s="93"/>
      <c r="BN115" s="93">
        <v>137500</v>
      </c>
      <c r="BO115" s="93"/>
      <c r="BP115" s="93">
        <v>123300</v>
      </c>
      <c r="BQ115" s="93"/>
      <c r="BR115" s="93">
        <v>123300</v>
      </c>
      <c r="BS115" s="93"/>
      <c r="BT115" s="83">
        <v>124300</v>
      </c>
      <c r="BU115" s="93">
        <v>129300</v>
      </c>
      <c r="BV115" s="94"/>
    </row>
    <row r="116" spans="2:74">
      <c r="B116" s="47">
        <v>16</v>
      </c>
      <c r="C116" s="6" t="s">
        <v>571</v>
      </c>
      <c r="D116" s="150">
        <v>1</v>
      </c>
      <c r="E116" s="83">
        <v>128500</v>
      </c>
      <c r="F116" s="83">
        <v>140800</v>
      </c>
      <c r="G116" s="83">
        <v>137800</v>
      </c>
      <c r="H116" s="83">
        <v>142500</v>
      </c>
      <c r="I116" s="83">
        <v>146500</v>
      </c>
      <c r="J116" s="83">
        <v>146500</v>
      </c>
      <c r="K116" s="83">
        <v>146500</v>
      </c>
      <c r="L116" s="93">
        <v>146500</v>
      </c>
      <c r="M116" s="93"/>
      <c r="N116" s="83">
        <v>146500</v>
      </c>
      <c r="O116" s="83">
        <v>146500</v>
      </c>
      <c r="P116" s="83">
        <v>146500</v>
      </c>
      <c r="Q116" s="93">
        <v>146500</v>
      </c>
      <c r="R116" s="93"/>
      <c r="S116" s="93"/>
      <c r="T116" s="93">
        <v>96400</v>
      </c>
      <c r="U116" s="93"/>
      <c r="V116" s="83">
        <v>169900</v>
      </c>
      <c r="W116" s="83">
        <v>170900</v>
      </c>
      <c r="X116" s="83">
        <v>170900</v>
      </c>
      <c r="Y116" s="83">
        <v>95000</v>
      </c>
      <c r="Z116" s="83">
        <v>100400</v>
      </c>
      <c r="AA116" s="83">
        <v>156400</v>
      </c>
      <c r="AB116" s="83">
        <v>95000</v>
      </c>
      <c r="AC116" s="83">
        <v>131400</v>
      </c>
      <c r="AD116" s="83">
        <v>142700</v>
      </c>
      <c r="AE116" s="83">
        <v>127500</v>
      </c>
      <c r="AF116" s="83">
        <v>143500</v>
      </c>
      <c r="AG116" s="93">
        <v>131400</v>
      </c>
      <c r="AH116" s="93"/>
      <c r="AI116" s="93">
        <v>131400</v>
      </c>
      <c r="AJ116" s="93"/>
      <c r="AK116" s="93"/>
      <c r="AL116" s="93"/>
      <c r="AM116" s="93"/>
      <c r="AN116" s="93"/>
      <c r="AO116" s="93">
        <v>123500</v>
      </c>
      <c r="AP116" s="93"/>
      <c r="AQ116" s="93">
        <v>136200</v>
      </c>
      <c r="AR116" s="93"/>
      <c r="AS116" s="93"/>
      <c r="AT116" s="93"/>
      <c r="AU116" s="93"/>
      <c r="AV116" s="93"/>
      <c r="AW116" s="83">
        <v>148100</v>
      </c>
      <c r="AX116" s="83">
        <v>151700</v>
      </c>
      <c r="AY116" s="83">
        <v>135900</v>
      </c>
      <c r="AZ116" s="93">
        <v>133000</v>
      </c>
      <c r="BA116" s="93"/>
      <c r="BB116" s="83">
        <v>135900</v>
      </c>
      <c r="BC116" s="83">
        <v>135900</v>
      </c>
      <c r="BD116" s="83">
        <v>162300</v>
      </c>
      <c r="BE116" s="93">
        <v>136100</v>
      </c>
      <c r="BF116" s="93"/>
      <c r="BG116" s="93"/>
      <c r="BH116" s="93"/>
      <c r="BI116" s="93"/>
      <c r="BJ116" s="93"/>
      <c r="BK116" s="93"/>
      <c r="BL116" s="93"/>
      <c r="BM116" s="93"/>
      <c r="BN116" s="93">
        <v>162300</v>
      </c>
      <c r="BO116" s="93"/>
      <c r="BP116" s="93">
        <v>135900</v>
      </c>
      <c r="BQ116" s="93"/>
      <c r="BR116" s="93">
        <v>135900</v>
      </c>
      <c r="BS116" s="93"/>
      <c r="BT116" s="83">
        <v>134900</v>
      </c>
      <c r="BU116" s="93">
        <v>151700</v>
      </c>
      <c r="BV116" s="94"/>
    </row>
    <row r="117" spans="2:74">
      <c r="B117" s="47">
        <v>17</v>
      </c>
      <c r="C117" s="6" t="s">
        <v>193</v>
      </c>
      <c r="D117" s="150">
        <v>1</v>
      </c>
      <c r="E117" s="83">
        <v>101800</v>
      </c>
      <c r="F117" s="83">
        <v>107446.2</v>
      </c>
      <c r="G117" s="83">
        <v>68496.2</v>
      </c>
      <c r="H117" s="83">
        <v>106484.4</v>
      </c>
      <c r="I117" s="83">
        <v>69696.2</v>
      </c>
      <c r="J117" s="83">
        <v>69696.2</v>
      </c>
      <c r="K117" s="83">
        <v>69696.2</v>
      </c>
      <c r="L117" s="93">
        <v>69696.2</v>
      </c>
      <c r="M117" s="93"/>
      <c r="N117" s="83">
        <v>68496.2</v>
      </c>
      <c r="O117" s="83">
        <v>69696.2</v>
      </c>
      <c r="P117" s="83">
        <v>70546.2</v>
      </c>
      <c r="Q117" s="93">
        <v>69696.2</v>
      </c>
      <c r="R117" s="93"/>
      <c r="S117" s="93"/>
      <c r="T117" s="93">
        <v>69696.2</v>
      </c>
      <c r="U117" s="93"/>
      <c r="V117" s="83">
        <v>74146.2</v>
      </c>
      <c r="W117" s="83">
        <v>74329.2</v>
      </c>
      <c r="X117" s="83">
        <v>79784.399999999994</v>
      </c>
      <c r="Y117" s="83">
        <v>68496.2</v>
      </c>
      <c r="Z117" s="83">
        <v>71496.2</v>
      </c>
      <c r="AA117" s="83">
        <v>133634.4</v>
      </c>
      <c r="AB117" s="83">
        <v>74034.399999999994</v>
      </c>
      <c r="AC117" s="83">
        <v>101696.2</v>
      </c>
      <c r="AD117" s="83">
        <v>111784.4</v>
      </c>
      <c r="AE117" s="83">
        <v>108296.2</v>
      </c>
      <c r="AF117" s="83">
        <v>104434.4</v>
      </c>
      <c r="AG117" s="93">
        <v>101696.2</v>
      </c>
      <c r="AH117" s="93"/>
      <c r="AI117" s="93">
        <v>101696.2</v>
      </c>
      <c r="AJ117" s="93"/>
      <c r="AK117" s="93"/>
      <c r="AL117" s="93"/>
      <c r="AM117" s="93"/>
      <c r="AN117" s="93"/>
      <c r="AO117" s="93">
        <v>108296.2</v>
      </c>
      <c r="AP117" s="93"/>
      <c r="AQ117" s="93">
        <v>104396.2</v>
      </c>
      <c r="AR117" s="93"/>
      <c r="AS117" s="93"/>
      <c r="AT117" s="93"/>
      <c r="AU117" s="93"/>
      <c r="AV117" s="93"/>
      <c r="AW117" s="83">
        <v>72096.2</v>
      </c>
      <c r="AX117" s="83">
        <v>75584.399999999994</v>
      </c>
      <c r="AY117" s="83">
        <v>69096.2</v>
      </c>
      <c r="AZ117" s="93">
        <v>69946.2</v>
      </c>
      <c r="BA117" s="93"/>
      <c r="BB117" s="83">
        <v>67896.2</v>
      </c>
      <c r="BC117" s="83">
        <v>69096.2</v>
      </c>
      <c r="BD117" s="83">
        <v>73129.2</v>
      </c>
      <c r="BE117" s="93">
        <v>69096.2</v>
      </c>
      <c r="BF117" s="93"/>
      <c r="BG117" s="93"/>
      <c r="BH117" s="93"/>
      <c r="BI117" s="93"/>
      <c r="BJ117" s="93"/>
      <c r="BK117" s="93"/>
      <c r="BL117" s="93"/>
      <c r="BM117" s="93"/>
      <c r="BN117" s="93">
        <v>79184.399999999994</v>
      </c>
      <c r="BO117" s="93"/>
      <c r="BP117" s="93">
        <v>69096.2</v>
      </c>
      <c r="BQ117" s="93"/>
      <c r="BR117" s="93">
        <v>67896.2</v>
      </c>
      <c r="BS117" s="93"/>
      <c r="BT117" s="83">
        <v>69300</v>
      </c>
      <c r="BU117" s="93">
        <v>69096.2</v>
      </c>
      <c r="BV117" s="94"/>
    </row>
    <row r="118" spans="2:74">
      <c r="B118" s="47">
        <v>18</v>
      </c>
      <c r="C118" s="6" t="s">
        <v>194</v>
      </c>
      <c r="D118" s="150">
        <v>1</v>
      </c>
      <c r="E118" s="83">
        <v>416200</v>
      </c>
      <c r="F118" s="83">
        <v>393875.1</v>
      </c>
      <c r="G118" s="83">
        <v>377117.2</v>
      </c>
      <c r="H118" s="83">
        <v>461201.6</v>
      </c>
      <c r="I118" s="83">
        <v>406517.2</v>
      </c>
      <c r="J118" s="83">
        <v>406517.2</v>
      </c>
      <c r="K118" s="83">
        <v>406517.2</v>
      </c>
      <c r="L118" s="93">
        <v>406517.2</v>
      </c>
      <c r="M118" s="93"/>
      <c r="N118" s="83">
        <v>406517.2</v>
      </c>
      <c r="O118" s="83">
        <v>406517.2</v>
      </c>
      <c r="P118" s="83">
        <v>412175.1</v>
      </c>
      <c r="Q118" s="93">
        <v>406517.2</v>
      </c>
      <c r="R118" s="93"/>
      <c r="S118" s="93"/>
      <c r="T118" s="93">
        <v>327317.2</v>
      </c>
      <c r="U118" s="93"/>
      <c r="V118" s="83">
        <v>337075.1</v>
      </c>
      <c r="W118" s="83">
        <v>340501.6</v>
      </c>
      <c r="X118" s="83">
        <v>343001.59999999998</v>
      </c>
      <c r="Y118" s="83">
        <v>325417.2</v>
      </c>
      <c r="Z118" s="83">
        <v>329217.2</v>
      </c>
      <c r="AA118" s="83">
        <v>474806.3</v>
      </c>
      <c r="AB118" s="83">
        <v>340106.3</v>
      </c>
      <c r="AC118" s="83">
        <v>327317.2</v>
      </c>
      <c r="AD118" s="83">
        <v>375801.59999999998</v>
      </c>
      <c r="AE118" s="83">
        <v>449017.2</v>
      </c>
      <c r="AF118" s="83">
        <v>452906.3</v>
      </c>
      <c r="AG118" s="93">
        <v>327317.2</v>
      </c>
      <c r="AH118" s="93"/>
      <c r="AI118" s="93">
        <v>327317.2</v>
      </c>
      <c r="AJ118" s="93"/>
      <c r="AK118" s="93"/>
      <c r="AL118" s="93"/>
      <c r="AM118" s="93"/>
      <c r="AN118" s="93"/>
      <c r="AO118" s="93">
        <v>449017.2</v>
      </c>
      <c r="AP118" s="93"/>
      <c r="AQ118" s="93">
        <v>409117.2</v>
      </c>
      <c r="AR118" s="93"/>
      <c r="AS118" s="93"/>
      <c r="AT118" s="93"/>
      <c r="AU118" s="93"/>
      <c r="AV118" s="93"/>
      <c r="AW118" s="83">
        <v>330317.2</v>
      </c>
      <c r="AX118" s="83">
        <v>440801.6</v>
      </c>
      <c r="AY118" s="83">
        <v>358517.2</v>
      </c>
      <c r="AZ118" s="93">
        <v>332075.09999999998</v>
      </c>
      <c r="BA118" s="93"/>
      <c r="BB118" s="83">
        <v>358517.2</v>
      </c>
      <c r="BC118" s="83">
        <v>358517.2</v>
      </c>
      <c r="BD118" s="83">
        <v>408801.6</v>
      </c>
      <c r="BE118" s="93">
        <v>326417.2</v>
      </c>
      <c r="BF118" s="93"/>
      <c r="BG118" s="93"/>
      <c r="BH118" s="93"/>
      <c r="BI118" s="93"/>
      <c r="BJ118" s="93"/>
      <c r="BK118" s="93"/>
      <c r="BL118" s="93"/>
      <c r="BM118" s="93"/>
      <c r="BN118" s="93">
        <v>408801.6</v>
      </c>
      <c r="BO118" s="93"/>
      <c r="BP118" s="93">
        <v>358517.2</v>
      </c>
      <c r="BQ118" s="93"/>
      <c r="BR118" s="93">
        <v>358517.2</v>
      </c>
      <c r="BS118" s="93"/>
      <c r="BT118" s="83">
        <v>358517.2</v>
      </c>
      <c r="BU118" s="93">
        <v>395117.2</v>
      </c>
      <c r="BV118" s="94"/>
    </row>
    <row r="119" spans="2:74">
      <c r="B119" s="47">
        <v>19</v>
      </c>
      <c r="C119" s="6" t="s">
        <v>195</v>
      </c>
      <c r="D119" s="150">
        <v>1</v>
      </c>
      <c r="E119" s="83">
        <v>341000</v>
      </c>
      <c r="F119" s="83">
        <v>326196.59999999998</v>
      </c>
      <c r="G119" s="83">
        <v>322338.8</v>
      </c>
      <c r="H119" s="83">
        <v>336794</v>
      </c>
      <c r="I119" s="83">
        <v>324138.8</v>
      </c>
      <c r="J119" s="83">
        <v>324138.8</v>
      </c>
      <c r="K119" s="83">
        <v>324138.8</v>
      </c>
      <c r="L119" s="93">
        <v>324138.8</v>
      </c>
      <c r="M119" s="93"/>
      <c r="N119" s="83">
        <v>322238.8</v>
      </c>
      <c r="O119" s="83">
        <v>324138.8</v>
      </c>
      <c r="P119" s="83">
        <v>329796.59999999998</v>
      </c>
      <c r="Q119" s="93">
        <v>324138.8</v>
      </c>
      <c r="R119" s="93"/>
      <c r="S119" s="93"/>
      <c r="T119" s="93">
        <v>324138.8</v>
      </c>
      <c r="U119" s="93"/>
      <c r="V119" s="83">
        <v>333896.59999999998</v>
      </c>
      <c r="W119" s="83">
        <v>339094</v>
      </c>
      <c r="X119" s="83">
        <v>341594</v>
      </c>
      <c r="Y119" s="83">
        <v>322238.8</v>
      </c>
      <c r="Z119" s="83">
        <v>326038.8</v>
      </c>
      <c r="AA119" s="83">
        <v>433406.3</v>
      </c>
      <c r="AB119" s="83">
        <v>340106.3</v>
      </c>
      <c r="AC119" s="83">
        <v>408038.8</v>
      </c>
      <c r="AD119" s="83">
        <v>343001.59999999998</v>
      </c>
      <c r="AE119" s="83">
        <v>322238.8</v>
      </c>
      <c r="AF119" s="83">
        <v>342006.3</v>
      </c>
      <c r="AG119" s="93">
        <v>408038.8</v>
      </c>
      <c r="AH119" s="93"/>
      <c r="AI119" s="93">
        <v>408038.8</v>
      </c>
      <c r="AJ119" s="93"/>
      <c r="AK119" s="93"/>
      <c r="AL119" s="93"/>
      <c r="AM119" s="93"/>
      <c r="AN119" s="93"/>
      <c r="AO119" s="93">
        <v>322238.8</v>
      </c>
      <c r="AP119" s="93"/>
      <c r="AQ119" s="93">
        <v>328238.8</v>
      </c>
      <c r="AR119" s="93"/>
      <c r="AS119" s="93"/>
      <c r="AT119" s="93"/>
      <c r="AU119" s="93"/>
      <c r="AV119" s="93"/>
      <c r="AW119" s="83">
        <v>327138.8</v>
      </c>
      <c r="AX119" s="83">
        <v>441401.59999999998</v>
      </c>
      <c r="AY119" s="83">
        <v>323238.8</v>
      </c>
      <c r="AZ119" s="93">
        <v>328896.59999999998</v>
      </c>
      <c r="BA119" s="93"/>
      <c r="BB119" s="83">
        <v>321438.8</v>
      </c>
      <c r="BC119" s="83">
        <v>323238.8</v>
      </c>
      <c r="BD119" s="83">
        <v>402094</v>
      </c>
      <c r="BE119" s="93">
        <v>323238.8</v>
      </c>
      <c r="BF119" s="93"/>
      <c r="BG119" s="93"/>
      <c r="BH119" s="93"/>
      <c r="BI119" s="93"/>
      <c r="BJ119" s="93"/>
      <c r="BK119" s="93"/>
      <c r="BL119" s="93"/>
      <c r="BM119" s="93"/>
      <c r="BN119" s="93">
        <v>399551.2</v>
      </c>
      <c r="BO119" s="93"/>
      <c r="BP119" s="93">
        <v>323238.8</v>
      </c>
      <c r="BQ119" s="93"/>
      <c r="BR119" s="93">
        <v>321438.8</v>
      </c>
      <c r="BS119" s="93"/>
      <c r="BT119" s="83">
        <v>323238.8</v>
      </c>
      <c r="BU119" s="93">
        <v>429138.8</v>
      </c>
      <c r="BV119" s="94"/>
    </row>
    <row r="120" spans="2:74">
      <c r="B120" s="47">
        <v>20</v>
      </c>
      <c r="C120" s="6" t="s">
        <v>572</v>
      </c>
      <c r="D120" s="150">
        <v>1</v>
      </c>
      <c r="E120" s="83">
        <v>27400</v>
      </c>
      <c r="F120" s="83">
        <v>27400</v>
      </c>
      <c r="G120" s="83">
        <v>28200</v>
      </c>
      <c r="H120" s="83">
        <v>28800</v>
      </c>
      <c r="I120" s="83">
        <v>28800</v>
      </c>
      <c r="J120" s="83">
        <v>28800</v>
      </c>
      <c r="K120" s="83">
        <v>28800</v>
      </c>
      <c r="L120" s="93">
        <v>28800</v>
      </c>
      <c r="M120" s="93"/>
      <c r="N120" s="83">
        <v>27600</v>
      </c>
      <c r="O120" s="83">
        <v>28800</v>
      </c>
      <c r="P120" s="83">
        <v>28800</v>
      </c>
      <c r="Q120" s="93">
        <v>28800</v>
      </c>
      <c r="R120" s="93"/>
      <c r="S120" s="93"/>
      <c r="T120" s="93">
        <v>28800</v>
      </c>
      <c r="U120" s="93"/>
      <c r="V120" s="83">
        <v>30000</v>
      </c>
      <c r="W120" s="83">
        <v>30600</v>
      </c>
      <c r="X120" s="83">
        <v>31200</v>
      </c>
      <c r="Y120" s="83">
        <v>28200</v>
      </c>
      <c r="Z120" s="83">
        <v>30000</v>
      </c>
      <c r="AA120" s="83">
        <v>31200</v>
      </c>
      <c r="AB120" s="83">
        <v>28200</v>
      </c>
      <c r="AC120" s="83">
        <v>29400</v>
      </c>
      <c r="AD120" s="83">
        <v>31200</v>
      </c>
      <c r="AE120" s="83">
        <v>28200</v>
      </c>
      <c r="AF120" s="83">
        <v>29400</v>
      </c>
      <c r="AG120" s="93">
        <v>29400</v>
      </c>
      <c r="AH120" s="93"/>
      <c r="AI120" s="93">
        <v>29400</v>
      </c>
      <c r="AJ120" s="93"/>
      <c r="AK120" s="93"/>
      <c r="AL120" s="93"/>
      <c r="AM120" s="93"/>
      <c r="AN120" s="93"/>
      <c r="AO120" s="93">
        <v>28200</v>
      </c>
      <c r="AP120" s="93"/>
      <c r="AQ120" s="93">
        <v>30600</v>
      </c>
      <c r="AR120" s="93"/>
      <c r="AS120" s="93"/>
      <c r="AT120" s="93"/>
      <c r="AU120" s="93"/>
      <c r="AV120" s="93"/>
      <c r="AW120" s="83">
        <v>30000</v>
      </c>
      <c r="AX120" s="83">
        <v>29400</v>
      </c>
      <c r="AY120" s="83">
        <v>28800</v>
      </c>
      <c r="AZ120" s="93">
        <v>28800</v>
      </c>
      <c r="BA120" s="93"/>
      <c r="BB120" s="83">
        <v>28200</v>
      </c>
      <c r="BC120" s="83">
        <v>28800</v>
      </c>
      <c r="BD120" s="83">
        <v>30000</v>
      </c>
      <c r="BE120" s="93">
        <v>28800</v>
      </c>
      <c r="BF120" s="93"/>
      <c r="BG120" s="93"/>
      <c r="BH120" s="93"/>
      <c r="BI120" s="93"/>
      <c r="BJ120" s="93"/>
      <c r="BK120" s="93"/>
      <c r="BL120" s="93"/>
      <c r="BM120" s="93"/>
      <c r="BN120" s="93">
        <v>31200</v>
      </c>
      <c r="BO120" s="93"/>
      <c r="BP120" s="93">
        <v>28800</v>
      </c>
      <c r="BQ120" s="93"/>
      <c r="BR120" s="93">
        <v>28200</v>
      </c>
      <c r="BS120" s="93"/>
      <c r="BT120" s="83">
        <v>28800</v>
      </c>
      <c r="BU120" s="93">
        <v>28800</v>
      </c>
      <c r="BV120" s="94"/>
    </row>
    <row r="121" spans="2:74">
      <c r="B121" s="47">
        <v>21</v>
      </c>
      <c r="C121" s="6" t="s">
        <v>196</v>
      </c>
      <c r="D121" s="150">
        <v>1</v>
      </c>
      <c r="E121" s="83">
        <v>113300</v>
      </c>
      <c r="F121" s="83">
        <v>124672.7</v>
      </c>
      <c r="G121" s="83">
        <v>140400</v>
      </c>
      <c r="H121" s="83">
        <v>120600</v>
      </c>
      <c r="I121" s="83">
        <v>126700</v>
      </c>
      <c r="J121" s="83">
        <v>126700</v>
      </c>
      <c r="K121" s="83">
        <v>126700</v>
      </c>
      <c r="L121" s="93">
        <v>126700</v>
      </c>
      <c r="M121" s="93"/>
      <c r="N121" s="83">
        <v>126700</v>
      </c>
      <c r="O121" s="83">
        <v>126700</v>
      </c>
      <c r="P121" s="83">
        <v>126700</v>
      </c>
      <c r="Q121" s="93">
        <v>126700</v>
      </c>
      <c r="R121" s="93"/>
      <c r="S121" s="93"/>
      <c r="T121" s="93">
        <v>140738.9</v>
      </c>
      <c r="U121" s="93"/>
      <c r="V121" s="83">
        <v>144938.9</v>
      </c>
      <c r="W121" s="83">
        <v>144938.9</v>
      </c>
      <c r="X121" s="83">
        <v>144938.9</v>
      </c>
      <c r="Y121" s="83">
        <v>140738.9</v>
      </c>
      <c r="Z121" s="83">
        <v>140738.9</v>
      </c>
      <c r="AA121" s="83">
        <v>158473.29999999999</v>
      </c>
      <c r="AB121" s="83">
        <v>150673.29999999999</v>
      </c>
      <c r="AC121" s="83">
        <v>129500</v>
      </c>
      <c r="AD121" s="83">
        <v>133500</v>
      </c>
      <c r="AE121" s="83">
        <v>126000</v>
      </c>
      <c r="AF121" s="83">
        <v>108700</v>
      </c>
      <c r="AG121" s="93">
        <v>136938.9</v>
      </c>
      <c r="AH121" s="93"/>
      <c r="AI121" s="93">
        <v>136938.9</v>
      </c>
      <c r="AJ121" s="93"/>
      <c r="AK121" s="93"/>
      <c r="AL121" s="93"/>
      <c r="AM121" s="93"/>
      <c r="AN121" s="93"/>
      <c r="AO121" s="93">
        <v>133438.9</v>
      </c>
      <c r="AP121" s="93"/>
      <c r="AQ121" s="93">
        <v>143238.9</v>
      </c>
      <c r="AR121" s="93"/>
      <c r="AS121" s="93"/>
      <c r="AT121" s="93"/>
      <c r="AU121" s="93"/>
      <c r="AV121" s="93"/>
      <c r="AW121" s="83">
        <v>148238.9</v>
      </c>
      <c r="AX121" s="83">
        <v>153338.9</v>
      </c>
      <c r="AY121" s="83">
        <v>90638.9</v>
      </c>
      <c r="AZ121" s="93">
        <v>135038.9</v>
      </c>
      <c r="BA121" s="93"/>
      <c r="BB121" s="83">
        <v>88238.9</v>
      </c>
      <c r="BC121" s="83">
        <v>90638.9</v>
      </c>
      <c r="BD121" s="83">
        <v>138638.9</v>
      </c>
      <c r="BE121" s="93">
        <v>135538.9</v>
      </c>
      <c r="BF121" s="93"/>
      <c r="BG121" s="93"/>
      <c r="BH121" s="93"/>
      <c r="BI121" s="93"/>
      <c r="BJ121" s="93"/>
      <c r="BK121" s="93"/>
      <c r="BL121" s="93"/>
      <c r="BM121" s="93"/>
      <c r="BN121" s="93">
        <v>138638.9</v>
      </c>
      <c r="BO121" s="93"/>
      <c r="BP121" s="93">
        <v>90638.9</v>
      </c>
      <c r="BQ121" s="93"/>
      <c r="BR121" s="93">
        <v>88238.9</v>
      </c>
      <c r="BS121" s="93"/>
      <c r="BT121" s="83">
        <v>90638.9</v>
      </c>
      <c r="BU121" s="93">
        <v>90638.9</v>
      </c>
      <c r="BV121" s="94"/>
    </row>
    <row r="122" spans="2:74">
      <c r="B122" s="47">
        <v>22</v>
      </c>
      <c r="C122" s="6" t="s">
        <v>197</v>
      </c>
      <c r="D122" s="150">
        <v>1</v>
      </c>
      <c r="E122" s="83">
        <v>125100</v>
      </c>
      <c r="F122" s="83">
        <v>132472.70000000001</v>
      </c>
      <c r="G122" s="83">
        <v>147200</v>
      </c>
      <c r="H122" s="83">
        <v>127400</v>
      </c>
      <c r="I122" s="83">
        <v>133500</v>
      </c>
      <c r="J122" s="83">
        <v>133500</v>
      </c>
      <c r="K122" s="83">
        <v>133500</v>
      </c>
      <c r="L122" s="93">
        <v>133500</v>
      </c>
      <c r="M122" s="93"/>
      <c r="N122" s="83">
        <v>133500</v>
      </c>
      <c r="O122" s="83">
        <v>133500</v>
      </c>
      <c r="P122" s="83">
        <v>133500</v>
      </c>
      <c r="Q122" s="93">
        <v>133500</v>
      </c>
      <c r="R122" s="93"/>
      <c r="S122" s="93"/>
      <c r="T122" s="93">
        <v>148573.4</v>
      </c>
      <c r="U122" s="93"/>
      <c r="V122" s="83">
        <v>152773.4</v>
      </c>
      <c r="W122" s="83">
        <v>152773.4</v>
      </c>
      <c r="X122" s="83">
        <v>152773.4</v>
      </c>
      <c r="Y122" s="83">
        <v>148573.4</v>
      </c>
      <c r="Z122" s="83">
        <v>148573.4</v>
      </c>
      <c r="AA122" s="83">
        <v>168307.8</v>
      </c>
      <c r="AB122" s="83">
        <v>158507.79999999999</v>
      </c>
      <c r="AC122" s="83">
        <v>136300</v>
      </c>
      <c r="AD122" s="83">
        <v>140300</v>
      </c>
      <c r="AE122" s="83">
        <v>132800</v>
      </c>
      <c r="AF122" s="83">
        <v>115700</v>
      </c>
      <c r="AG122" s="93">
        <v>144773.4</v>
      </c>
      <c r="AH122" s="93"/>
      <c r="AI122" s="93">
        <v>144773.4</v>
      </c>
      <c r="AJ122" s="93"/>
      <c r="AK122" s="93"/>
      <c r="AL122" s="93"/>
      <c r="AM122" s="93"/>
      <c r="AN122" s="93"/>
      <c r="AO122" s="93">
        <v>141273.4</v>
      </c>
      <c r="AP122" s="93"/>
      <c r="AQ122" s="93">
        <v>151073.4</v>
      </c>
      <c r="AR122" s="93"/>
      <c r="AS122" s="93"/>
      <c r="AT122" s="93"/>
      <c r="AU122" s="93"/>
      <c r="AV122" s="93"/>
      <c r="AW122" s="83">
        <v>156073.4</v>
      </c>
      <c r="AX122" s="83">
        <v>161073.4</v>
      </c>
      <c r="AY122" s="83">
        <v>91973.4</v>
      </c>
      <c r="AZ122" s="93">
        <v>142873.4</v>
      </c>
      <c r="BA122" s="93"/>
      <c r="BB122" s="83">
        <v>89573.4</v>
      </c>
      <c r="BC122" s="83">
        <v>91973.4</v>
      </c>
      <c r="BD122" s="83">
        <v>148473.4</v>
      </c>
      <c r="BE122" s="93">
        <v>143373.4</v>
      </c>
      <c r="BF122" s="93"/>
      <c r="BG122" s="93"/>
      <c r="BH122" s="93"/>
      <c r="BI122" s="93"/>
      <c r="BJ122" s="93"/>
      <c r="BK122" s="93"/>
      <c r="BL122" s="93"/>
      <c r="BM122" s="93"/>
      <c r="BN122" s="93">
        <v>148473.4</v>
      </c>
      <c r="BO122" s="93"/>
      <c r="BP122" s="93">
        <v>91973.4</v>
      </c>
      <c r="BQ122" s="93"/>
      <c r="BR122" s="93">
        <v>89573.4</v>
      </c>
      <c r="BS122" s="93"/>
      <c r="BT122" s="83">
        <v>91973.4</v>
      </c>
      <c r="BU122" s="93">
        <v>161073.4</v>
      </c>
      <c r="BV122" s="94"/>
    </row>
    <row r="123" spans="2:74">
      <c r="B123" s="47">
        <v>23</v>
      </c>
      <c r="C123" s="6" t="s">
        <v>198</v>
      </c>
      <c r="D123" s="150">
        <v>1</v>
      </c>
      <c r="E123" s="83">
        <v>111100</v>
      </c>
      <c r="F123" s="83">
        <v>102756.3</v>
      </c>
      <c r="G123" s="83">
        <v>105293.8</v>
      </c>
      <c r="H123" s="83">
        <v>111167.2</v>
      </c>
      <c r="I123" s="83">
        <v>108893.8</v>
      </c>
      <c r="J123" s="83">
        <v>108893.8</v>
      </c>
      <c r="K123" s="83">
        <v>108893.8</v>
      </c>
      <c r="L123" s="93">
        <v>108893.8</v>
      </c>
      <c r="M123" s="93"/>
      <c r="N123" s="83">
        <v>105293.8</v>
      </c>
      <c r="O123" s="83">
        <v>108893.8</v>
      </c>
      <c r="P123" s="83">
        <v>109956.3</v>
      </c>
      <c r="Q123" s="93">
        <v>108893.8</v>
      </c>
      <c r="R123" s="93"/>
      <c r="S123" s="93"/>
      <c r="T123" s="93">
        <v>108893.8</v>
      </c>
      <c r="U123" s="93"/>
      <c r="V123" s="83">
        <v>111356.3</v>
      </c>
      <c r="W123" s="83">
        <v>111967.2</v>
      </c>
      <c r="X123" s="83">
        <v>112767.2</v>
      </c>
      <c r="Y123" s="83">
        <v>105293.8</v>
      </c>
      <c r="Z123" s="83">
        <v>109493.8</v>
      </c>
      <c r="AA123" s="83">
        <v>116077.3</v>
      </c>
      <c r="AB123" s="83">
        <v>110277.3</v>
      </c>
      <c r="AC123" s="83">
        <v>108893.8</v>
      </c>
      <c r="AD123" s="83">
        <v>115014.8</v>
      </c>
      <c r="AE123" s="83">
        <v>105293.8</v>
      </c>
      <c r="AF123" s="83">
        <v>113877.3</v>
      </c>
      <c r="AG123" s="93">
        <v>108893.8</v>
      </c>
      <c r="AH123" s="93"/>
      <c r="AI123" s="93">
        <v>108893.8</v>
      </c>
      <c r="AJ123" s="93"/>
      <c r="AK123" s="93"/>
      <c r="AL123" s="93"/>
      <c r="AM123" s="93"/>
      <c r="AN123" s="93"/>
      <c r="AO123" s="93">
        <v>105293.8</v>
      </c>
      <c r="AP123" s="93"/>
      <c r="AQ123" s="93">
        <v>110293.8</v>
      </c>
      <c r="AR123" s="93"/>
      <c r="AS123" s="93"/>
      <c r="AT123" s="93"/>
      <c r="AU123" s="93"/>
      <c r="AV123" s="93"/>
      <c r="AW123" s="83">
        <v>109893.8</v>
      </c>
      <c r="AX123" s="83">
        <v>113114.8</v>
      </c>
      <c r="AY123" s="83">
        <v>107093.8</v>
      </c>
      <c r="AZ123" s="93">
        <v>108156.3</v>
      </c>
      <c r="BA123" s="93"/>
      <c r="BB123" s="83">
        <v>103493.8</v>
      </c>
      <c r="BC123" s="83">
        <v>107093.8</v>
      </c>
      <c r="BD123" s="83">
        <v>111567.2</v>
      </c>
      <c r="BE123" s="93">
        <v>107093.8</v>
      </c>
      <c r="BF123" s="93"/>
      <c r="BG123" s="93"/>
      <c r="BH123" s="93"/>
      <c r="BI123" s="93"/>
      <c r="BJ123" s="93"/>
      <c r="BK123" s="93"/>
      <c r="BL123" s="93"/>
      <c r="BM123" s="93"/>
      <c r="BN123" s="93">
        <v>114614.8</v>
      </c>
      <c r="BO123" s="93"/>
      <c r="BP123" s="93">
        <v>107093.8</v>
      </c>
      <c r="BQ123" s="93"/>
      <c r="BR123" s="93">
        <v>103493.8</v>
      </c>
      <c r="BS123" s="93"/>
      <c r="BT123" s="83">
        <v>107093.8</v>
      </c>
      <c r="BU123" s="93">
        <v>107093.8</v>
      </c>
      <c r="BV123" s="94"/>
    </row>
    <row r="124" spans="2:74">
      <c r="B124" s="47">
        <v>24</v>
      </c>
      <c r="C124" s="6" t="s">
        <v>573</v>
      </c>
      <c r="D124" s="150">
        <v>1</v>
      </c>
      <c r="E124" s="83">
        <v>20400</v>
      </c>
      <c r="F124" s="83">
        <v>20400</v>
      </c>
      <c r="G124" s="83">
        <v>20500</v>
      </c>
      <c r="H124" s="83">
        <v>20600</v>
      </c>
      <c r="I124" s="83">
        <v>20500</v>
      </c>
      <c r="J124" s="83">
        <v>20500</v>
      </c>
      <c r="K124" s="83">
        <v>20500</v>
      </c>
      <c r="L124" s="93">
        <v>20500</v>
      </c>
      <c r="M124" s="93"/>
      <c r="N124" s="83">
        <v>20500</v>
      </c>
      <c r="O124" s="83">
        <v>20500</v>
      </c>
      <c r="P124" s="83">
        <v>20500</v>
      </c>
      <c r="Q124" s="93">
        <v>20500</v>
      </c>
      <c r="R124" s="93"/>
      <c r="S124" s="93"/>
      <c r="T124" s="93">
        <v>20500</v>
      </c>
      <c r="U124" s="93"/>
      <c r="V124" s="83">
        <v>20700</v>
      </c>
      <c r="W124" s="83">
        <v>20900</v>
      </c>
      <c r="X124" s="83">
        <v>21000</v>
      </c>
      <c r="Y124" s="83">
        <v>20700</v>
      </c>
      <c r="Z124" s="83">
        <v>20800</v>
      </c>
      <c r="AA124" s="83">
        <v>21000</v>
      </c>
      <c r="AB124" s="83">
        <v>20700</v>
      </c>
      <c r="AC124" s="83">
        <v>20700</v>
      </c>
      <c r="AD124" s="83">
        <v>21000</v>
      </c>
      <c r="AE124" s="83">
        <v>20700</v>
      </c>
      <c r="AF124" s="83">
        <v>20700</v>
      </c>
      <c r="AG124" s="93">
        <v>20700</v>
      </c>
      <c r="AH124" s="93"/>
      <c r="AI124" s="93">
        <v>20700</v>
      </c>
      <c r="AJ124" s="93"/>
      <c r="AK124" s="93"/>
      <c r="AL124" s="93"/>
      <c r="AM124" s="93"/>
      <c r="AN124" s="93"/>
      <c r="AO124" s="93">
        <v>20700</v>
      </c>
      <c r="AP124" s="93"/>
      <c r="AQ124" s="93">
        <v>20900</v>
      </c>
      <c r="AR124" s="93"/>
      <c r="AS124" s="93"/>
      <c r="AT124" s="93"/>
      <c r="AU124" s="93"/>
      <c r="AV124" s="93"/>
      <c r="AW124" s="83">
        <v>20900</v>
      </c>
      <c r="AX124" s="83">
        <v>20800</v>
      </c>
      <c r="AY124" s="83">
        <v>20700</v>
      </c>
      <c r="AZ124" s="93">
        <v>20700</v>
      </c>
      <c r="BA124" s="93"/>
      <c r="BB124" s="83">
        <v>20600</v>
      </c>
      <c r="BC124" s="83">
        <v>20700</v>
      </c>
      <c r="BD124" s="83">
        <v>20900</v>
      </c>
      <c r="BE124" s="93">
        <v>20700</v>
      </c>
      <c r="BF124" s="93"/>
      <c r="BG124" s="93"/>
      <c r="BH124" s="93"/>
      <c r="BI124" s="93"/>
      <c r="BJ124" s="93"/>
      <c r="BK124" s="93"/>
      <c r="BL124" s="93"/>
      <c r="BM124" s="93"/>
      <c r="BN124" s="93">
        <v>21000</v>
      </c>
      <c r="BO124" s="93"/>
      <c r="BP124" s="93">
        <v>20700</v>
      </c>
      <c r="BQ124" s="93"/>
      <c r="BR124" s="93">
        <v>20600</v>
      </c>
      <c r="BS124" s="93"/>
      <c r="BT124" s="83">
        <v>20700</v>
      </c>
      <c r="BU124" s="93">
        <v>20700</v>
      </c>
      <c r="BV124" s="94"/>
    </row>
    <row r="125" spans="2:74">
      <c r="B125" s="47">
        <v>25</v>
      </c>
      <c r="C125" s="6" t="s">
        <v>574</v>
      </c>
      <c r="D125" s="150">
        <v>1</v>
      </c>
      <c r="E125" s="83">
        <v>82700</v>
      </c>
      <c r="F125" s="83">
        <v>72200</v>
      </c>
      <c r="G125" s="83">
        <v>74000</v>
      </c>
      <c r="H125" s="83">
        <v>93700</v>
      </c>
      <c r="I125" s="83">
        <v>76400</v>
      </c>
      <c r="J125" s="83">
        <v>76400</v>
      </c>
      <c r="K125" s="83">
        <v>76400</v>
      </c>
      <c r="L125" s="93">
        <v>76400</v>
      </c>
      <c r="M125" s="93"/>
      <c r="N125" s="83">
        <v>74000</v>
      </c>
      <c r="O125" s="83">
        <v>76400</v>
      </c>
      <c r="P125" s="83">
        <v>76400</v>
      </c>
      <c r="Q125" s="93">
        <v>76400</v>
      </c>
      <c r="R125" s="93"/>
      <c r="S125" s="93"/>
      <c r="T125" s="93">
        <v>76400</v>
      </c>
      <c r="U125" s="93"/>
      <c r="V125" s="83">
        <v>81200</v>
      </c>
      <c r="W125" s="83">
        <v>81600</v>
      </c>
      <c r="X125" s="83">
        <v>82100</v>
      </c>
      <c r="Y125" s="83">
        <v>74400</v>
      </c>
      <c r="Z125" s="83">
        <v>78600</v>
      </c>
      <c r="AA125" s="83">
        <v>82100</v>
      </c>
      <c r="AB125" s="83">
        <v>74400</v>
      </c>
      <c r="AC125" s="83">
        <v>76800</v>
      </c>
      <c r="AD125" s="83">
        <v>98600</v>
      </c>
      <c r="AE125" s="83">
        <v>84300</v>
      </c>
      <c r="AF125" s="83">
        <v>93300</v>
      </c>
      <c r="AG125" s="93">
        <v>76800</v>
      </c>
      <c r="AH125" s="93"/>
      <c r="AI125" s="93">
        <v>76800</v>
      </c>
      <c r="AJ125" s="93"/>
      <c r="AK125" s="93"/>
      <c r="AL125" s="93"/>
      <c r="AM125" s="93"/>
      <c r="AN125" s="93"/>
      <c r="AO125" s="93">
        <v>84300</v>
      </c>
      <c r="AP125" s="93"/>
      <c r="AQ125" s="93">
        <v>99200</v>
      </c>
      <c r="AR125" s="93"/>
      <c r="AS125" s="93"/>
      <c r="AT125" s="93"/>
      <c r="AU125" s="93"/>
      <c r="AV125" s="93"/>
      <c r="AW125" s="83">
        <v>80400</v>
      </c>
      <c r="AX125" s="83">
        <v>78000</v>
      </c>
      <c r="AY125" s="83">
        <v>75600</v>
      </c>
      <c r="AZ125" s="93">
        <v>75600</v>
      </c>
      <c r="BA125" s="93"/>
      <c r="BB125" s="83">
        <v>73800</v>
      </c>
      <c r="BC125" s="83">
        <v>75600</v>
      </c>
      <c r="BD125" s="83">
        <v>80400</v>
      </c>
      <c r="BE125" s="93">
        <v>75600</v>
      </c>
      <c r="BF125" s="93"/>
      <c r="BG125" s="93"/>
      <c r="BH125" s="93"/>
      <c r="BI125" s="93"/>
      <c r="BJ125" s="93"/>
      <c r="BK125" s="93"/>
      <c r="BL125" s="93"/>
      <c r="BM125" s="93"/>
      <c r="BN125" s="93">
        <v>81800</v>
      </c>
      <c r="BO125" s="93"/>
      <c r="BP125" s="93">
        <v>75600</v>
      </c>
      <c r="BQ125" s="93"/>
      <c r="BR125" s="93">
        <v>73800</v>
      </c>
      <c r="BS125" s="93"/>
      <c r="BT125" s="83">
        <v>75600</v>
      </c>
      <c r="BU125" s="93">
        <v>75600</v>
      </c>
      <c r="BV125" s="94"/>
    </row>
    <row r="126" spans="2:74">
      <c r="B126" s="47">
        <v>26</v>
      </c>
      <c r="C126" s="6" t="s">
        <v>575</v>
      </c>
      <c r="D126" s="150">
        <v>1</v>
      </c>
      <c r="E126" s="83">
        <v>29800</v>
      </c>
      <c r="F126" s="83">
        <v>29800</v>
      </c>
      <c r="G126" s="83">
        <v>30400</v>
      </c>
      <c r="H126" s="83">
        <v>31000</v>
      </c>
      <c r="I126" s="83">
        <v>31000</v>
      </c>
      <c r="J126" s="83">
        <v>31000</v>
      </c>
      <c r="K126" s="83">
        <v>31000</v>
      </c>
      <c r="L126" s="93">
        <v>31000</v>
      </c>
      <c r="M126" s="93"/>
      <c r="N126" s="83">
        <v>29800</v>
      </c>
      <c r="O126" s="83">
        <v>31000</v>
      </c>
      <c r="P126" s="83">
        <v>31000</v>
      </c>
      <c r="Q126" s="93">
        <v>31000</v>
      </c>
      <c r="R126" s="93"/>
      <c r="S126" s="93"/>
      <c r="T126" s="93">
        <v>31000</v>
      </c>
      <c r="U126" s="93"/>
      <c r="V126" s="83">
        <v>32200</v>
      </c>
      <c r="W126" s="83">
        <v>33800</v>
      </c>
      <c r="X126" s="83">
        <v>34400</v>
      </c>
      <c r="Y126" s="83">
        <v>31400</v>
      </c>
      <c r="Z126" s="83">
        <v>33200</v>
      </c>
      <c r="AA126" s="83">
        <v>34400</v>
      </c>
      <c r="AB126" s="83">
        <v>31400</v>
      </c>
      <c r="AC126" s="83">
        <v>32600</v>
      </c>
      <c r="AD126" s="83">
        <v>34400</v>
      </c>
      <c r="AE126" s="83">
        <v>31400</v>
      </c>
      <c r="AF126" s="83">
        <v>32600</v>
      </c>
      <c r="AG126" s="93">
        <v>32600</v>
      </c>
      <c r="AH126" s="93"/>
      <c r="AI126" s="93">
        <v>32600</v>
      </c>
      <c r="AJ126" s="93"/>
      <c r="AK126" s="93"/>
      <c r="AL126" s="93"/>
      <c r="AM126" s="93"/>
      <c r="AN126" s="93"/>
      <c r="AO126" s="93">
        <v>31400</v>
      </c>
      <c r="AP126" s="93"/>
      <c r="AQ126" s="93">
        <v>33800</v>
      </c>
      <c r="AR126" s="93"/>
      <c r="AS126" s="93"/>
      <c r="AT126" s="93"/>
      <c r="AU126" s="93"/>
      <c r="AV126" s="93"/>
      <c r="AW126" s="83">
        <v>33200</v>
      </c>
      <c r="AX126" s="83">
        <v>32600</v>
      </c>
      <c r="AY126" s="83">
        <v>32000</v>
      </c>
      <c r="AZ126" s="93">
        <v>32000</v>
      </c>
      <c r="BA126" s="93"/>
      <c r="BB126" s="83">
        <v>31400</v>
      </c>
      <c r="BC126" s="83">
        <v>32000</v>
      </c>
      <c r="BD126" s="83">
        <v>33200</v>
      </c>
      <c r="BE126" s="93">
        <v>32000</v>
      </c>
      <c r="BF126" s="93"/>
      <c r="BG126" s="93"/>
      <c r="BH126" s="93"/>
      <c r="BI126" s="93"/>
      <c r="BJ126" s="93"/>
      <c r="BK126" s="93"/>
      <c r="BL126" s="93"/>
      <c r="BM126" s="93"/>
      <c r="BN126" s="93">
        <v>34400</v>
      </c>
      <c r="BO126" s="93"/>
      <c r="BP126" s="93">
        <v>32000</v>
      </c>
      <c r="BQ126" s="93"/>
      <c r="BR126" s="93">
        <v>31400</v>
      </c>
      <c r="BS126" s="93"/>
      <c r="BT126" s="83">
        <v>32000</v>
      </c>
      <c r="BU126" s="93">
        <v>32000</v>
      </c>
      <c r="BV126" s="94"/>
    </row>
    <row r="127" spans="2:74" ht="13.5" thickBot="1">
      <c r="B127" s="47">
        <v>27</v>
      </c>
      <c r="C127" s="6" t="s">
        <v>576</v>
      </c>
      <c r="D127" s="150">
        <v>1</v>
      </c>
      <c r="E127" s="83">
        <v>188300</v>
      </c>
      <c r="F127" s="83">
        <v>203200</v>
      </c>
      <c r="G127" s="83">
        <v>206500</v>
      </c>
      <c r="H127" s="83">
        <v>186700</v>
      </c>
      <c r="I127" s="83">
        <v>130300</v>
      </c>
      <c r="J127" s="83">
        <v>130300</v>
      </c>
      <c r="K127" s="83">
        <v>130300</v>
      </c>
      <c r="L127" s="93">
        <v>130300</v>
      </c>
      <c r="M127" s="93"/>
      <c r="N127" s="83">
        <v>129500</v>
      </c>
      <c r="O127" s="83">
        <v>130300</v>
      </c>
      <c r="P127" s="83">
        <v>130300</v>
      </c>
      <c r="Q127" s="93">
        <v>130300</v>
      </c>
      <c r="R127" s="93"/>
      <c r="S127" s="93"/>
      <c r="T127" s="93">
        <v>188400</v>
      </c>
      <c r="U127" s="93"/>
      <c r="V127" s="83">
        <v>198800</v>
      </c>
      <c r="W127" s="83">
        <v>185800</v>
      </c>
      <c r="X127" s="83">
        <v>185800</v>
      </c>
      <c r="Y127" s="83">
        <v>175400</v>
      </c>
      <c r="Z127" s="83">
        <v>175400</v>
      </c>
      <c r="AA127" s="83">
        <v>119800</v>
      </c>
      <c r="AB127" s="83">
        <v>175400</v>
      </c>
      <c r="AC127" s="83">
        <v>188800</v>
      </c>
      <c r="AD127" s="83">
        <v>173700</v>
      </c>
      <c r="AE127" s="83">
        <v>184900</v>
      </c>
      <c r="AF127" s="83">
        <v>153200</v>
      </c>
      <c r="AG127" s="93">
        <v>188800</v>
      </c>
      <c r="AH127" s="93"/>
      <c r="AI127" s="93">
        <v>188800</v>
      </c>
      <c r="AJ127" s="93"/>
      <c r="AK127" s="93"/>
      <c r="AL127" s="93"/>
      <c r="AM127" s="93"/>
      <c r="AN127" s="93"/>
      <c r="AO127" s="93">
        <v>187900</v>
      </c>
      <c r="AP127" s="93"/>
      <c r="AQ127" s="93">
        <v>191600</v>
      </c>
      <c r="AR127" s="93"/>
      <c r="AS127" s="93"/>
      <c r="AT127" s="93"/>
      <c r="AU127" s="93"/>
      <c r="AV127" s="93"/>
      <c r="AW127" s="83">
        <v>118400</v>
      </c>
      <c r="AX127" s="83">
        <v>117600</v>
      </c>
      <c r="AY127" s="83">
        <v>200100</v>
      </c>
      <c r="AZ127" s="93">
        <v>116900</v>
      </c>
      <c r="BA127" s="93"/>
      <c r="BB127" s="83">
        <v>200100</v>
      </c>
      <c r="BC127" s="83">
        <v>200100</v>
      </c>
      <c r="BD127" s="83">
        <v>118400</v>
      </c>
      <c r="BE127" s="93">
        <v>116900</v>
      </c>
      <c r="BF127" s="93"/>
      <c r="BG127" s="93"/>
      <c r="BH127" s="93"/>
      <c r="BI127" s="93"/>
      <c r="BJ127" s="93"/>
      <c r="BK127" s="93"/>
      <c r="BL127" s="93"/>
      <c r="BM127" s="93"/>
      <c r="BN127" s="93">
        <v>119400</v>
      </c>
      <c r="BO127" s="93"/>
      <c r="BP127" s="93">
        <v>200100</v>
      </c>
      <c r="BQ127" s="93"/>
      <c r="BR127" s="93">
        <v>200100</v>
      </c>
      <c r="BS127" s="93"/>
      <c r="BT127" s="83">
        <v>200100</v>
      </c>
      <c r="BU127" s="93">
        <v>200100</v>
      </c>
      <c r="BV127" s="94"/>
    </row>
    <row r="128" spans="2:74">
      <c r="B128" s="153" t="s">
        <v>216</v>
      </c>
      <c r="C128" s="147" t="s">
        <v>199</v>
      </c>
      <c r="D128" s="147" t="s">
        <v>291</v>
      </c>
      <c r="E128" s="86"/>
      <c r="F128" s="86"/>
      <c r="G128" s="86"/>
      <c r="H128" s="86"/>
      <c r="I128" s="86"/>
      <c r="J128" s="86"/>
      <c r="K128" s="86"/>
      <c r="L128" s="173"/>
      <c r="M128" s="174"/>
      <c r="N128" s="86"/>
      <c r="O128" s="86"/>
      <c r="P128" s="86"/>
      <c r="Q128" s="173"/>
      <c r="R128" s="175"/>
      <c r="S128" s="174"/>
      <c r="T128" s="173"/>
      <c r="U128" s="174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173"/>
      <c r="AH128" s="174"/>
      <c r="AI128" s="173"/>
      <c r="AJ128" s="175"/>
      <c r="AK128" s="175"/>
      <c r="AL128" s="175"/>
      <c r="AM128" s="175"/>
      <c r="AN128" s="174"/>
      <c r="AO128" s="173"/>
      <c r="AP128" s="174"/>
      <c r="AQ128" s="173"/>
      <c r="AR128" s="175"/>
      <c r="AS128" s="175"/>
      <c r="AT128" s="175"/>
      <c r="AU128" s="175"/>
      <c r="AV128" s="174"/>
      <c r="AW128" s="86"/>
      <c r="AX128" s="86"/>
      <c r="AY128" s="86"/>
      <c r="AZ128" s="173"/>
      <c r="BA128" s="174"/>
      <c r="BB128" s="86"/>
      <c r="BC128" s="86"/>
      <c r="BD128" s="86"/>
      <c r="BE128" s="173"/>
      <c r="BF128" s="175"/>
      <c r="BG128" s="175"/>
      <c r="BH128" s="175"/>
      <c r="BI128" s="175"/>
      <c r="BJ128" s="175"/>
      <c r="BK128" s="175"/>
      <c r="BL128" s="175"/>
      <c r="BM128" s="174"/>
      <c r="BN128" s="173"/>
      <c r="BO128" s="174"/>
      <c r="BP128" s="173"/>
      <c r="BQ128" s="174"/>
      <c r="BR128" s="173"/>
      <c r="BS128" s="174"/>
      <c r="BT128" s="86"/>
      <c r="BU128" s="173"/>
      <c r="BV128" s="185"/>
    </row>
    <row r="129" spans="2:74">
      <c r="B129" s="47">
        <v>1</v>
      </c>
      <c r="C129" s="6" t="s">
        <v>200</v>
      </c>
      <c r="D129" s="150">
        <v>1</v>
      </c>
      <c r="E129" s="83">
        <v>238000</v>
      </c>
      <c r="F129" s="83">
        <v>306412.59999999998</v>
      </c>
      <c r="G129" s="83">
        <v>165250</v>
      </c>
      <c r="H129" s="83">
        <v>330064.09999999998</v>
      </c>
      <c r="I129" s="83">
        <v>158370.9</v>
      </c>
      <c r="J129" s="83">
        <v>158370.9</v>
      </c>
      <c r="K129" s="83">
        <v>158370.9</v>
      </c>
      <c r="L129" s="93">
        <v>158370.9</v>
      </c>
      <c r="M129" s="93"/>
      <c r="N129" s="83">
        <v>155970.9</v>
      </c>
      <c r="O129" s="83">
        <v>158370.9</v>
      </c>
      <c r="P129" s="83">
        <v>161452.1</v>
      </c>
      <c r="Q129" s="93">
        <v>189900</v>
      </c>
      <c r="R129" s="93"/>
      <c r="S129" s="93"/>
      <c r="T129" s="93">
        <v>189900</v>
      </c>
      <c r="U129" s="93"/>
      <c r="V129" s="83">
        <v>377200</v>
      </c>
      <c r="W129" s="83">
        <v>377200</v>
      </c>
      <c r="X129" s="83">
        <v>377200</v>
      </c>
      <c r="Y129" s="83">
        <v>187500</v>
      </c>
      <c r="Z129" s="83">
        <v>192900</v>
      </c>
      <c r="AA129" s="83">
        <v>200100</v>
      </c>
      <c r="AB129" s="83">
        <v>187500</v>
      </c>
      <c r="AC129" s="83">
        <v>309350</v>
      </c>
      <c r="AD129" s="83">
        <v>374000</v>
      </c>
      <c r="AE129" s="83">
        <v>165250</v>
      </c>
      <c r="AF129" s="83">
        <v>175592.2</v>
      </c>
      <c r="AG129" s="93">
        <v>309350</v>
      </c>
      <c r="AH129" s="93"/>
      <c r="AI129" s="93">
        <v>309350</v>
      </c>
      <c r="AJ129" s="93"/>
      <c r="AK129" s="93"/>
      <c r="AL129" s="93"/>
      <c r="AM129" s="93"/>
      <c r="AN129" s="93"/>
      <c r="AO129" s="93">
        <v>165250</v>
      </c>
      <c r="AP129" s="93"/>
      <c r="AQ129" s="93">
        <v>360600</v>
      </c>
      <c r="AR129" s="93"/>
      <c r="AS129" s="93"/>
      <c r="AT129" s="93"/>
      <c r="AU129" s="93"/>
      <c r="AV129" s="93"/>
      <c r="AW129" s="83">
        <v>285300</v>
      </c>
      <c r="AX129" s="83">
        <v>191700</v>
      </c>
      <c r="AY129" s="83">
        <v>342100</v>
      </c>
      <c r="AZ129" s="93">
        <v>188700</v>
      </c>
      <c r="BA129" s="93"/>
      <c r="BB129" s="83">
        <v>342100</v>
      </c>
      <c r="BC129" s="83">
        <v>342100</v>
      </c>
      <c r="BD129" s="83">
        <v>321500</v>
      </c>
      <c r="BE129" s="93">
        <v>231250</v>
      </c>
      <c r="BF129" s="93"/>
      <c r="BG129" s="93"/>
      <c r="BH129" s="93"/>
      <c r="BI129" s="93"/>
      <c r="BJ129" s="93"/>
      <c r="BK129" s="93"/>
      <c r="BL129" s="93"/>
      <c r="BM129" s="93"/>
      <c r="BN129" s="93">
        <v>304164.09999999998</v>
      </c>
      <c r="BO129" s="93"/>
      <c r="BP129" s="93">
        <v>319850</v>
      </c>
      <c r="BQ129" s="93"/>
      <c r="BR129" s="93">
        <v>319850</v>
      </c>
      <c r="BS129" s="93"/>
      <c r="BT129" s="83">
        <v>322100</v>
      </c>
      <c r="BU129" s="93">
        <v>322100</v>
      </c>
      <c r="BV129" s="94"/>
    </row>
    <row r="130" spans="2:74">
      <c r="B130" s="47">
        <v>2</v>
      </c>
      <c r="C130" s="6" t="s">
        <v>201</v>
      </c>
      <c r="D130" s="150">
        <v>1</v>
      </c>
      <c r="E130" s="83">
        <v>202500</v>
      </c>
      <c r="F130" s="83">
        <v>211010.7</v>
      </c>
      <c r="G130" s="83">
        <v>224959.4</v>
      </c>
      <c r="H130" s="83">
        <v>242359.4</v>
      </c>
      <c r="I130" s="83">
        <v>229010.7</v>
      </c>
      <c r="J130" s="83">
        <v>229010.7</v>
      </c>
      <c r="K130" s="83">
        <v>229010.7</v>
      </c>
      <c r="L130" s="93">
        <v>233959.4</v>
      </c>
      <c r="M130" s="93"/>
      <c r="N130" s="83">
        <v>219410.7</v>
      </c>
      <c r="O130" s="83">
        <v>233959.4</v>
      </c>
      <c r="P130" s="83">
        <v>233959.4</v>
      </c>
      <c r="Q130" s="93">
        <v>233959.4</v>
      </c>
      <c r="R130" s="93"/>
      <c r="S130" s="93"/>
      <c r="T130" s="93">
        <v>233959.4</v>
      </c>
      <c r="U130" s="93"/>
      <c r="V130" s="83">
        <v>253759.4</v>
      </c>
      <c r="W130" s="83">
        <v>253759.4</v>
      </c>
      <c r="X130" s="83">
        <v>265459.40000000002</v>
      </c>
      <c r="Y130" s="83">
        <v>224359.4</v>
      </c>
      <c r="Z130" s="83">
        <v>242959.4</v>
      </c>
      <c r="AA130" s="83">
        <v>265459.40000000002</v>
      </c>
      <c r="AB130" s="83">
        <v>224359.4</v>
      </c>
      <c r="AC130" s="83">
        <v>223100</v>
      </c>
      <c r="AD130" s="83">
        <v>265459.40000000002</v>
      </c>
      <c r="AE130" s="83">
        <v>224359.4</v>
      </c>
      <c r="AF130" s="83">
        <v>233959.4</v>
      </c>
      <c r="AG130" s="93">
        <v>223100</v>
      </c>
      <c r="AH130" s="93"/>
      <c r="AI130" s="93">
        <v>233959.4</v>
      </c>
      <c r="AJ130" s="93"/>
      <c r="AK130" s="93"/>
      <c r="AL130" s="93"/>
      <c r="AM130" s="93"/>
      <c r="AN130" s="93"/>
      <c r="AO130" s="93">
        <v>217500</v>
      </c>
      <c r="AP130" s="93"/>
      <c r="AQ130" s="93">
        <v>246900</v>
      </c>
      <c r="AR130" s="93"/>
      <c r="AS130" s="93"/>
      <c r="AT130" s="93"/>
      <c r="AU130" s="93"/>
      <c r="AV130" s="93"/>
      <c r="AW130" s="83">
        <v>248359.4</v>
      </c>
      <c r="AX130" s="83">
        <v>238159.4</v>
      </c>
      <c r="AY130" s="83">
        <v>229159.4</v>
      </c>
      <c r="AZ130" s="93">
        <v>229159.4</v>
      </c>
      <c r="BA130" s="93"/>
      <c r="BB130" s="83">
        <v>220159.4</v>
      </c>
      <c r="BC130" s="83">
        <v>229159.4</v>
      </c>
      <c r="BD130" s="83">
        <v>248359.4</v>
      </c>
      <c r="BE130" s="93">
        <v>229159.4</v>
      </c>
      <c r="BF130" s="93"/>
      <c r="BG130" s="93"/>
      <c r="BH130" s="93"/>
      <c r="BI130" s="93"/>
      <c r="BJ130" s="93"/>
      <c r="BK130" s="93"/>
      <c r="BL130" s="93"/>
      <c r="BM130" s="93"/>
      <c r="BN130" s="93">
        <v>260959.4</v>
      </c>
      <c r="BO130" s="93"/>
      <c r="BP130" s="93">
        <v>229159.4</v>
      </c>
      <c r="BQ130" s="93"/>
      <c r="BR130" s="93">
        <v>220159.4</v>
      </c>
      <c r="BS130" s="93"/>
      <c r="BT130" s="83">
        <v>236300</v>
      </c>
      <c r="BU130" s="93">
        <v>236300</v>
      </c>
      <c r="BV130" s="94"/>
    </row>
    <row r="131" spans="2:74">
      <c r="B131" s="47">
        <v>3</v>
      </c>
      <c r="C131" s="6" t="s">
        <v>577</v>
      </c>
      <c r="D131" s="150">
        <v>1</v>
      </c>
      <c r="E131" s="83">
        <v>383800</v>
      </c>
      <c r="F131" s="83">
        <v>378600</v>
      </c>
      <c r="G131" s="83">
        <v>381600</v>
      </c>
      <c r="H131" s="83">
        <v>387000</v>
      </c>
      <c r="I131" s="83">
        <v>384000</v>
      </c>
      <c r="J131" s="83">
        <v>384000</v>
      </c>
      <c r="K131" s="83">
        <v>384000</v>
      </c>
      <c r="L131" s="93">
        <v>384000</v>
      </c>
      <c r="M131" s="93"/>
      <c r="N131" s="83">
        <v>381600</v>
      </c>
      <c r="O131" s="83">
        <v>384000</v>
      </c>
      <c r="P131" s="83">
        <v>384000</v>
      </c>
      <c r="Q131" s="93">
        <v>384000</v>
      </c>
      <c r="R131" s="93"/>
      <c r="S131" s="93"/>
      <c r="T131" s="93">
        <v>384000</v>
      </c>
      <c r="U131" s="93"/>
      <c r="V131" s="83">
        <v>390000</v>
      </c>
      <c r="W131" s="83">
        <v>395000</v>
      </c>
      <c r="X131" s="83">
        <v>399200</v>
      </c>
      <c r="Y131" s="83">
        <v>386600</v>
      </c>
      <c r="Z131" s="83">
        <v>392000</v>
      </c>
      <c r="AA131" s="83">
        <v>399200</v>
      </c>
      <c r="AB131" s="83">
        <v>386600</v>
      </c>
      <c r="AC131" s="83">
        <v>389000</v>
      </c>
      <c r="AD131" s="83">
        <v>399200</v>
      </c>
      <c r="AE131" s="83">
        <v>386600</v>
      </c>
      <c r="AF131" s="83">
        <v>389000</v>
      </c>
      <c r="AG131" s="93">
        <v>389000</v>
      </c>
      <c r="AH131" s="93"/>
      <c r="AI131" s="93">
        <v>389000</v>
      </c>
      <c r="AJ131" s="93"/>
      <c r="AK131" s="93"/>
      <c r="AL131" s="93"/>
      <c r="AM131" s="93"/>
      <c r="AN131" s="93"/>
      <c r="AO131" s="93">
        <v>386600</v>
      </c>
      <c r="AP131" s="93"/>
      <c r="AQ131" s="93">
        <v>395000</v>
      </c>
      <c r="AR131" s="93"/>
      <c r="AS131" s="93"/>
      <c r="AT131" s="93"/>
      <c r="AU131" s="93"/>
      <c r="AV131" s="93"/>
      <c r="AW131" s="83">
        <v>393800</v>
      </c>
      <c r="AX131" s="83">
        <v>390800</v>
      </c>
      <c r="AY131" s="83">
        <v>387800</v>
      </c>
      <c r="AZ131" s="93">
        <v>387800</v>
      </c>
      <c r="BA131" s="93"/>
      <c r="BB131" s="83">
        <v>385400</v>
      </c>
      <c r="BC131" s="83">
        <v>387800</v>
      </c>
      <c r="BD131" s="83">
        <v>393800</v>
      </c>
      <c r="BE131" s="93">
        <v>387800</v>
      </c>
      <c r="BF131" s="93"/>
      <c r="BG131" s="93"/>
      <c r="BH131" s="93"/>
      <c r="BI131" s="93"/>
      <c r="BJ131" s="93"/>
      <c r="BK131" s="93"/>
      <c r="BL131" s="93"/>
      <c r="BM131" s="93"/>
      <c r="BN131" s="93">
        <v>397400</v>
      </c>
      <c r="BO131" s="93"/>
      <c r="BP131" s="93">
        <v>387800</v>
      </c>
      <c r="BQ131" s="93"/>
      <c r="BR131" s="93">
        <v>385400</v>
      </c>
      <c r="BS131" s="93"/>
      <c r="BT131" s="83">
        <v>384800</v>
      </c>
      <c r="BU131" s="93">
        <v>384800</v>
      </c>
      <c r="BV131" s="94"/>
    </row>
    <row r="132" spans="2:74">
      <c r="B132" s="47">
        <v>4</v>
      </c>
      <c r="C132" s="6" t="s">
        <v>578</v>
      </c>
      <c r="D132" s="150">
        <v>1</v>
      </c>
      <c r="E132" s="83">
        <v>473900</v>
      </c>
      <c r="F132" s="83">
        <v>473700</v>
      </c>
      <c r="G132" s="83">
        <v>385500</v>
      </c>
      <c r="H132" s="83">
        <v>392700</v>
      </c>
      <c r="I132" s="83">
        <v>389100</v>
      </c>
      <c r="J132" s="83">
        <v>389100</v>
      </c>
      <c r="K132" s="83">
        <v>389100</v>
      </c>
      <c r="L132" s="93">
        <v>389100</v>
      </c>
      <c r="M132" s="93"/>
      <c r="N132" s="83">
        <v>385500</v>
      </c>
      <c r="O132" s="83">
        <v>389100</v>
      </c>
      <c r="P132" s="83">
        <v>389100</v>
      </c>
      <c r="Q132" s="93">
        <v>389100</v>
      </c>
      <c r="R132" s="93"/>
      <c r="S132" s="93"/>
      <c r="T132" s="93">
        <v>484900</v>
      </c>
      <c r="U132" s="93"/>
      <c r="V132" s="83">
        <v>504600</v>
      </c>
      <c r="W132" s="83">
        <v>506200</v>
      </c>
      <c r="X132" s="83">
        <v>506200</v>
      </c>
      <c r="Y132" s="83">
        <v>486500</v>
      </c>
      <c r="Z132" s="83">
        <v>486500</v>
      </c>
      <c r="AA132" s="83">
        <v>403900</v>
      </c>
      <c r="AB132" s="83">
        <v>486500</v>
      </c>
      <c r="AC132" s="83">
        <v>470200</v>
      </c>
      <c r="AD132" s="83">
        <v>403900</v>
      </c>
      <c r="AE132" s="83">
        <v>485100</v>
      </c>
      <c r="AF132" s="83">
        <v>516600</v>
      </c>
      <c r="AG132" s="93">
        <v>470200</v>
      </c>
      <c r="AH132" s="93"/>
      <c r="AI132" s="93">
        <v>470200</v>
      </c>
      <c r="AJ132" s="93"/>
      <c r="AK132" s="93"/>
      <c r="AL132" s="93"/>
      <c r="AM132" s="93"/>
      <c r="AN132" s="93"/>
      <c r="AO132" s="93">
        <v>485100</v>
      </c>
      <c r="AP132" s="93"/>
      <c r="AQ132" s="93">
        <v>399100</v>
      </c>
      <c r="AR132" s="93"/>
      <c r="AS132" s="93"/>
      <c r="AT132" s="93"/>
      <c r="AU132" s="93"/>
      <c r="AV132" s="93"/>
      <c r="AW132" s="83">
        <v>396700</v>
      </c>
      <c r="AX132" s="83">
        <v>392500</v>
      </c>
      <c r="AY132" s="83">
        <v>388900</v>
      </c>
      <c r="AZ132" s="93">
        <v>388900</v>
      </c>
      <c r="BA132" s="93"/>
      <c r="BB132" s="83">
        <v>385300</v>
      </c>
      <c r="BC132" s="83">
        <v>388900</v>
      </c>
      <c r="BD132" s="83">
        <v>396700</v>
      </c>
      <c r="BE132" s="93">
        <v>388900</v>
      </c>
      <c r="BF132" s="93"/>
      <c r="BG132" s="93"/>
      <c r="BH132" s="93"/>
      <c r="BI132" s="93"/>
      <c r="BJ132" s="93"/>
      <c r="BK132" s="93"/>
      <c r="BL132" s="93"/>
      <c r="BM132" s="93"/>
      <c r="BN132" s="93">
        <v>401500</v>
      </c>
      <c r="BO132" s="93"/>
      <c r="BP132" s="93">
        <v>388900</v>
      </c>
      <c r="BQ132" s="93"/>
      <c r="BR132" s="93">
        <v>385300</v>
      </c>
      <c r="BS132" s="93"/>
      <c r="BT132" s="83">
        <v>388900</v>
      </c>
      <c r="BU132" s="93">
        <v>388900</v>
      </c>
      <c r="BV132" s="94"/>
    </row>
    <row r="133" spans="2:74">
      <c r="B133" s="47">
        <v>5</v>
      </c>
      <c r="C133" s="6" t="s">
        <v>205</v>
      </c>
      <c r="D133" s="150">
        <v>1</v>
      </c>
      <c r="E133" s="83">
        <v>9800</v>
      </c>
      <c r="F133" s="83">
        <v>10172.9</v>
      </c>
      <c r="G133" s="83">
        <v>10172.9</v>
      </c>
      <c r="H133" s="83">
        <v>10372.9</v>
      </c>
      <c r="I133" s="83">
        <v>10472.9</v>
      </c>
      <c r="J133" s="83">
        <v>10472.9</v>
      </c>
      <c r="K133" s="83">
        <v>10472.9</v>
      </c>
      <c r="L133" s="93">
        <v>10472.9</v>
      </c>
      <c r="M133" s="93"/>
      <c r="N133" s="83">
        <v>10472.9</v>
      </c>
      <c r="O133" s="83">
        <v>10472.9</v>
      </c>
      <c r="P133" s="83">
        <v>10472.9</v>
      </c>
      <c r="Q133" s="93">
        <v>10472.9</v>
      </c>
      <c r="R133" s="93"/>
      <c r="S133" s="93"/>
      <c r="T133" s="93">
        <v>10672.9</v>
      </c>
      <c r="U133" s="93"/>
      <c r="V133" s="83">
        <v>10572.9</v>
      </c>
      <c r="W133" s="83">
        <v>10572.9</v>
      </c>
      <c r="X133" s="83">
        <v>10572.9</v>
      </c>
      <c r="Y133" s="83">
        <v>10672.9</v>
      </c>
      <c r="Z133" s="83">
        <v>10672.9</v>
      </c>
      <c r="AA133" s="83">
        <v>10672.9</v>
      </c>
      <c r="AB133" s="83">
        <v>10672.9</v>
      </c>
      <c r="AC133" s="83">
        <v>10272.9</v>
      </c>
      <c r="AD133" s="83">
        <v>11272.9</v>
      </c>
      <c r="AE133" s="83">
        <v>10772.9</v>
      </c>
      <c r="AF133" s="83">
        <v>10372.9</v>
      </c>
      <c r="AG133" s="93">
        <v>10272.9</v>
      </c>
      <c r="AH133" s="93"/>
      <c r="AI133" s="93">
        <v>10272.9</v>
      </c>
      <c r="AJ133" s="93"/>
      <c r="AK133" s="93"/>
      <c r="AL133" s="93"/>
      <c r="AM133" s="93"/>
      <c r="AN133" s="93"/>
      <c r="AO133" s="93">
        <v>10772.9</v>
      </c>
      <c r="AP133" s="93"/>
      <c r="AQ133" s="93">
        <v>11172.9</v>
      </c>
      <c r="AR133" s="93"/>
      <c r="AS133" s="93"/>
      <c r="AT133" s="93"/>
      <c r="AU133" s="93"/>
      <c r="AV133" s="93"/>
      <c r="AW133" s="83">
        <v>11572.9</v>
      </c>
      <c r="AX133" s="83">
        <v>10872.9</v>
      </c>
      <c r="AY133" s="83">
        <v>10172.9</v>
      </c>
      <c r="AZ133" s="93">
        <v>10772.9</v>
      </c>
      <c r="BA133" s="93"/>
      <c r="BB133" s="83">
        <v>10172.9</v>
      </c>
      <c r="BC133" s="83">
        <v>10172.9</v>
      </c>
      <c r="BD133" s="83">
        <v>11972.9</v>
      </c>
      <c r="BE133" s="93">
        <v>10672.9</v>
      </c>
      <c r="BF133" s="93"/>
      <c r="BG133" s="93"/>
      <c r="BH133" s="93"/>
      <c r="BI133" s="93"/>
      <c r="BJ133" s="93"/>
      <c r="BK133" s="93"/>
      <c r="BL133" s="93"/>
      <c r="BM133" s="93"/>
      <c r="BN133" s="93">
        <v>11972.9</v>
      </c>
      <c r="BO133" s="93"/>
      <c r="BP133" s="93">
        <v>10172.9</v>
      </c>
      <c r="BQ133" s="93"/>
      <c r="BR133" s="93">
        <v>10172.9</v>
      </c>
      <c r="BS133" s="93"/>
      <c r="BT133" s="83">
        <v>10172.9</v>
      </c>
      <c r="BU133" s="93">
        <v>10472.9</v>
      </c>
      <c r="BV133" s="94"/>
    </row>
    <row r="134" spans="2:74">
      <c r="B134" s="47">
        <v>6</v>
      </c>
      <c r="C134" s="6" t="s">
        <v>203</v>
      </c>
      <c r="D134" s="150">
        <v>1</v>
      </c>
      <c r="E134" s="83">
        <v>10000</v>
      </c>
      <c r="F134" s="83">
        <v>10772.9</v>
      </c>
      <c r="G134" s="83">
        <v>10372.9</v>
      </c>
      <c r="H134" s="83">
        <v>10672.9</v>
      </c>
      <c r="I134" s="83">
        <v>10372.9</v>
      </c>
      <c r="J134" s="83">
        <v>10372.9</v>
      </c>
      <c r="K134" s="83">
        <v>10372.9</v>
      </c>
      <c r="L134" s="93">
        <v>10372.9</v>
      </c>
      <c r="M134" s="93"/>
      <c r="N134" s="83">
        <v>10372.9</v>
      </c>
      <c r="O134" s="83">
        <v>10372.9</v>
      </c>
      <c r="P134" s="83">
        <v>10372.9</v>
      </c>
      <c r="Q134" s="93">
        <v>10372.9</v>
      </c>
      <c r="R134" s="93"/>
      <c r="S134" s="93"/>
      <c r="T134" s="93">
        <v>10372.9</v>
      </c>
      <c r="U134" s="93"/>
      <c r="V134" s="83">
        <v>10272.9</v>
      </c>
      <c r="W134" s="83">
        <v>10272.9</v>
      </c>
      <c r="X134" s="83">
        <v>10272.9</v>
      </c>
      <c r="Y134" s="83">
        <v>10372.9</v>
      </c>
      <c r="Z134" s="83">
        <v>10372.9</v>
      </c>
      <c r="AA134" s="83">
        <v>10472.9</v>
      </c>
      <c r="AB134" s="83">
        <v>10372.9</v>
      </c>
      <c r="AC134" s="83">
        <v>10472.9</v>
      </c>
      <c r="AD134" s="83">
        <v>11772.9</v>
      </c>
      <c r="AE134" s="83">
        <v>10872.9</v>
      </c>
      <c r="AF134" s="83">
        <v>10472.9</v>
      </c>
      <c r="AG134" s="93">
        <v>10472.9</v>
      </c>
      <c r="AH134" s="93"/>
      <c r="AI134" s="93">
        <v>10472.9</v>
      </c>
      <c r="AJ134" s="93"/>
      <c r="AK134" s="93"/>
      <c r="AL134" s="93"/>
      <c r="AM134" s="93"/>
      <c r="AN134" s="93"/>
      <c r="AO134" s="93">
        <v>10872.9</v>
      </c>
      <c r="AP134" s="93"/>
      <c r="AQ134" s="93">
        <v>11672.9</v>
      </c>
      <c r="AR134" s="93"/>
      <c r="AS134" s="93"/>
      <c r="AT134" s="93"/>
      <c r="AU134" s="93"/>
      <c r="AV134" s="93"/>
      <c r="AW134" s="83">
        <v>10972.9</v>
      </c>
      <c r="AX134" s="83">
        <v>10472.9</v>
      </c>
      <c r="AY134" s="83">
        <v>10772.9</v>
      </c>
      <c r="AZ134" s="93">
        <v>10072.9</v>
      </c>
      <c r="BA134" s="93"/>
      <c r="BB134" s="83">
        <v>10772.9</v>
      </c>
      <c r="BC134" s="83">
        <v>10772.9</v>
      </c>
      <c r="BD134" s="83">
        <v>8872.9</v>
      </c>
      <c r="BE134" s="93">
        <v>10272.9</v>
      </c>
      <c r="BF134" s="93"/>
      <c r="BG134" s="93"/>
      <c r="BH134" s="93"/>
      <c r="BI134" s="93"/>
      <c r="BJ134" s="93"/>
      <c r="BK134" s="93"/>
      <c r="BL134" s="93"/>
      <c r="BM134" s="93"/>
      <c r="BN134" s="93">
        <v>8972.9</v>
      </c>
      <c r="BO134" s="93"/>
      <c r="BP134" s="93">
        <v>10772.9</v>
      </c>
      <c r="BQ134" s="93"/>
      <c r="BR134" s="93">
        <v>10772.9</v>
      </c>
      <c r="BS134" s="93"/>
      <c r="BT134" s="83">
        <v>10772.9</v>
      </c>
      <c r="BU134" s="93">
        <v>10572.9</v>
      </c>
      <c r="BV134" s="94"/>
    </row>
    <row r="135" spans="2:74">
      <c r="B135" s="47">
        <v>7</v>
      </c>
      <c r="C135" s="6" t="s">
        <v>204</v>
      </c>
      <c r="D135" s="150">
        <v>1</v>
      </c>
      <c r="E135" s="83">
        <v>29400</v>
      </c>
      <c r="F135" s="83">
        <v>31542.2</v>
      </c>
      <c r="G135" s="83">
        <v>32842.199999999997</v>
      </c>
      <c r="H135" s="83">
        <v>33842.199999999997</v>
      </c>
      <c r="I135" s="83">
        <v>34642.199999999997</v>
      </c>
      <c r="J135" s="83">
        <v>34642.199999999997</v>
      </c>
      <c r="K135" s="83">
        <v>34642.199999999997</v>
      </c>
      <c r="L135" s="93">
        <v>34642.199999999997</v>
      </c>
      <c r="M135" s="93"/>
      <c r="N135" s="83">
        <v>34642.199999999997</v>
      </c>
      <c r="O135" s="83">
        <v>34642.199999999997</v>
      </c>
      <c r="P135" s="83">
        <v>34642.199999999997</v>
      </c>
      <c r="Q135" s="93">
        <v>34642.199999999997</v>
      </c>
      <c r="R135" s="93"/>
      <c r="S135" s="93"/>
      <c r="T135" s="93">
        <v>34042.199999999997</v>
      </c>
      <c r="U135" s="93"/>
      <c r="V135" s="83">
        <v>32642.2</v>
      </c>
      <c r="W135" s="83">
        <v>32642.2</v>
      </c>
      <c r="X135" s="83">
        <v>32642.2</v>
      </c>
      <c r="Y135" s="83">
        <v>34042.199999999997</v>
      </c>
      <c r="Z135" s="83">
        <v>34042.199999999997</v>
      </c>
      <c r="AA135" s="83">
        <v>30742.2</v>
      </c>
      <c r="AB135" s="83">
        <v>34042.199999999997</v>
      </c>
      <c r="AC135" s="83">
        <v>30542.2</v>
      </c>
      <c r="AD135" s="83">
        <v>31442.2</v>
      </c>
      <c r="AE135" s="83">
        <v>28042.2</v>
      </c>
      <c r="AF135" s="83">
        <v>33142.199999999997</v>
      </c>
      <c r="AG135" s="93">
        <v>30542.2</v>
      </c>
      <c r="AH135" s="93"/>
      <c r="AI135" s="93">
        <v>30542.2</v>
      </c>
      <c r="AJ135" s="93"/>
      <c r="AK135" s="93"/>
      <c r="AL135" s="93"/>
      <c r="AM135" s="93"/>
      <c r="AN135" s="93"/>
      <c r="AO135" s="93">
        <v>28042.2</v>
      </c>
      <c r="AP135" s="93"/>
      <c r="AQ135" s="93">
        <v>30542.2</v>
      </c>
      <c r="AR135" s="93"/>
      <c r="AS135" s="93"/>
      <c r="AT135" s="93"/>
      <c r="AU135" s="93"/>
      <c r="AV135" s="93"/>
      <c r="AW135" s="83">
        <v>38042.199999999997</v>
      </c>
      <c r="AX135" s="83">
        <v>31642.2</v>
      </c>
      <c r="AY135" s="83">
        <v>32842.199999999997</v>
      </c>
      <c r="AZ135" s="93">
        <v>31742.2</v>
      </c>
      <c r="BA135" s="93"/>
      <c r="BB135" s="83">
        <v>32842.199999999997</v>
      </c>
      <c r="BC135" s="83">
        <v>32842.199999999997</v>
      </c>
      <c r="BD135" s="83">
        <v>31442.2</v>
      </c>
      <c r="BE135" s="93">
        <v>33742.199999999997</v>
      </c>
      <c r="BF135" s="93"/>
      <c r="BG135" s="93"/>
      <c r="BH135" s="93"/>
      <c r="BI135" s="93"/>
      <c r="BJ135" s="93"/>
      <c r="BK135" s="93"/>
      <c r="BL135" s="93"/>
      <c r="BM135" s="93"/>
      <c r="BN135" s="93">
        <v>31442.2</v>
      </c>
      <c r="BO135" s="93"/>
      <c r="BP135" s="93">
        <v>32842.199999999997</v>
      </c>
      <c r="BQ135" s="93"/>
      <c r="BR135" s="93">
        <v>32842.199999999997</v>
      </c>
      <c r="BS135" s="93"/>
      <c r="BT135" s="83">
        <v>32842.199999999997</v>
      </c>
      <c r="BU135" s="93">
        <v>32242.2</v>
      </c>
      <c r="BV135" s="94"/>
    </row>
    <row r="136" spans="2:74">
      <c r="B136" s="47">
        <v>8</v>
      </c>
      <c r="C136" s="6" t="s">
        <v>579</v>
      </c>
      <c r="D136" s="150">
        <v>1</v>
      </c>
      <c r="E136" s="83">
        <v>11200</v>
      </c>
      <c r="F136" s="83">
        <v>11400</v>
      </c>
      <c r="G136" s="83">
        <v>11400</v>
      </c>
      <c r="H136" s="83">
        <v>11700</v>
      </c>
      <c r="I136" s="83">
        <v>11500</v>
      </c>
      <c r="J136" s="83">
        <v>11500</v>
      </c>
      <c r="K136" s="83">
        <v>11500</v>
      </c>
      <c r="L136" s="93">
        <v>11500</v>
      </c>
      <c r="M136" s="93"/>
      <c r="N136" s="83">
        <v>11500</v>
      </c>
      <c r="O136" s="83">
        <v>11500</v>
      </c>
      <c r="P136" s="83">
        <v>11500</v>
      </c>
      <c r="Q136" s="93">
        <v>11500</v>
      </c>
      <c r="R136" s="93"/>
      <c r="S136" s="93"/>
      <c r="T136" s="93">
        <v>12000</v>
      </c>
      <c r="U136" s="93"/>
      <c r="V136" s="83">
        <v>12100</v>
      </c>
      <c r="W136" s="83">
        <v>11900</v>
      </c>
      <c r="X136" s="83">
        <v>11900</v>
      </c>
      <c r="Y136" s="83">
        <v>11800</v>
      </c>
      <c r="Z136" s="83">
        <v>11800</v>
      </c>
      <c r="AA136" s="83">
        <v>11900</v>
      </c>
      <c r="AB136" s="83">
        <v>11800</v>
      </c>
      <c r="AC136" s="83">
        <v>11500</v>
      </c>
      <c r="AD136" s="83">
        <v>12300</v>
      </c>
      <c r="AE136" s="83">
        <v>11500</v>
      </c>
      <c r="AF136" s="83">
        <v>11300</v>
      </c>
      <c r="AG136" s="93">
        <v>11500</v>
      </c>
      <c r="AH136" s="93"/>
      <c r="AI136" s="93">
        <v>11500</v>
      </c>
      <c r="AJ136" s="93"/>
      <c r="AK136" s="93"/>
      <c r="AL136" s="93"/>
      <c r="AM136" s="93"/>
      <c r="AN136" s="93"/>
      <c r="AO136" s="93">
        <v>11500</v>
      </c>
      <c r="AP136" s="93"/>
      <c r="AQ136" s="93">
        <v>12500</v>
      </c>
      <c r="AR136" s="93"/>
      <c r="AS136" s="93"/>
      <c r="AT136" s="93"/>
      <c r="AU136" s="93"/>
      <c r="AV136" s="93"/>
      <c r="AW136" s="83">
        <v>8800</v>
      </c>
      <c r="AX136" s="83">
        <v>11800</v>
      </c>
      <c r="AY136" s="83">
        <v>11400</v>
      </c>
      <c r="AZ136" s="93">
        <v>11600</v>
      </c>
      <c r="BA136" s="93"/>
      <c r="BB136" s="83">
        <v>11400</v>
      </c>
      <c r="BC136" s="83">
        <v>11400</v>
      </c>
      <c r="BD136" s="83">
        <v>12300</v>
      </c>
      <c r="BE136" s="93">
        <v>8200</v>
      </c>
      <c r="BF136" s="93"/>
      <c r="BG136" s="93"/>
      <c r="BH136" s="93"/>
      <c r="BI136" s="93"/>
      <c r="BJ136" s="93"/>
      <c r="BK136" s="93"/>
      <c r="BL136" s="93"/>
      <c r="BM136" s="93"/>
      <c r="BN136" s="93">
        <v>12300</v>
      </c>
      <c r="BO136" s="93"/>
      <c r="BP136" s="93">
        <v>11400</v>
      </c>
      <c r="BQ136" s="93"/>
      <c r="BR136" s="93">
        <v>11400</v>
      </c>
      <c r="BS136" s="93"/>
      <c r="BT136" s="83">
        <v>11400</v>
      </c>
      <c r="BU136" s="93">
        <v>11600</v>
      </c>
      <c r="BV136" s="94"/>
    </row>
    <row r="137" spans="2:74">
      <c r="B137" s="47">
        <v>9</v>
      </c>
      <c r="C137" s="6" t="s">
        <v>580</v>
      </c>
      <c r="D137" s="150">
        <v>1</v>
      </c>
      <c r="E137" s="83">
        <v>11400</v>
      </c>
      <c r="F137" s="83">
        <v>11400</v>
      </c>
      <c r="G137" s="83">
        <v>12000</v>
      </c>
      <c r="H137" s="83">
        <v>12600</v>
      </c>
      <c r="I137" s="83">
        <v>12000</v>
      </c>
      <c r="J137" s="83">
        <v>12000</v>
      </c>
      <c r="K137" s="83">
        <v>12000</v>
      </c>
      <c r="L137" s="93">
        <v>12000</v>
      </c>
      <c r="M137" s="93"/>
      <c r="N137" s="83">
        <v>12000</v>
      </c>
      <c r="O137" s="83">
        <v>12000</v>
      </c>
      <c r="P137" s="83">
        <v>12000</v>
      </c>
      <c r="Q137" s="93">
        <v>12000</v>
      </c>
      <c r="R137" s="93"/>
      <c r="S137" s="93"/>
      <c r="T137" s="93">
        <v>12000</v>
      </c>
      <c r="U137" s="93"/>
      <c r="V137" s="83">
        <v>12600</v>
      </c>
      <c r="W137" s="83">
        <v>12700</v>
      </c>
      <c r="X137" s="83">
        <v>13300</v>
      </c>
      <c r="Y137" s="83">
        <v>12100</v>
      </c>
      <c r="Z137" s="83">
        <v>12700</v>
      </c>
      <c r="AA137" s="83">
        <v>13300</v>
      </c>
      <c r="AB137" s="83">
        <v>12100</v>
      </c>
      <c r="AC137" s="83">
        <v>12100</v>
      </c>
      <c r="AD137" s="83">
        <v>13300</v>
      </c>
      <c r="AE137" s="83">
        <v>12100</v>
      </c>
      <c r="AF137" s="83">
        <v>12100</v>
      </c>
      <c r="AG137" s="93">
        <v>12100</v>
      </c>
      <c r="AH137" s="93"/>
      <c r="AI137" s="93">
        <v>12100</v>
      </c>
      <c r="AJ137" s="93"/>
      <c r="AK137" s="93"/>
      <c r="AL137" s="93"/>
      <c r="AM137" s="93"/>
      <c r="AN137" s="93"/>
      <c r="AO137" s="93">
        <v>12100</v>
      </c>
      <c r="AP137" s="93"/>
      <c r="AQ137" s="93">
        <v>12700</v>
      </c>
      <c r="AR137" s="93"/>
      <c r="AS137" s="93"/>
      <c r="AT137" s="93"/>
      <c r="AU137" s="93"/>
      <c r="AV137" s="93"/>
      <c r="AW137" s="83">
        <v>12700</v>
      </c>
      <c r="AX137" s="83">
        <v>12700</v>
      </c>
      <c r="AY137" s="83">
        <v>12100</v>
      </c>
      <c r="AZ137" s="93">
        <v>12100</v>
      </c>
      <c r="BA137" s="93"/>
      <c r="BB137" s="83">
        <v>12100</v>
      </c>
      <c r="BC137" s="83">
        <v>12100</v>
      </c>
      <c r="BD137" s="83">
        <v>12700</v>
      </c>
      <c r="BE137" s="93">
        <v>12100</v>
      </c>
      <c r="BF137" s="93"/>
      <c r="BG137" s="93"/>
      <c r="BH137" s="93"/>
      <c r="BI137" s="93"/>
      <c r="BJ137" s="93"/>
      <c r="BK137" s="93"/>
      <c r="BL137" s="93"/>
      <c r="BM137" s="93"/>
      <c r="BN137" s="93">
        <v>13300</v>
      </c>
      <c r="BO137" s="93"/>
      <c r="BP137" s="93">
        <v>12100</v>
      </c>
      <c r="BQ137" s="93"/>
      <c r="BR137" s="93">
        <v>12100</v>
      </c>
      <c r="BS137" s="93"/>
      <c r="BT137" s="83">
        <v>12100</v>
      </c>
      <c r="BU137" s="93">
        <v>12100</v>
      </c>
      <c r="BV137" s="94"/>
    </row>
    <row r="138" spans="2:74">
      <c r="B138" s="47">
        <v>10</v>
      </c>
      <c r="C138" s="6" t="s">
        <v>206</v>
      </c>
      <c r="D138" s="150">
        <v>1</v>
      </c>
      <c r="E138" s="83">
        <v>717900</v>
      </c>
      <c r="F138" s="83">
        <v>757574.8</v>
      </c>
      <c r="G138" s="83">
        <v>768300.8</v>
      </c>
      <c r="H138" s="83">
        <v>655800.5</v>
      </c>
      <c r="I138" s="83">
        <v>916800</v>
      </c>
      <c r="J138" s="83">
        <v>916800</v>
      </c>
      <c r="K138" s="83">
        <v>916800</v>
      </c>
      <c r="L138" s="93">
        <v>916800</v>
      </c>
      <c r="M138" s="93"/>
      <c r="N138" s="83">
        <v>916800</v>
      </c>
      <c r="O138" s="83">
        <v>916800</v>
      </c>
      <c r="P138" s="83">
        <v>916800</v>
      </c>
      <c r="Q138" s="93">
        <v>916800</v>
      </c>
      <c r="R138" s="93"/>
      <c r="S138" s="93"/>
      <c r="T138" s="93">
        <v>754000</v>
      </c>
      <c r="U138" s="93"/>
      <c r="V138" s="83">
        <v>977000</v>
      </c>
      <c r="W138" s="83">
        <v>857600.5</v>
      </c>
      <c r="X138" s="83">
        <v>857600.5</v>
      </c>
      <c r="Y138" s="83">
        <v>616300.80000000005</v>
      </c>
      <c r="Z138" s="83">
        <v>775300</v>
      </c>
      <c r="AA138" s="83">
        <v>952000</v>
      </c>
      <c r="AB138" s="83">
        <v>772700</v>
      </c>
      <c r="AC138" s="83">
        <v>726000</v>
      </c>
      <c r="AD138" s="83">
        <v>1036200</v>
      </c>
      <c r="AE138" s="83">
        <v>705064.4</v>
      </c>
      <c r="AF138" s="83">
        <v>713987.8</v>
      </c>
      <c r="AG138" s="93">
        <v>706364.4</v>
      </c>
      <c r="AH138" s="93"/>
      <c r="AI138" s="93">
        <v>714000</v>
      </c>
      <c r="AJ138" s="93"/>
      <c r="AK138" s="93"/>
      <c r="AL138" s="93"/>
      <c r="AM138" s="93"/>
      <c r="AN138" s="93"/>
      <c r="AO138" s="93">
        <v>717700</v>
      </c>
      <c r="AP138" s="93"/>
      <c r="AQ138" s="93">
        <v>928200</v>
      </c>
      <c r="AR138" s="93"/>
      <c r="AS138" s="93"/>
      <c r="AT138" s="93"/>
      <c r="AU138" s="93"/>
      <c r="AV138" s="93"/>
      <c r="AW138" s="83">
        <v>696000</v>
      </c>
      <c r="AX138" s="83">
        <v>706964.4</v>
      </c>
      <c r="AY138" s="83">
        <v>870764.4</v>
      </c>
      <c r="AZ138" s="93">
        <v>705764.4</v>
      </c>
      <c r="BA138" s="93"/>
      <c r="BB138" s="83">
        <v>870764.4</v>
      </c>
      <c r="BC138" s="83">
        <v>958400</v>
      </c>
      <c r="BD138" s="83">
        <v>989200</v>
      </c>
      <c r="BE138" s="93">
        <v>617000.80000000005</v>
      </c>
      <c r="BF138" s="93"/>
      <c r="BG138" s="93"/>
      <c r="BH138" s="93"/>
      <c r="BI138" s="93"/>
      <c r="BJ138" s="93"/>
      <c r="BK138" s="93"/>
      <c r="BL138" s="93"/>
      <c r="BM138" s="93"/>
      <c r="BN138" s="93">
        <v>908564.4</v>
      </c>
      <c r="BO138" s="93"/>
      <c r="BP138" s="93">
        <v>870764.4</v>
      </c>
      <c r="BQ138" s="93"/>
      <c r="BR138" s="93">
        <v>870764.4</v>
      </c>
      <c r="BS138" s="93"/>
      <c r="BT138" s="83">
        <v>870764.4</v>
      </c>
      <c r="BU138" s="93">
        <v>870764.4</v>
      </c>
      <c r="BV138" s="94"/>
    </row>
    <row r="139" spans="2:74">
      <c r="B139" s="47">
        <v>11</v>
      </c>
      <c r="C139" s="6" t="s">
        <v>581</v>
      </c>
      <c r="D139" s="150">
        <v>1</v>
      </c>
      <c r="E139" s="83">
        <v>48800</v>
      </c>
      <c r="F139" s="83">
        <v>46700</v>
      </c>
      <c r="G139" s="83">
        <v>46900</v>
      </c>
      <c r="H139" s="83">
        <v>47300</v>
      </c>
      <c r="I139" s="83">
        <v>47100</v>
      </c>
      <c r="J139" s="83">
        <v>47100</v>
      </c>
      <c r="K139" s="83">
        <v>47100</v>
      </c>
      <c r="L139" s="93">
        <v>47100</v>
      </c>
      <c r="M139" s="93"/>
      <c r="N139" s="83">
        <v>46900</v>
      </c>
      <c r="O139" s="83">
        <v>47100</v>
      </c>
      <c r="P139" s="83">
        <v>47100</v>
      </c>
      <c r="Q139" s="93">
        <v>47100</v>
      </c>
      <c r="R139" s="93"/>
      <c r="S139" s="93"/>
      <c r="T139" s="93">
        <v>47100</v>
      </c>
      <c r="U139" s="93"/>
      <c r="V139" s="83">
        <v>47600</v>
      </c>
      <c r="W139" s="83">
        <v>50200</v>
      </c>
      <c r="X139" s="83">
        <v>50400</v>
      </c>
      <c r="Y139" s="83">
        <v>49500</v>
      </c>
      <c r="Z139" s="83">
        <v>49900</v>
      </c>
      <c r="AA139" s="83">
        <v>50400</v>
      </c>
      <c r="AB139" s="83">
        <v>49500</v>
      </c>
      <c r="AC139" s="83">
        <v>49700</v>
      </c>
      <c r="AD139" s="83">
        <v>50400</v>
      </c>
      <c r="AE139" s="83">
        <v>49500</v>
      </c>
      <c r="AF139" s="83">
        <v>49700</v>
      </c>
      <c r="AG139" s="93">
        <v>49700</v>
      </c>
      <c r="AH139" s="93"/>
      <c r="AI139" s="93">
        <v>49700</v>
      </c>
      <c r="AJ139" s="93"/>
      <c r="AK139" s="93"/>
      <c r="AL139" s="93"/>
      <c r="AM139" s="93"/>
      <c r="AN139" s="93"/>
      <c r="AO139" s="93">
        <v>49500</v>
      </c>
      <c r="AP139" s="93"/>
      <c r="AQ139" s="93">
        <v>50200</v>
      </c>
      <c r="AR139" s="93"/>
      <c r="AS139" s="93"/>
      <c r="AT139" s="93"/>
      <c r="AU139" s="93"/>
      <c r="AV139" s="93"/>
      <c r="AW139" s="83">
        <v>50000</v>
      </c>
      <c r="AX139" s="83">
        <v>49800</v>
      </c>
      <c r="AY139" s="83">
        <v>49600</v>
      </c>
      <c r="AZ139" s="93">
        <v>49600</v>
      </c>
      <c r="BA139" s="93"/>
      <c r="BB139" s="83">
        <v>49400</v>
      </c>
      <c r="BC139" s="83">
        <v>49600</v>
      </c>
      <c r="BD139" s="83">
        <v>50000</v>
      </c>
      <c r="BE139" s="93">
        <v>49600</v>
      </c>
      <c r="BF139" s="93"/>
      <c r="BG139" s="93"/>
      <c r="BH139" s="93"/>
      <c r="BI139" s="93"/>
      <c r="BJ139" s="93"/>
      <c r="BK139" s="93"/>
      <c r="BL139" s="93"/>
      <c r="BM139" s="93"/>
      <c r="BN139" s="93">
        <v>50300</v>
      </c>
      <c r="BO139" s="93"/>
      <c r="BP139" s="93">
        <v>49600</v>
      </c>
      <c r="BQ139" s="93"/>
      <c r="BR139" s="93">
        <v>49400</v>
      </c>
      <c r="BS139" s="93"/>
      <c r="BT139" s="83">
        <v>49600</v>
      </c>
      <c r="BU139" s="93">
        <v>49600</v>
      </c>
      <c r="BV139" s="94"/>
    </row>
    <row r="140" spans="2:74">
      <c r="B140" s="47">
        <v>12</v>
      </c>
      <c r="C140" s="6" t="s">
        <v>582</v>
      </c>
      <c r="D140" s="150">
        <v>1</v>
      </c>
      <c r="E140" s="83">
        <v>112500</v>
      </c>
      <c r="F140" s="83">
        <v>111800</v>
      </c>
      <c r="G140" s="83">
        <v>112400</v>
      </c>
      <c r="H140" s="83">
        <v>113600</v>
      </c>
      <c r="I140" s="83">
        <v>113000</v>
      </c>
      <c r="J140" s="83">
        <v>113000</v>
      </c>
      <c r="K140" s="83">
        <v>113000</v>
      </c>
      <c r="L140" s="93">
        <v>113000</v>
      </c>
      <c r="M140" s="93"/>
      <c r="N140" s="83">
        <v>112400</v>
      </c>
      <c r="O140" s="83">
        <v>113000</v>
      </c>
      <c r="P140" s="83">
        <v>113000</v>
      </c>
      <c r="Q140" s="93">
        <v>113000</v>
      </c>
      <c r="R140" s="93"/>
      <c r="S140" s="93"/>
      <c r="T140" s="93">
        <v>113000</v>
      </c>
      <c r="U140" s="93"/>
      <c r="V140" s="83">
        <v>114400</v>
      </c>
      <c r="W140" s="83">
        <v>112900</v>
      </c>
      <c r="X140" s="83">
        <v>113700</v>
      </c>
      <c r="Y140" s="83">
        <v>110900</v>
      </c>
      <c r="Z140" s="83">
        <v>112100</v>
      </c>
      <c r="AA140" s="83">
        <v>113700</v>
      </c>
      <c r="AB140" s="83">
        <v>110900</v>
      </c>
      <c r="AC140" s="83">
        <v>111500</v>
      </c>
      <c r="AD140" s="83">
        <v>113700</v>
      </c>
      <c r="AE140" s="83">
        <v>110900</v>
      </c>
      <c r="AF140" s="83">
        <v>111500</v>
      </c>
      <c r="AG140" s="93">
        <v>111500</v>
      </c>
      <c r="AH140" s="93"/>
      <c r="AI140" s="93">
        <v>111500</v>
      </c>
      <c r="AJ140" s="93"/>
      <c r="AK140" s="93"/>
      <c r="AL140" s="93"/>
      <c r="AM140" s="93"/>
      <c r="AN140" s="93"/>
      <c r="AO140" s="93">
        <v>110900</v>
      </c>
      <c r="AP140" s="93"/>
      <c r="AQ140" s="93">
        <v>112900</v>
      </c>
      <c r="AR140" s="93"/>
      <c r="AS140" s="93"/>
      <c r="AT140" s="93"/>
      <c r="AU140" s="93"/>
      <c r="AV140" s="93"/>
      <c r="AW140" s="83">
        <v>112500</v>
      </c>
      <c r="AX140" s="83">
        <v>111800</v>
      </c>
      <c r="AY140" s="83">
        <v>111200</v>
      </c>
      <c r="AZ140" s="93">
        <v>111200</v>
      </c>
      <c r="BA140" s="93"/>
      <c r="BB140" s="83">
        <v>110600</v>
      </c>
      <c r="BC140" s="83">
        <v>111200</v>
      </c>
      <c r="BD140" s="83">
        <v>112500</v>
      </c>
      <c r="BE140" s="93">
        <v>111200</v>
      </c>
      <c r="BF140" s="93"/>
      <c r="BG140" s="93"/>
      <c r="BH140" s="93"/>
      <c r="BI140" s="93"/>
      <c r="BJ140" s="93"/>
      <c r="BK140" s="93"/>
      <c r="BL140" s="93"/>
      <c r="BM140" s="93"/>
      <c r="BN140" s="93">
        <v>113300</v>
      </c>
      <c r="BO140" s="93"/>
      <c r="BP140" s="93">
        <v>111200</v>
      </c>
      <c r="BQ140" s="93"/>
      <c r="BR140" s="93">
        <v>110600</v>
      </c>
      <c r="BS140" s="93"/>
      <c r="BT140" s="83">
        <v>111200</v>
      </c>
      <c r="BU140" s="93">
        <v>111200</v>
      </c>
      <c r="BV140" s="94"/>
    </row>
    <row r="141" spans="2:74">
      <c r="B141" s="47">
        <v>13</v>
      </c>
      <c r="C141" s="6" t="s">
        <v>207</v>
      </c>
      <c r="D141" s="150">
        <v>1</v>
      </c>
      <c r="E141" s="83">
        <v>195600</v>
      </c>
      <c r="F141" s="83">
        <v>193681.2</v>
      </c>
      <c r="G141" s="83">
        <v>189235.7</v>
      </c>
      <c r="H141" s="83">
        <v>202640.9</v>
      </c>
      <c r="I141" s="83">
        <v>196035.7</v>
      </c>
      <c r="J141" s="83">
        <v>196035.7</v>
      </c>
      <c r="K141" s="83">
        <v>196035.7</v>
      </c>
      <c r="L141" s="93">
        <v>196035.7</v>
      </c>
      <c r="M141" s="93"/>
      <c r="N141" s="83">
        <v>196035.7</v>
      </c>
      <c r="O141" s="83">
        <v>196035.7</v>
      </c>
      <c r="P141" s="83">
        <v>199276.3</v>
      </c>
      <c r="Q141" s="93">
        <v>196035.7</v>
      </c>
      <c r="R141" s="93"/>
      <c r="S141" s="93"/>
      <c r="T141" s="93">
        <v>189535.7</v>
      </c>
      <c r="U141" s="93"/>
      <c r="V141" s="83">
        <v>213676.3</v>
      </c>
      <c r="W141" s="83">
        <v>222940.9</v>
      </c>
      <c r="X141" s="83">
        <v>222940.9</v>
      </c>
      <c r="Y141" s="83">
        <v>189535.7</v>
      </c>
      <c r="Z141" s="83">
        <v>189535.7</v>
      </c>
      <c r="AA141" s="83">
        <v>201948.7</v>
      </c>
      <c r="AB141" s="83">
        <v>205148.7</v>
      </c>
      <c r="AC141" s="83">
        <v>203435.7</v>
      </c>
      <c r="AD141" s="83">
        <v>237140.9</v>
      </c>
      <c r="AE141" s="83">
        <v>216040.9</v>
      </c>
      <c r="AF141" s="83">
        <v>197448.7</v>
      </c>
      <c r="AG141" s="93">
        <v>215940.9</v>
      </c>
      <c r="AH141" s="93"/>
      <c r="AI141" s="93">
        <v>203435.7</v>
      </c>
      <c r="AJ141" s="93"/>
      <c r="AK141" s="93"/>
      <c r="AL141" s="93"/>
      <c r="AM141" s="93"/>
      <c r="AN141" s="93"/>
      <c r="AO141" s="93">
        <v>209900</v>
      </c>
      <c r="AP141" s="93"/>
      <c r="AQ141" s="93">
        <v>224600</v>
      </c>
      <c r="AR141" s="93"/>
      <c r="AS141" s="93"/>
      <c r="AT141" s="93"/>
      <c r="AU141" s="93"/>
      <c r="AV141" s="93"/>
      <c r="AW141" s="83">
        <v>129335.7</v>
      </c>
      <c r="AX141" s="83">
        <v>199240.9</v>
      </c>
      <c r="AY141" s="83">
        <v>192935.7</v>
      </c>
      <c r="AZ141" s="93">
        <v>182476.3</v>
      </c>
      <c r="BA141" s="93"/>
      <c r="BB141" s="83">
        <v>192935.7</v>
      </c>
      <c r="BC141" s="83">
        <v>192935.7</v>
      </c>
      <c r="BD141" s="83">
        <v>141840.9</v>
      </c>
      <c r="BE141" s="93">
        <v>128035.7</v>
      </c>
      <c r="BF141" s="93"/>
      <c r="BG141" s="93"/>
      <c r="BH141" s="93"/>
      <c r="BI141" s="93"/>
      <c r="BJ141" s="93"/>
      <c r="BK141" s="93"/>
      <c r="BL141" s="93"/>
      <c r="BM141" s="93"/>
      <c r="BN141" s="93">
        <v>142640.9</v>
      </c>
      <c r="BO141" s="93"/>
      <c r="BP141" s="93">
        <v>192935.7</v>
      </c>
      <c r="BQ141" s="93"/>
      <c r="BR141" s="93">
        <v>192935.7</v>
      </c>
      <c r="BS141" s="93"/>
      <c r="BT141" s="83">
        <v>199300</v>
      </c>
      <c r="BU141" s="93">
        <v>196200</v>
      </c>
      <c r="BV141" s="94"/>
    </row>
    <row r="142" spans="2:74">
      <c r="B142" s="47">
        <v>14</v>
      </c>
      <c r="C142" s="6" t="s">
        <v>208</v>
      </c>
      <c r="D142" s="150">
        <v>1</v>
      </c>
      <c r="E142" s="83">
        <v>183800</v>
      </c>
      <c r="F142" s="83">
        <v>179641.7</v>
      </c>
      <c r="G142" s="83">
        <v>193881.7</v>
      </c>
      <c r="H142" s="83">
        <v>192991.7</v>
      </c>
      <c r="I142" s="83">
        <v>130081.7</v>
      </c>
      <c r="J142" s="83">
        <v>130081.7</v>
      </c>
      <c r="K142" s="83">
        <v>130081.7</v>
      </c>
      <c r="L142" s="93">
        <v>130081.7</v>
      </c>
      <c r="M142" s="93"/>
      <c r="N142" s="83">
        <v>129481.7</v>
      </c>
      <c r="O142" s="83">
        <v>130081.7</v>
      </c>
      <c r="P142" s="83">
        <v>133322.29999999999</v>
      </c>
      <c r="Q142" s="93">
        <v>130081.7</v>
      </c>
      <c r="R142" s="93"/>
      <c r="S142" s="93"/>
      <c r="T142" s="93">
        <v>191981.7</v>
      </c>
      <c r="U142" s="93"/>
      <c r="V142" s="83">
        <v>225622.3</v>
      </c>
      <c r="W142" s="83">
        <v>234591.7</v>
      </c>
      <c r="X142" s="83">
        <v>234591.7</v>
      </c>
      <c r="Y142" s="83">
        <v>191981.7</v>
      </c>
      <c r="Z142" s="83">
        <v>191981.7</v>
      </c>
      <c r="AA142" s="83">
        <v>198199.5</v>
      </c>
      <c r="AB142" s="83">
        <v>207299.5</v>
      </c>
      <c r="AC142" s="83">
        <v>182581.7</v>
      </c>
      <c r="AD142" s="83">
        <v>232991.7</v>
      </c>
      <c r="AE142" s="83">
        <v>203791.7</v>
      </c>
      <c r="AF142" s="83">
        <v>193399.5</v>
      </c>
      <c r="AG142" s="93">
        <v>194791.7</v>
      </c>
      <c r="AH142" s="93"/>
      <c r="AI142" s="93">
        <v>182581.7</v>
      </c>
      <c r="AJ142" s="93"/>
      <c r="AK142" s="93"/>
      <c r="AL142" s="93"/>
      <c r="AM142" s="93"/>
      <c r="AN142" s="93"/>
      <c r="AO142" s="93">
        <v>184400</v>
      </c>
      <c r="AP142" s="93"/>
      <c r="AQ142" s="93">
        <v>221000</v>
      </c>
      <c r="AR142" s="93"/>
      <c r="AS142" s="93"/>
      <c r="AT142" s="93"/>
      <c r="AU142" s="93"/>
      <c r="AV142" s="93"/>
      <c r="AW142" s="83">
        <v>131081.70000000001</v>
      </c>
      <c r="AX142" s="83">
        <v>198691.7</v>
      </c>
      <c r="AY142" s="83">
        <v>178981.7</v>
      </c>
      <c r="AZ142" s="93">
        <v>184722.3</v>
      </c>
      <c r="BA142" s="93"/>
      <c r="BB142" s="83">
        <v>178981.7</v>
      </c>
      <c r="BC142" s="83">
        <v>178981.7</v>
      </c>
      <c r="BD142" s="83">
        <v>213091.7</v>
      </c>
      <c r="BE142" s="93">
        <v>129781.7</v>
      </c>
      <c r="BF142" s="93"/>
      <c r="BG142" s="93"/>
      <c r="BH142" s="93"/>
      <c r="BI142" s="93"/>
      <c r="BJ142" s="93"/>
      <c r="BK142" s="93"/>
      <c r="BL142" s="93"/>
      <c r="BM142" s="93"/>
      <c r="BN142" s="93">
        <v>213091.7</v>
      </c>
      <c r="BO142" s="93"/>
      <c r="BP142" s="93">
        <v>178981.7</v>
      </c>
      <c r="BQ142" s="93"/>
      <c r="BR142" s="93">
        <v>178981.7</v>
      </c>
      <c r="BS142" s="93"/>
      <c r="BT142" s="83">
        <v>195800</v>
      </c>
      <c r="BU142" s="93">
        <v>199600</v>
      </c>
      <c r="BV142" s="94"/>
    </row>
    <row r="143" spans="2:74">
      <c r="B143" s="47">
        <v>15</v>
      </c>
      <c r="C143" s="6" t="s">
        <v>209</v>
      </c>
      <c r="D143" s="150">
        <v>1</v>
      </c>
      <c r="E143" s="83">
        <v>99000</v>
      </c>
      <c r="F143" s="83">
        <v>98033.4</v>
      </c>
      <c r="G143" s="83">
        <v>107564.7</v>
      </c>
      <c r="H143" s="83">
        <v>95533.4</v>
      </c>
      <c r="I143" s="83">
        <v>97864.7</v>
      </c>
      <c r="J143" s="83">
        <v>97864.7</v>
      </c>
      <c r="K143" s="83">
        <v>97864.7</v>
      </c>
      <c r="L143" s="93">
        <v>97864.7</v>
      </c>
      <c r="M143" s="93"/>
      <c r="N143" s="83">
        <v>97864.7</v>
      </c>
      <c r="O143" s="83">
        <v>97864.7</v>
      </c>
      <c r="P143" s="83">
        <v>97864.7</v>
      </c>
      <c r="Q143" s="93">
        <v>97864.7</v>
      </c>
      <c r="R143" s="93"/>
      <c r="S143" s="93"/>
      <c r="T143" s="93">
        <v>108864.7</v>
      </c>
      <c r="U143" s="93"/>
      <c r="V143" s="83">
        <v>101964.7</v>
      </c>
      <c r="W143" s="83">
        <v>101433.4</v>
      </c>
      <c r="X143" s="83">
        <v>101433.4</v>
      </c>
      <c r="Y143" s="83">
        <v>108864.7</v>
      </c>
      <c r="Z143" s="83">
        <v>108864.7</v>
      </c>
      <c r="AA143" s="83">
        <v>102933.4</v>
      </c>
      <c r="AB143" s="83">
        <v>108333.4</v>
      </c>
      <c r="AC143" s="83">
        <v>98864.7</v>
      </c>
      <c r="AD143" s="83">
        <v>101933.4</v>
      </c>
      <c r="AE143" s="83">
        <v>95833.4</v>
      </c>
      <c r="AF143" s="83">
        <v>87733.4</v>
      </c>
      <c r="AG143" s="93">
        <v>98333.4</v>
      </c>
      <c r="AH143" s="93"/>
      <c r="AI143" s="93">
        <v>98864.7</v>
      </c>
      <c r="AJ143" s="93"/>
      <c r="AK143" s="93"/>
      <c r="AL143" s="93"/>
      <c r="AM143" s="93"/>
      <c r="AN143" s="93"/>
      <c r="AO143" s="93">
        <v>96364.7</v>
      </c>
      <c r="AP143" s="93"/>
      <c r="AQ143" s="93">
        <v>105164.7</v>
      </c>
      <c r="AR143" s="93"/>
      <c r="AS143" s="93"/>
      <c r="AT143" s="93"/>
      <c r="AU143" s="93"/>
      <c r="AV143" s="93"/>
      <c r="AW143" s="83">
        <v>113864.7</v>
      </c>
      <c r="AX143" s="83">
        <v>96033.4</v>
      </c>
      <c r="AY143" s="83">
        <v>70464.7</v>
      </c>
      <c r="AZ143" s="93">
        <v>100764.7</v>
      </c>
      <c r="BA143" s="93"/>
      <c r="BB143" s="83">
        <v>69264.7</v>
      </c>
      <c r="BC143" s="83">
        <v>70464.7</v>
      </c>
      <c r="BD143" s="83">
        <v>104833.4</v>
      </c>
      <c r="BE143" s="93">
        <v>105364.7</v>
      </c>
      <c r="BF143" s="93"/>
      <c r="BG143" s="93"/>
      <c r="BH143" s="93"/>
      <c r="BI143" s="93"/>
      <c r="BJ143" s="93"/>
      <c r="BK143" s="93"/>
      <c r="BL143" s="93"/>
      <c r="BM143" s="93"/>
      <c r="BN143" s="93">
        <v>104833.4</v>
      </c>
      <c r="BO143" s="93"/>
      <c r="BP143" s="93">
        <v>70464.7</v>
      </c>
      <c r="BQ143" s="93"/>
      <c r="BR143" s="93">
        <v>69264.7</v>
      </c>
      <c r="BS143" s="93"/>
      <c r="BT143" s="83">
        <v>70464.7</v>
      </c>
      <c r="BU143" s="93">
        <v>70500</v>
      </c>
      <c r="BV143" s="94"/>
    </row>
    <row r="144" spans="2:74">
      <c r="B144" s="47">
        <v>16</v>
      </c>
      <c r="C144" s="6" t="s">
        <v>583</v>
      </c>
      <c r="D144" s="150">
        <v>1</v>
      </c>
      <c r="E144" s="176" t="s">
        <v>625</v>
      </c>
      <c r="F144" s="176" t="s">
        <v>625</v>
      </c>
      <c r="G144" s="176" t="s">
        <v>625</v>
      </c>
      <c r="H144" s="176" t="s">
        <v>625</v>
      </c>
      <c r="I144" s="176" t="s">
        <v>625</v>
      </c>
      <c r="J144" s="176" t="s">
        <v>625</v>
      </c>
      <c r="K144" s="176" t="s">
        <v>625</v>
      </c>
      <c r="L144" s="177" t="s">
        <v>625</v>
      </c>
      <c r="M144" s="177"/>
      <c r="N144" s="176" t="s">
        <v>625</v>
      </c>
      <c r="O144" s="176" t="s">
        <v>625</v>
      </c>
      <c r="P144" s="176" t="s">
        <v>625</v>
      </c>
      <c r="Q144" s="177" t="s">
        <v>625</v>
      </c>
      <c r="R144" s="177"/>
      <c r="S144" s="177"/>
      <c r="T144" s="177" t="s">
        <v>625</v>
      </c>
      <c r="U144" s="177"/>
      <c r="V144" s="176" t="s">
        <v>625</v>
      </c>
      <c r="W144" s="176" t="s">
        <v>625</v>
      </c>
      <c r="X144" s="176" t="s">
        <v>625</v>
      </c>
      <c r="Y144" s="176" t="s">
        <v>625</v>
      </c>
      <c r="Z144" s="176" t="s">
        <v>625</v>
      </c>
      <c r="AA144" s="83">
        <v>266900</v>
      </c>
      <c r="AB144" s="83">
        <v>250100</v>
      </c>
      <c r="AC144" s="176" t="s">
        <v>625</v>
      </c>
      <c r="AD144" s="176" t="s">
        <v>625</v>
      </c>
      <c r="AE144" s="176" t="s">
        <v>625</v>
      </c>
      <c r="AF144" s="83">
        <v>253700</v>
      </c>
      <c r="AG144" s="177" t="s">
        <v>625</v>
      </c>
      <c r="AH144" s="177"/>
      <c r="AI144" s="177" t="s">
        <v>625</v>
      </c>
      <c r="AJ144" s="177"/>
      <c r="AK144" s="177"/>
      <c r="AL144" s="177"/>
      <c r="AM144" s="177"/>
      <c r="AN144" s="177"/>
      <c r="AO144" s="177" t="s">
        <v>625</v>
      </c>
      <c r="AP144" s="177"/>
      <c r="AQ144" s="177" t="s">
        <v>625</v>
      </c>
      <c r="AR144" s="177"/>
      <c r="AS144" s="177"/>
      <c r="AT144" s="177"/>
      <c r="AU144" s="177"/>
      <c r="AV144" s="177"/>
      <c r="AW144" s="176" t="s">
        <v>625</v>
      </c>
      <c r="AX144" s="176" t="s">
        <v>625</v>
      </c>
      <c r="AY144" s="176" t="s">
        <v>625</v>
      </c>
      <c r="AZ144" s="177" t="s">
        <v>625</v>
      </c>
      <c r="BA144" s="177"/>
      <c r="BB144" s="176" t="s">
        <v>625</v>
      </c>
      <c r="BC144" s="176" t="s">
        <v>625</v>
      </c>
      <c r="BD144" s="83">
        <v>259700</v>
      </c>
      <c r="BE144" s="177" t="s">
        <v>625</v>
      </c>
      <c r="BF144" s="177"/>
      <c r="BG144" s="177"/>
      <c r="BH144" s="177"/>
      <c r="BI144" s="177"/>
      <c r="BJ144" s="177"/>
      <c r="BK144" s="177"/>
      <c r="BL144" s="177"/>
      <c r="BM144" s="177"/>
      <c r="BN144" s="93">
        <v>264500</v>
      </c>
      <c r="BO144" s="93"/>
      <c r="BP144" s="177" t="s">
        <v>625</v>
      </c>
      <c r="BQ144" s="177"/>
      <c r="BR144" s="177" t="s">
        <v>625</v>
      </c>
      <c r="BS144" s="177"/>
      <c r="BT144" s="176" t="s">
        <v>625</v>
      </c>
      <c r="BU144" s="177" t="s">
        <v>625</v>
      </c>
      <c r="BV144" s="180"/>
    </row>
    <row r="145" spans="2:74">
      <c r="B145" s="47">
        <v>17</v>
      </c>
      <c r="C145" s="6" t="s">
        <v>210</v>
      </c>
      <c r="D145" s="150">
        <v>1</v>
      </c>
      <c r="E145" s="83">
        <v>152300</v>
      </c>
      <c r="F145" s="83">
        <v>99073.5</v>
      </c>
      <c r="G145" s="83">
        <v>98039.1</v>
      </c>
      <c r="H145" s="83">
        <v>160723.5</v>
      </c>
      <c r="I145" s="83">
        <v>98439.1</v>
      </c>
      <c r="J145" s="83">
        <v>98439.1</v>
      </c>
      <c r="K145" s="83">
        <v>98439.1</v>
      </c>
      <c r="L145" s="93">
        <v>98439.1</v>
      </c>
      <c r="M145" s="93"/>
      <c r="N145" s="83">
        <v>98039.1</v>
      </c>
      <c r="O145" s="83">
        <v>98439.1</v>
      </c>
      <c r="P145" s="83">
        <v>99873.5</v>
      </c>
      <c r="Q145" s="93">
        <v>98439.1</v>
      </c>
      <c r="R145" s="93"/>
      <c r="S145" s="93"/>
      <c r="T145" s="93">
        <v>98439.1</v>
      </c>
      <c r="U145" s="93"/>
      <c r="V145" s="83">
        <v>167673.5</v>
      </c>
      <c r="W145" s="83">
        <v>168523.5</v>
      </c>
      <c r="X145" s="83">
        <v>168523.5</v>
      </c>
      <c r="Y145" s="83">
        <v>98039.1</v>
      </c>
      <c r="Z145" s="83">
        <v>98839.1</v>
      </c>
      <c r="AA145" s="83">
        <v>103657.9</v>
      </c>
      <c r="AB145" s="83">
        <v>101757.9</v>
      </c>
      <c r="AC145" s="83">
        <v>135839.1</v>
      </c>
      <c r="AD145" s="83">
        <v>179023.5</v>
      </c>
      <c r="AE145" s="83">
        <v>145923.5</v>
      </c>
      <c r="AF145" s="83">
        <v>102157.9</v>
      </c>
      <c r="AG145" s="93">
        <v>138123.5</v>
      </c>
      <c r="AH145" s="93"/>
      <c r="AI145" s="93">
        <v>135839.1</v>
      </c>
      <c r="AJ145" s="93"/>
      <c r="AK145" s="93"/>
      <c r="AL145" s="93"/>
      <c r="AM145" s="93"/>
      <c r="AN145" s="93"/>
      <c r="AO145" s="93">
        <v>143639.1</v>
      </c>
      <c r="AP145" s="93"/>
      <c r="AQ145" s="93">
        <v>99339.1</v>
      </c>
      <c r="AR145" s="93"/>
      <c r="AS145" s="93"/>
      <c r="AT145" s="93"/>
      <c r="AU145" s="93"/>
      <c r="AV145" s="93"/>
      <c r="AW145" s="83">
        <v>99139.1</v>
      </c>
      <c r="AX145" s="83">
        <v>100923.5</v>
      </c>
      <c r="AY145" s="83">
        <v>98239.1</v>
      </c>
      <c r="AZ145" s="93">
        <v>154673.5</v>
      </c>
      <c r="BA145" s="93"/>
      <c r="BB145" s="83">
        <v>97839.1</v>
      </c>
      <c r="BC145" s="83">
        <v>98239.1</v>
      </c>
      <c r="BD145" s="83">
        <v>164923.5</v>
      </c>
      <c r="BE145" s="93">
        <v>98239.1</v>
      </c>
      <c r="BF145" s="93"/>
      <c r="BG145" s="93"/>
      <c r="BH145" s="93"/>
      <c r="BI145" s="93"/>
      <c r="BJ145" s="93"/>
      <c r="BK145" s="93"/>
      <c r="BL145" s="93"/>
      <c r="BM145" s="93"/>
      <c r="BN145" s="93">
        <v>164923.5</v>
      </c>
      <c r="BO145" s="93"/>
      <c r="BP145" s="93">
        <v>98239.1</v>
      </c>
      <c r="BQ145" s="93"/>
      <c r="BR145" s="93">
        <v>97839.1</v>
      </c>
      <c r="BS145" s="93"/>
      <c r="BT145" s="83">
        <v>99900</v>
      </c>
      <c r="BU145" s="93">
        <v>99900</v>
      </c>
      <c r="BV145" s="94"/>
    </row>
    <row r="146" spans="2:74">
      <c r="B146" s="47">
        <v>18</v>
      </c>
      <c r="C146" s="6" t="s">
        <v>584</v>
      </c>
      <c r="D146" s="150">
        <v>1</v>
      </c>
      <c r="E146" s="83">
        <v>184000</v>
      </c>
      <c r="F146" s="83">
        <v>194700</v>
      </c>
      <c r="G146" s="83">
        <v>205000</v>
      </c>
      <c r="H146" s="83">
        <v>207600</v>
      </c>
      <c r="I146" s="83">
        <v>207500</v>
      </c>
      <c r="J146" s="83">
        <v>207500</v>
      </c>
      <c r="K146" s="83">
        <v>207500</v>
      </c>
      <c r="L146" s="93">
        <v>207500</v>
      </c>
      <c r="M146" s="93"/>
      <c r="N146" s="83">
        <v>207500</v>
      </c>
      <c r="O146" s="83">
        <v>207500</v>
      </c>
      <c r="P146" s="83">
        <v>207500</v>
      </c>
      <c r="Q146" s="93">
        <v>207500</v>
      </c>
      <c r="R146" s="93"/>
      <c r="S146" s="93"/>
      <c r="T146" s="93">
        <v>215000</v>
      </c>
      <c r="U146" s="93"/>
      <c r="V146" s="83">
        <v>215400</v>
      </c>
      <c r="W146" s="83">
        <v>221400</v>
      </c>
      <c r="X146" s="83">
        <v>221400</v>
      </c>
      <c r="Y146" s="83">
        <v>221000</v>
      </c>
      <c r="Z146" s="83">
        <v>221000</v>
      </c>
      <c r="AA146" s="83">
        <v>272100</v>
      </c>
      <c r="AB146" s="83">
        <v>229000</v>
      </c>
      <c r="AC146" s="83">
        <v>191000</v>
      </c>
      <c r="AD146" s="83">
        <v>231900</v>
      </c>
      <c r="AE146" s="83">
        <v>198800</v>
      </c>
      <c r="AF146" s="83">
        <v>221600</v>
      </c>
      <c r="AG146" s="93">
        <v>191000</v>
      </c>
      <c r="AH146" s="93"/>
      <c r="AI146" s="93">
        <v>191000</v>
      </c>
      <c r="AJ146" s="93"/>
      <c r="AK146" s="93"/>
      <c r="AL146" s="93"/>
      <c r="AM146" s="93"/>
      <c r="AN146" s="93"/>
      <c r="AO146" s="93">
        <v>198800</v>
      </c>
      <c r="AP146" s="93"/>
      <c r="AQ146" s="93">
        <v>239500</v>
      </c>
      <c r="AR146" s="93"/>
      <c r="AS146" s="93"/>
      <c r="AT146" s="93"/>
      <c r="AU146" s="93"/>
      <c r="AV146" s="93"/>
      <c r="AW146" s="83">
        <v>159800</v>
      </c>
      <c r="AX146" s="83">
        <v>228900</v>
      </c>
      <c r="AY146" s="83">
        <v>218300</v>
      </c>
      <c r="AZ146" s="93">
        <v>208400</v>
      </c>
      <c r="BA146" s="93"/>
      <c r="BB146" s="83">
        <v>218300</v>
      </c>
      <c r="BC146" s="83">
        <v>218300</v>
      </c>
      <c r="BD146" s="83">
        <v>225800</v>
      </c>
      <c r="BE146" s="93">
        <v>148400</v>
      </c>
      <c r="BF146" s="93"/>
      <c r="BG146" s="93"/>
      <c r="BH146" s="93"/>
      <c r="BI146" s="93"/>
      <c r="BJ146" s="93"/>
      <c r="BK146" s="93"/>
      <c r="BL146" s="93"/>
      <c r="BM146" s="93"/>
      <c r="BN146" s="93">
        <v>225800</v>
      </c>
      <c r="BO146" s="93"/>
      <c r="BP146" s="93">
        <v>218300</v>
      </c>
      <c r="BQ146" s="93"/>
      <c r="BR146" s="93">
        <v>218300</v>
      </c>
      <c r="BS146" s="93"/>
      <c r="BT146" s="83">
        <v>219500</v>
      </c>
      <c r="BU146" s="93">
        <v>219500</v>
      </c>
      <c r="BV146" s="94"/>
    </row>
    <row r="147" spans="2:74">
      <c r="B147" s="47">
        <v>19</v>
      </c>
      <c r="C147" s="6" t="s">
        <v>211</v>
      </c>
      <c r="D147" s="150">
        <v>1</v>
      </c>
      <c r="E147" s="83">
        <v>559000</v>
      </c>
      <c r="F147" s="83">
        <v>689730.9</v>
      </c>
      <c r="G147" s="83">
        <v>686285</v>
      </c>
      <c r="H147" s="83">
        <v>670687.9</v>
      </c>
      <c r="I147" s="83">
        <v>711885</v>
      </c>
      <c r="J147" s="83">
        <v>711885</v>
      </c>
      <c r="K147" s="83">
        <v>711885</v>
      </c>
      <c r="L147" s="93">
        <v>711885</v>
      </c>
      <c r="M147" s="93"/>
      <c r="N147" s="83">
        <v>711885</v>
      </c>
      <c r="O147" s="83">
        <v>711885</v>
      </c>
      <c r="P147" s="83">
        <v>711885</v>
      </c>
      <c r="Q147" s="93">
        <v>711885</v>
      </c>
      <c r="R147" s="93"/>
      <c r="S147" s="93"/>
      <c r="T147" s="93">
        <v>694485</v>
      </c>
      <c r="U147" s="93"/>
      <c r="V147" s="83">
        <v>656085</v>
      </c>
      <c r="W147" s="83">
        <v>661987.9</v>
      </c>
      <c r="X147" s="83">
        <v>661987.9</v>
      </c>
      <c r="Y147" s="83">
        <v>694485</v>
      </c>
      <c r="Z147" s="83">
        <v>694485</v>
      </c>
      <c r="AA147" s="83">
        <v>766287.9</v>
      </c>
      <c r="AB147" s="83">
        <v>700387.9</v>
      </c>
      <c r="AC147" s="83">
        <v>623285</v>
      </c>
      <c r="AD147" s="83">
        <v>637387.9</v>
      </c>
      <c r="AE147" s="83">
        <v>639587.9</v>
      </c>
      <c r="AF147" s="83">
        <v>666187.9</v>
      </c>
      <c r="AG147" s="93">
        <v>629187.9</v>
      </c>
      <c r="AH147" s="93"/>
      <c r="AI147" s="93">
        <v>623285</v>
      </c>
      <c r="AJ147" s="93"/>
      <c r="AK147" s="93"/>
      <c r="AL147" s="93"/>
      <c r="AM147" s="93"/>
      <c r="AN147" s="93"/>
      <c r="AO147" s="93">
        <v>633685</v>
      </c>
      <c r="AP147" s="93"/>
      <c r="AQ147" s="93">
        <v>720285</v>
      </c>
      <c r="AR147" s="93"/>
      <c r="AS147" s="93"/>
      <c r="AT147" s="93"/>
      <c r="AU147" s="93"/>
      <c r="AV147" s="93"/>
      <c r="AW147" s="83">
        <v>654385</v>
      </c>
      <c r="AX147" s="83">
        <v>796687.9</v>
      </c>
      <c r="AY147" s="83">
        <v>680885</v>
      </c>
      <c r="AZ147" s="93">
        <v>684185</v>
      </c>
      <c r="BA147" s="93"/>
      <c r="BB147" s="83">
        <v>680885</v>
      </c>
      <c r="BC147" s="83">
        <v>680885</v>
      </c>
      <c r="BD147" s="83">
        <v>683987.9</v>
      </c>
      <c r="BE147" s="93">
        <v>572600</v>
      </c>
      <c r="BF147" s="93"/>
      <c r="BG147" s="93"/>
      <c r="BH147" s="93"/>
      <c r="BI147" s="93"/>
      <c r="BJ147" s="93"/>
      <c r="BK147" s="93"/>
      <c r="BL147" s="93"/>
      <c r="BM147" s="93"/>
      <c r="BN147" s="93">
        <v>683987.9</v>
      </c>
      <c r="BO147" s="93"/>
      <c r="BP147" s="93">
        <v>631100</v>
      </c>
      <c r="BQ147" s="93"/>
      <c r="BR147" s="93">
        <v>631100.1</v>
      </c>
      <c r="BS147" s="93"/>
      <c r="BT147" s="83">
        <v>622100</v>
      </c>
      <c r="BU147" s="93">
        <v>677100</v>
      </c>
      <c r="BV147" s="94"/>
    </row>
    <row r="148" spans="2:74">
      <c r="B148" s="47">
        <v>20</v>
      </c>
      <c r="C148" s="6" t="s">
        <v>585</v>
      </c>
      <c r="D148" s="150">
        <v>1</v>
      </c>
      <c r="E148" s="83">
        <v>188000</v>
      </c>
      <c r="F148" s="83">
        <v>188000</v>
      </c>
      <c r="G148" s="83">
        <v>188000</v>
      </c>
      <c r="H148" s="83">
        <v>188000</v>
      </c>
      <c r="I148" s="83">
        <v>188000</v>
      </c>
      <c r="J148" s="83">
        <v>188000</v>
      </c>
      <c r="K148" s="83">
        <v>188000</v>
      </c>
      <c r="L148" s="93">
        <v>188000</v>
      </c>
      <c r="M148" s="93"/>
      <c r="N148" s="83">
        <v>188000</v>
      </c>
      <c r="O148" s="83">
        <v>188000</v>
      </c>
      <c r="P148" s="83">
        <v>188000</v>
      </c>
      <c r="Q148" s="93">
        <v>188000</v>
      </c>
      <c r="R148" s="93"/>
      <c r="S148" s="93"/>
      <c r="T148" s="93">
        <v>188000</v>
      </c>
      <c r="U148" s="93"/>
      <c r="V148" s="83">
        <v>188000</v>
      </c>
      <c r="W148" s="83">
        <v>188000</v>
      </c>
      <c r="X148" s="83">
        <v>188000</v>
      </c>
      <c r="Y148" s="83">
        <v>188000</v>
      </c>
      <c r="Z148" s="83">
        <v>188000</v>
      </c>
      <c r="AA148" s="83">
        <v>287833.33333333337</v>
      </c>
      <c r="AB148" s="83">
        <v>321000</v>
      </c>
      <c r="AC148" s="83">
        <v>188000</v>
      </c>
      <c r="AD148" s="83">
        <v>204750</v>
      </c>
      <c r="AE148" s="83">
        <v>188000</v>
      </c>
      <c r="AF148" s="83">
        <v>321000</v>
      </c>
      <c r="AG148" s="93">
        <v>188000</v>
      </c>
      <c r="AH148" s="93"/>
      <c r="AI148" s="93">
        <v>188000</v>
      </c>
      <c r="AJ148" s="93"/>
      <c r="AK148" s="93"/>
      <c r="AL148" s="93"/>
      <c r="AM148" s="93"/>
      <c r="AN148" s="93"/>
      <c r="AO148" s="93">
        <v>188000</v>
      </c>
      <c r="AP148" s="93"/>
      <c r="AQ148" s="93">
        <v>188000</v>
      </c>
      <c r="AR148" s="93"/>
      <c r="AS148" s="93"/>
      <c r="AT148" s="93"/>
      <c r="AU148" s="93"/>
      <c r="AV148" s="93"/>
      <c r="AW148" s="83">
        <v>188000</v>
      </c>
      <c r="AX148" s="83">
        <v>190500</v>
      </c>
      <c r="AY148" s="83">
        <v>188000</v>
      </c>
      <c r="AZ148" s="93">
        <v>188000</v>
      </c>
      <c r="BA148" s="93"/>
      <c r="BB148" s="83">
        <v>188000</v>
      </c>
      <c r="BC148" s="83">
        <v>188000</v>
      </c>
      <c r="BD148" s="83">
        <v>321000</v>
      </c>
      <c r="BE148" s="93">
        <v>188000</v>
      </c>
      <c r="BF148" s="93"/>
      <c r="BG148" s="93"/>
      <c r="BH148" s="93"/>
      <c r="BI148" s="93"/>
      <c r="BJ148" s="93"/>
      <c r="BK148" s="93"/>
      <c r="BL148" s="93"/>
      <c r="BM148" s="93"/>
      <c r="BN148" s="93">
        <v>321000</v>
      </c>
      <c r="BO148" s="93"/>
      <c r="BP148" s="93">
        <v>188000</v>
      </c>
      <c r="BQ148" s="93"/>
      <c r="BR148" s="93">
        <v>188000</v>
      </c>
      <c r="BS148" s="93"/>
      <c r="BT148" s="83">
        <v>188000</v>
      </c>
      <c r="BU148" s="93">
        <v>188000</v>
      </c>
      <c r="BV148" s="94"/>
    </row>
    <row r="149" spans="2:74">
      <c r="B149" s="47">
        <v>21</v>
      </c>
      <c r="C149" s="6" t="s">
        <v>586</v>
      </c>
      <c r="D149" s="150">
        <v>1</v>
      </c>
      <c r="E149" s="176" t="s">
        <v>625</v>
      </c>
      <c r="F149" s="176" t="s">
        <v>625</v>
      </c>
      <c r="G149" s="176" t="s">
        <v>625</v>
      </c>
      <c r="H149" s="176" t="s">
        <v>625</v>
      </c>
      <c r="I149" s="176" t="s">
        <v>625</v>
      </c>
      <c r="J149" s="176" t="s">
        <v>625</v>
      </c>
      <c r="K149" s="176" t="s">
        <v>625</v>
      </c>
      <c r="L149" s="177" t="s">
        <v>625</v>
      </c>
      <c r="M149" s="177"/>
      <c r="N149" s="176" t="s">
        <v>625</v>
      </c>
      <c r="O149" s="176" t="s">
        <v>625</v>
      </c>
      <c r="P149" s="176" t="s">
        <v>625</v>
      </c>
      <c r="Q149" s="177" t="s">
        <v>625</v>
      </c>
      <c r="R149" s="177"/>
      <c r="S149" s="177"/>
      <c r="T149" s="177" t="s">
        <v>625</v>
      </c>
      <c r="U149" s="177"/>
      <c r="V149" s="176" t="s">
        <v>625</v>
      </c>
      <c r="W149" s="176" t="s">
        <v>625</v>
      </c>
      <c r="X149" s="176" t="s">
        <v>625</v>
      </c>
      <c r="Y149" s="176" t="s">
        <v>625</v>
      </c>
      <c r="Z149" s="176" t="s">
        <v>625</v>
      </c>
      <c r="AA149" s="83">
        <v>69500</v>
      </c>
      <c r="AB149" s="83">
        <v>62900</v>
      </c>
      <c r="AC149" s="176" t="s">
        <v>625</v>
      </c>
      <c r="AD149" s="176" t="s">
        <v>625</v>
      </c>
      <c r="AE149" s="176" t="s">
        <v>625</v>
      </c>
      <c r="AF149" s="83">
        <v>64100</v>
      </c>
      <c r="AG149" s="177" t="s">
        <v>625</v>
      </c>
      <c r="AH149" s="177"/>
      <c r="AI149" s="177" t="s">
        <v>625</v>
      </c>
      <c r="AJ149" s="177"/>
      <c r="AK149" s="177"/>
      <c r="AL149" s="177"/>
      <c r="AM149" s="177"/>
      <c r="AN149" s="177"/>
      <c r="AO149" s="177" t="s">
        <v>625</v>
      </c>
      <c r="AP149" s="177"/>
      <c r="AQ149" s="177" t="s">
        <v>625</v>
      </c>
      <c r="AR149" s="177"/>
      <c r="AS149" s="177"/>
      <c r="AT149" s="177"/>
      <c r="AU149" s="177"/>
      <c r="AV149" s="177"/>
      <c r="AW149" s="176" t="s">
        <v>625</v>
      </c>
      <c r="AX149" s="176" t="s">
        <v>625</v>
      </c>
      <c r="AY149" s="176" t="s">
        <v>625</v>
      </c>
      <c r="AZ149" s="177" t="s">
        <v>625</v>
      </c>
      <c r="BA149" s="177"/>
      <c r="BB149" s="176" t="s">
        <v>625</v>
      </c>
      <c r="BC149" s="176" t="s">
        <v>625</v>
      </c>
      <c r="BD149" s="83">
        <v>66500</v>
      </c>
      <c r="BE149" s="177" t="s">
        <v>625</v>
      </c>
      <c r="BF149" s="177"/>
      <c r="BG149" s="177"/>
      <c r="BH149" s="177"/>
      <c r="BI149" s="177"/>
      <c r="BJ149" s="177"/>
      <c r="BK149" s="177"/>
      <c r="BL149" s="177"/>
      <c r="BM149" s="177"/>
      <c r="BN149" s="93">
        <v>68900</v>
      </c>
      <c r="BO149" s="93"/>
      <c r="BP149" s="177" t="s">
        <v>625</v>
      </c>
      <c r="BQ149" s="177"/>
      <c r="BR149" s="177" t="s">
        <v>625</v>
      </c>
      <c r="BS149" s="177"/>
      <c r="BT149" s="176" t="s">
        <v>625</v>
      </c>
      <c r="BU149" s="177" t="s">
        <v>625</v>
      </c>
      <c r="BV149" s="180"/>
    </row>
    <row r="150" spans="2:74">
      <c r="B150" s="47">
        <v>22</v>
      </c>
      <c r="C150" s="6" t="s">
        <v>587</v>
      </c>
      <c r="D150" s="150">
        <v>1</v>
      </c>
      <c r="E150" s="83">
        <v>92400</v>
      </c>
      <c r="F150" s="83">
        <v>94800</v>
      </c>
      <c r="G150" s="83">
        <v>65800</v>
      </c>
      <c r="H150" s="83">
        <v>103300</v>
      </c>
      <c r="I150" s="83">
        <v>104300</v>
      </c>
      <c r="J150" s="83">
        <v>104300</v>
      </c>
      <c r="K150" s="83">
        <v>104300</v>
      </c>
      <c r="L150" s="93">
        <v>104300</v>
      </c>
      <c r="M150" s="93"/>
      <c r="N150" s="83">
        <v>104300</v>
      </c>
      <c r="O150" s="83">
        <v>104300</v>
      </c>
      <c r="P150" s="83">
        <v>104300</v>
      </c>
      <c r="Q150" s="93">
        <v>104300</v>
      </c>
      <c r="R150" s="93"/>
      <c r="S150" s="93"/>
      <c r="T150" s="93">
        <v>97400</v>
      </c>
      <c r="U150" s="93"/>
      <c r="V150" s="83">
        <v>101200</v>
      </c>
      <c r="W150" s="83">
        <v>102600</v>
      </c>
      <c r="X150" s="83">
        <v>102600</v>
      </c>
      <c r="Y150" s="83">
        <v>98800</v>
      </c>
      <c r="Z150" s="83">
        <v>98800</v>
      </c>
      <c r="AA150" s="83">
        <v>106500</v>
      </c>
      <c r="AB150" s="83">
        <v>98800</v>
      </c>
      <c r="AC150" s="83">
        <v>68400</v>
      </c>
      <c r="AD150" s="83">
        <v>105000</v>
      </c>
      <c r="AE150" s="83">
        <v>97300</v>
      </c>
      <c r="AF150" s="83">
        <v>104500</v>
      </c>
      <c r="AG150" s="93">
        <v>68400</v>
      </c>
      <c r="AH150" s="93"/>
      <c r="AI150" s="93">
        <v>68400</v>
      </c>
      <c r="AJ150" s="93"/>
      <c r="AK150" s="93"/>
      <c r="AL150" s="93"/>
      <c r="AM150" s="93"/>
      <c r="AN150" s="93"/>
      <c r="AO150" s="93">
        <v>97300</v>
      </c>
      <c r="AP150" s="93"/>
      <c r="AQ150" s="93">
        <v>100400</v>
      </c>
      <c r="AR150" s="93"/>
      <c r="AS150" s="93"/>
      <c r="AT150" s="93"/>
      <c r="AU150" s="93"/>
      <c r="AV150" s="93"/>
      <c r="AW150" s="83">
        <v>70200</v>
      </c>
      <c r="AX150" s="83">
        <v>106300</v>
      </c>
      <c r="AY150" s="83">
        <v>67800</v>
      </c>
      <c r="AZ150" s="93">
        <v>67800</v>
      </c>
      <c r="BA150" s="93"/>
      <c r="BB150" s="83">
        <v>66600</v>
      </c>
      <c r="BC150" s="83">
        <v>67800</v>
      </c>
      <c r="BD150" s="83">
        <v>99600</v>
      </c>
      <c r="BE150" s="93">
        <v>67800</v>
      </c>
      <c r="BF150" s="93"/>
      <c r="BG150" s="93"/>
      <c r="BH150" s="93"/>
      <c r="BI150" s="93"/>
      <c r="BJ150" s="93"/>
      <c r="BK150" s="93"/>
      <c r="BL150" s="93"/>
      <c r="BM150" s="93"/>
      <c r="BN150" s="93">
        <v>99600</v>
      </c>
      <c r="BO150" s="93"/>
      <c r="BP150" s="93">
        <v>67800</v>
      </c>
      <c r="BQ150" s="93"/>
      <c r="BR150" s="93">
        <v>66600</v>
      </c>
      <c r="BS150" s="93"/>
      <c r="BT150" s="83">
        <v>67800</v>
      </c>
      <c r="BU150" s="93">
        <v>67800</v>
      </c>
      <c r="BV150" s="94"/>
    </row>
    <row r="151" spans="2:74">
      <c r="B151" s="47">
        <v>23</v>
      </c>
      <c r="C151" s="6" t="s">
        <v>393</v>
      </c>
      <c r="D151" s="150">
        <v>1</v>
      </c>
      <c r="E151" s="83">
        <v>122400</v>
      </c>
      <c r="F151" s="83">
        <v>131200</v>
      </c>
      <c r="G151" s="83">
        <v>82600</v>
      </c>
      <c r="H151" s="83">
        <v>124900</v>
      </c>
      <c r="I151" s="83">
        <v>133700</v>
      </c>
      <c r="J151" s="83">
        <v>133700</v>
      </c>
      <c r="K151" s="83">
        <v>133700</v>
      </c>
      <c r="L151" s="93">
        <v>133700</v>
      </c>
      <c r="M151" s="93"/>
      <c r="N151" s="83">
        <v>133700</v>
      </c>
      <c r="O151" s="83">
        <v>133700</v>
      </c>
      <c r="P151" s="83">
        <v>133700</v>
      </c>
      <c r="Q151" s="93">
        <v>133700</v>
      </c>
      <c r="R151" s="93"/>
      <c r="S151" s="93"/>
      <c r="T151" s="93">
        <v>129900</v>
      </c>
      <c r="U151" s="93"/>
      <c r="V151" s="83">
        <v>134500</v>
      </c>
      <c r="W151" s="83">
        <v>134500</v>
      </c>
      <c r="X151" s="83">
        <v>134500</v>
      </c>
      <c r="Y151" s="83">
        <v>129900</v>
      </c>
      <c r="Z151" s="83">
        <v>129900</v>
      </c>
      <c r="AA151" s="83">
        <v>129300</v>
      </c>
      <c r="AB151" s="83">
        <v>129900</v>
      </c>
      <c r="AC151" s="83">
        <v>122700</v>
      </c>
      <c r="AD151" s="83">
        <v>134800</v>
      </c>
      <c r="AE151" s="83">
        <v>122900</v>
      </c>
      <c r="AF151" s="83">
        <v>122700</v>
      </c>
      <c r="AG151" s="93">
        <v>122700</v>
      </c>
      <c r="AH151" s="93"/>
      <c r="AI151" s="93">
        <v>122700</v>
      </c>
      <c r="AJ151" s="93"/>
      <c r="AK151" s="93"/>
      <c r="AL151" s="93"/>
      <c r="AM151" s="93"/>
      <c r="AN151" s="93"/>
      <c r="AO151" s="93">
        <v>122900</v>
      </c>
      <c r="AP151" s="93"/>
      <c r="AQ151" s="93">
        <v>129200</v>
      </c>
      <c r="AR151" s="93"/>
      <c r="AS151" s="93"/>
      <c r="AT151" s="93"/>
      <c r="AU151" s="93"/>
      <c r="AV151" s="93"/>
      <c r="AW151" s="83">
        <v>135500</v>
      </c>
      <c r="AX151" s="83">
        <v>127300</v>
      </c>
      <c r="AY151" s="83">
        <v>83200</v>
      </c>
      <c r="AZ151" s="93">
        <v>128100</v>
      </c>
      <c r="BA151" s="93"/>
      <c r="BB151" s="83">
        <v>81400</v>
      </c>
      <c r="BC151" s="83">
        <v>83200</v>
      </c>
      <c r="BD151" s="83">
        <v>130700</v>
      </c>
      <c r="BE151" s="93">
        <v>125700</v>
      </c>
      <c r="BF151" s="93"/>
      <c r="BG151" s="93"/>
      <c r="BH151" s="93"/>
      <c r="BI151" s="93"/>
      <c r="BJ151" s="93"/>
      <c r="BK151" s="93"/>
      <c r="BL151" s="93"/>
      <c r="BM151" s="93"/>
      <c r="BN151" s="93">
        <v>130700</v>
      </c>
      <c r="BO151" s="93"/>
      <c r="BP151" s="93">
        <v>83200</v>
      </c>
      <c r="BQ151" s="93"/>
      <c r="BR151" s="93">
        <v>81400</v>
      </c>
      <c r="BS151" s="93"/>
      <c r="BT151" s="83">
        <v>83200</v>
      </c>
      <c r="BU151" s="93">
        <v>83200</v>
      </c>
      <c r="BV151" s="94"/>
    </row>
    <row r="152" spans="2:74">
      <c r="B152" s="47">
        <v>24</v>
      </c>
      <c r="C152" s="6" t="s">
        <v>588</v>
      </c>
      <c r="D152" s="150">
        <v>1</v>
      </c>
      <c r="E152" s="83">
        <v>376800</v>
      </c>
      <c r="F152" s="83">
        <v>396600</v>
      </c>
      <c r="G152" s="83">
        <v>459700</v>
      </c>
      <c r="H152" s="83">
        <v>404200</v>
      </c>
      <c r="I152" s="83">
        <v>470600</v>
      </c>
      <c r="J152" s="83">
        <v>470600</v>
      </c>
      <c r="K152" s="83">
        <v>470600</v>
      </c>
      <c r="L152" s="93">
        <v>463600</v>
      </c>
      <c r="M152" s="93"/>
      <c r="N152" s="83">
        <v>463600</v>
      </c>
      <c r="O152" s="83">
        <v>463600</v>
      </c>
      <c r="P152" s="83">
        <v>463600</v>
      </c>
      <c r="Q152" s="93">
        <v>470600</v>
      </c>
      <c r="R152" s="93"/>
      <c r="S152" s="93"/>
      <c r="T152" s="93">
        <v>477100</v>
      </c>
      <c r="U152" s="93"/>
      <c r="V152" s="83">
        <v>554300</v>
      </c>
      <c r="W152" s="83">
        <v>551500</v>
      </c>
      <c r="X152" s="83">
        <v>551500</v>
      </c>
      <c r="Y152" s="83">
        <v>467300</v>
      </c>
      <c r="Z152" s="83">
        <v>467300</v>
      </c>
      <c r="AA152" s="83">
        <v>509000</v>
      </c>
      <c r="AB152" s="83">
        <v>467300</v>
      </c>
      <c r="AC152" s="83">
        <v>437300</v>
      </c>
      <c r="AD152" s="83">
        <v>469000</v>
      </c>
      <c r="AE152" s="83">
        <v>390500</v>
      </c>
      <c r="AF152" s="83">
        <v>439700</v>
      </c>
      <c r="AG152" s="93">
        <v>437300</v>
      </c>
      <c r="AH152" s="93"/>
      <c r="AI152" s="93">
        <v>437300</v>
      </c>
      <c r="AJ152" s="93"/>
      <c r="AK152" s="93"/>
      <c r="AL152" s="93"/>
      <c r="AM152" s="93"/>
      <c r="AN152" s="93"/>
      <c r="AO152" s="93">
        <v>385300</v>
      </c>
      <c r="AP152" s="93"/>
      <c r="AQ152" s="93">
        <v>443400</v>
      </c>
      <c r="AR152" s="93"/>
      <c r="AS152" s="93"/>
      <c r="AT152" s="93"/>
      <c r="AU152" s="93"/>
      <c r="AV152" s="93"/>
      <c r="AW152" s="83">
        <v>330200</v>
      </c>
      <c r="AX152" s="83">
        <v>401900</v>
      </c>
      <c r="AY152" s="83">
        <v>390200</v>
      </c>
      <c r="AZ152" s="93">
        <v>327000</v>
      </c>
      <c r="BA152" s="93"/>
      <c r="BB152" s="83">
        <v>390200</v>
      </c>
      <c r="BC152" s="83">
        <v>390200</v>
      </c>
      <c r="BD152" s="83">
        <v>446200</v>
      </c>
      <c r="BE152" s="93">
        <v>327000</v>
      </c>
      <c r="BF152" s="93"/>
      <c r="BG152" s="93"/>
      <c r="BH152" s="93"/>
      <c r="BI152" s="93"/>
      <c r="BJ152" s="93"/>
      <c r="BK152" s="93"/>
      <c r="BL152" s="93"/>
      <c r="BM152" s="93"/>
      <c r="BN152" s="93">
        <v>446200</v>
      </c>
      <c r="BO152" s="93"/>
      <c r="BP152" s="93">
        <v>390200</v>
      </c>
      <c r="BQ152" s="93"/>
      <c r="BR152" s="93">
        <v>390200</v>
      </c>
      <c r="BS152" s="93"/>
      <c r="BT152" s="83">
        <v>387000</v>
      </c>
      <c r="BU152" s="93">
        <v>387000</v>
      </c>
      <c r="BV152" s="94"/>
    </row>
    <row r="153" spans="2:74">
      <c r="B153" s="47">
        <v>25</v>
      </c>
      <c r="C153" s="6" t="s">
        <v>212</v>
      </c>
      <c r="D153" s="150">
        <v>1</v>
      </c>
      <c r="E153" s="83">
        <v>86900</v>
      </c>
      <c r="F153" s="83">
        <v>82705.8</v>
      </c>
      <c r="G153" s="83">
        <v>83326.100000000006</v>
      </c>
      <c r="H153" s="83">
        <v>111768.3</v>
      </c>
      <c r="I153" s="83">
        <v>85726.1</v>
      </c>
      <c r="J153" s="83">
        <v>85726.1</v>
      </c>
      <c r="K153" s="83">
        <v>85726.1</v>
      </c>
      <c r="L153" s="93">
        <v>85726.1</v>
      </c>
      <c r="M153" s="93"/>
      <c r="N153" s="83">
        <v>83326.100000000006</v>
      </c>
      <c r="O153" s="83">
        <v>85726.1</v>
      </c>
      <c r="P153" s="83">
        <v>87505.8</v>
      </c>
      <c r="Q153" s="93">
        <v>85726.1</v>
      </c>
      <c r="R153" s="93"/>
      <c r="S153" s="93"/>
      <c r="T153" s="93">
        <v>85726.1</v>
      </c>
      <c r="U153" s="93"/>
      <c r="V153" s="83">
        <v>89905.8</v>
      </c>
      <c r="W153" s="83">
        <v>90968.3</v>
      </c>
      <c r="X153" s="83">
        <v>91568.3</v>
      </c>
      <c r="Y153" s="83">
        <v>83326.100000000006</v>
      </c>
      <c r="Z153" s="83">
        <v>87626.1</v>
      </c>
      <c r="AA153" s="83">
        <v>93294.8</v>
      </c>
      <c r="AB153" s="83">
        <v>87894.8</v>
      </c>
      <c r="AC153" s="83">
        <v>142526.1</v>
      </c>
      <c r="AD153" s="83">
        <v>159268.29999999999</v>
      </c>
      <c r="AE153" s="83">
        <v>86168.3</v>
      </c>
      <c r="AF153" s="83">
        <v>112394.8</v>
      </c>
      <c r="AG153" s="93">
        <v>145368.29999999999</v>
      </c>
      <c r="AH153" s="93"/>
      <c r="AI153" s="93">
        <v>142526.1</v>
      </c>
      <c r="AJ153" s="93"/>
      <c r="AK153" s="93"/>
      <c r="AL153" s="93"/>
      <c r="AM153" s="93"/>
      <c r="AN153" s="93"/>
      <c r="AO153" s="93">
        <v>83326.100000000006</v>
      </c>
      <c r="AP153" s="93"/>
      <c r="AQ153" s="93">
        <v>143226.1</v>
      </c>
      <c r="AR153" s="93"/>
      <c r="AS153" s="93"/>
      <c r="AT153" s="93"/>
      <c r="AU153" s="93"/>
      <c r="AV153" s="93"/>
      <c r="AW153" s="83">
        <v>87926.1</v>
      </c>
      <c r="AX153" s="83">
        <v>89768.3</v>
      </c>
      <c r="AY153" s="83">
        <v>84526.1</v>
      </c>
      <c r="AZ153" s="93">
        <v>86305.8</v>
      </c>
      <c r="BA153" s="93"/>
      <c r="BB153" s="83">
        <v>82126.100000000006</v>
      </c>
      <c r="BC153" s="83">
        <v>84526.1</v>
      </c>
      <c r="BD153" s="83">
        <v>140268.29999999999</v>
      </c>
      <c r="BE153" s="93">
        <v>84526.1</v>
      </c>
      <c r="BF153" s="93"/>
      <c r="BG153" s="93"/>
      <c r="BH153" s="93"/>
      <c r="BI153" s="93"/>
      <c r="BJ153" s="93"/>
      <c r="BK153" s="93"/>
      <c r="BL153" s="93"/>
      <c r="BM153" s="93"/>
      <c r="BN153" s="93">
        <v>140268.29999999999</v>
      </c>
      <c r="BO153" s="93"/>
      <c r="BP153" s="93">
        <v>84526.1</v>
      </c>
      <c r="BQ153" s="93"/>
      <c r="BR153" s="93">
        <v>82126.100000000006</v>
      </c>
      <c r="BS153" s="93"/>
      <c r="BT153" s="83">
        <v>83300</v>
      </c>
      <c r="BU153" s="93">
        <v>83300</v>
      </c>
      <c r="BV153" s="94"/>
    </row>
    <row r="154" spans="2:74">
      <c r="B154" s="47">
        <v>26</v>
      </c>
      <c r="C154" s="6" t="s">
        <v>589</v>
      </c>
      <c r="D154" s="150">
        <v>1</v>
      </c>
      <c r="E154" s="83">
        <v>43200</v>
      </c>
      <c r="F154" s="83">
        <v>43100</v>
      </c>
      <c r="G154" s="83">
        <v>43400</v>
      </c>
      <c r="H154" s="83">
        <v>44100</v>
      </c>
      <c r="I154" s="83">
        <v>43800</v>
      </c>
      <c r="J154" s="83">
        <v>43800</v>
      </c>
      <c r="K154" s="83">
        <v>43800</v>
      </c>
      <c r="L154" s="93">
        <v>43800</v>
      </c>
      <c r="M154" s="93"/>
      <c r="N154" s="83">
        <v>43400</v>
      </c>
      <c r="O154" s="83">
        <v>43800</v>
      </c>
      <c r="P154" s="83">
        <v>43800</v>
      </c>
      <c r="Q154" s="93">
        <v>43800</v>
      </c>
      <c r="R154" s="93"/>
      <c r="S154" s="93"/>
      <c r="T154" s="93">
        <v>43800</v>
      </c>
      <c r="U154" s="93"/>
      <c r="V154" s="83">
        <v>44600</v>
      </c>
      <c r="W154" s="83">
        <v>44600</v>
      </c>
      <c r="X154" s="83">
        <v>45100</v>
      </c>
      <c r="Y154" s="83">
        <v>43400</v>
      </c>
      <c r="Z154" s="83">
        <v>44100</v>
      </c>
      <c r="AA154" s="83">
        <v>45100</v>
      </c>
      <c r="AB154" s="83">
        <v>43400</v>
      </c>
      <c r="AC154" s="83">
        <v>43800</v>
      </c>
      <c r="AD154" s="83">
        <v>45100</v>
      </c>
      <c r="AE154" s="83">
        <v>43400</v>
      </c>
      <c r="AF154" s="83">
        <v>43800</v>
      </c>
      <c r="AG154" s="93">
        <v>43800</v>
      </c>
      <c r="AH154" s="93"/>
      <c r="AI154" s="93">
        <v>43800</v>
      </c>
      <c r="AJ154" s="93"/>
      <c r="AK154" s="93"/>
      <c r="AL154" s="93"/>
      <c r="AM154" s="93"/>
      <c r="AN154" s="93"/>
      <c r="AO154" s="93">
        <v>43400</v>
      </c>
      <c r="AP154" s="93"/>
      <c r="AQ154" s="93">
        <v>44600</v>
      </c>
      <c r="AR154" s="93"/>
      <c r="AS154" s="93"/>
      <c r="AT154" s="93"/>
      <c r="AU154" s="93"/>
      <c r="AV154" s="93"/>
      <c r="AW154" s="83">
        <v>44400</v>
      </c>
      <c r="AX154" s="83">
        <v>44000</v>
      </c>
      <c r="AY154" s="83">
        <v>43600</v>
      </c>
      <c r="AZ154" s="93">
        <v>43600</v>
      </c>
      <c r="BA154" s="93"/>
      <c r="BB154" s="83">
        <v>43300</v>
      </c>
      <c r="BC154" s="83">
        <v>43600</v>
      </c>
      <c r="BD154" s="83">
        <v>44400</v>
      </c>
      <c r="BE154" s="93">
        <v>43600</v>
      </c>
      <c r="BF154" s="93"/>
      <c r="BG154" s="93"/>
      <c r="BH154" s="93"/>
      <c r="BI154" s="93"/>
      <c r="BJ154" s="93"/>
      <c r="BK154" s="93"/>
      <c r="BL154" s="93"/>
      <c r="BM154" s="93"/>
      <c r="BN154" s="93">
        <v>44800</v>
      </c>
      <c r="BO154" s="93"/>
      <c r="BP154" s="93">
        <v>43600</v>
      </c>
      <c r="BQ154" s="93"/>
      <c r="BR154" s="93">
        <v>43300</v>
      </c>
      <c r="BS154" s="93"/>
      <c r="BT154" s="83">
        <v>43600</v>
      </c>
      <c r="BU154" s="93">
        <v>43600</v>
      </c>
      <c r="BV154" s="94"/>
    </row>
    <row r="155" spans="2:74">
      <c r="B155" s="47">
        <v>27</v>
      </c>
      <c r="C155" s="6" t="s">
        <v>590</v>
      </c>
      <c r="D155" s="150">
        <v>1</v>
      </c>
      <c r="E155" s="83">
        <v>61000</v>
      </c>
      <c r="F155" s="83">
        <v>61000</v>
      </c>
      <c r="G155" s="83">
        <v>61600</v>
      </c>
      <c r="H155" s="83">
        <v>63400</v>
      </c>
      <c r="I155" s="83">
        <v>62800</v>
      </c>
      <c r="J155" s="83">
        <v>62800</v>
      </c>
      <c r="K155" s="83">
        <v>62800</v>
      </c>
      <c r="L155" s="93">
        <v>62800</v>
      </c>
      <c r="M155" s="93"/>
      <c r="N155" s="83">
        <v>61600</v>
      </c>
      <c r="O155" s="83">
        <v>62800</v>
      </c>
      <c r="P155" s="83">
        <v>62800</v>
      </c>
      <c r="Q155" s="93">
        <v>62800</v>
      </c>
      <c r="R155" s="93"/>
      <c r="S155" s="93"/>
      <c r="T155" s="93">
        <v>62800</v>
      </c>
      <c r="U155" s="93"/>
      <c r="V155" s="83">
        <v>64600</v>
      </c>
      <c r="W155" s="83">
        <v>64600</v>
      </c>
      <c r="X155" s="83">
        <v>65800</v>
      </c>
      <c r="Y155" s="83">
        <v>61600</v>
      </c>
      <c r="Z155" s="83">
        <v>63400</v>
      </c>
      <c r="AA155" s="83">
        <v>65800</v>
      </c>
      <c r="AB155" s="83">
        <v>61600</v>
      </c>
      <c r="AC155" s="83">
        <v>62800</v>
      </c>
      <c r="AD155" s="83">
        <v>65800</v>
      </c>
      <c r="AE155" s="83">
        <v>61600</v>
      </c>
      <c r="AF155" s="83">
        <v>62800</v>
      </c>
      <c r="AG155" s="93">
        <v>62800</v>
      </c>
      <c r="AH155" s="93"/>
      <c r="AI155" s="93">
        <v>62800</v>
      </c>
      <c r="AJ155" s="93"/>
      <c r="AK155" s="93"/>
      <c r="AL155" s="93"/>
      <c r="AM155" s="93"/>
      <c r="AN155" s="93"/>
      <c r="AO155" s="93">
        <v>61600</v>
      </c>
      <c r="AP155" s="93"/>
      <c r="AQ155" s="93">
        <v>64600</v>
      </c>
      <c r="AR155" s="93"/>
      <c r="AS155" s="93"/>
      <c r="AT155" s="93"/>
      <c r="AU155" s="93"/>
      <c r="AV155" s="93"/>
      <c r="AW155" s="83">
        <v>64000</v>
      </c>
      <c r="AX155" s="83">
        <v>63400</v>
      </c>
      <c r="AY155" s="83">
        <v>62200</v>
      </c>
      <c r="AZ155" s="93">
        <v>62200</v>
      </c>
      <c r="BA155" s="93"/>
      <c r="BB155" s="83">
        <v>61600</v>
      </c>
      <c r="BC155" s="83">
        <v>62200</v>
      </c>
      <c r="BD155" s="83">
        <v>64000</v>
      </c>
      <c r="BE155" s="93">
        <v>62200</v>
      </c>
      <c r="BF155" s="93"/>
      <c r="BG155" s="93"/>
      <c r="BH155" s="93"/>
      <c r="BI155" s="93"/>
      <c r="BJ155" s="93"/>
      <c r="BK155" s="93"/>
      <c r="BL155" s="93"/>
      <c r="BM155" s="93"/>
      <c r="BN155" s="93">
        <v>65200</v>
      </c>
      <c r="BO155" s="93"/>
      <c r="BP155" s="93">
        <v>62200</v>
      </c>
      <c r="BQ155" s="93"/>
      <c r="BR155" s="93">
        <v>61600</v>
      </c>
      <c r="BS155" s="93"/>
      <c r="BT155" s="83">
        <v>62200</v>
      </c>
      <c r="BU155" s="93">
        <v>62200</v>
      </c>
      <c r="BV155" s="94"/>
    </row>
    <row r="156" spans="2:74">
      <c r="B156" s="47">
        <v>28</v>
      </c>
      <c r="C156" s="6" t="s">
        <v>591</v>
      </c>
      <c r="D156" s="150">
        <v>1</v>
      </c>
      <c r="E156" s="83">
        <v>259100</v>
      </c>
      <c r="F156" s="83">
        <v>260800</v>
      </c>
      <c r="G156" s="83">
        <v>232100</v>
      </c>
      <c r="H156" s="83">
        <v>262700</v>
      </c>
      <c r="I156" s="83">
        <v>239600</v>
      </c>
      <c r="J156" s="83">
        <v>250600</v>
      </c>
      <c r="K156" s="83">
        <v>250600</v>
      </c>
      <c r="L156" s="93">
        <v>246600</v>
      </c>
      <c r="M156" s="93"/>
      <c r="N156" s="83">
        <v>245600</v>
      </c>
      <c r="O156" s="83">
        <v>239600</v>
      </c>
      <c r="P156" s="83">
        <v>239600</v>
      </c>
      <c r="Q156" s="93">
        <v>239600</v>
      </c>
      <c r="R156" s="93"/>
      <c r="S156" s="93"/>
      <c r="T156" s="93">
        <v>258300</v>
      </c>
      <c r="U156" s="93"/>
      <c r="V156" s="83">
        <v>256300</v>
      </c>
      <c r="W156" s="83">
        <v>267300</v>
      </c>
      <c r="X156" s="83">
        <v>267300</v>
      </c>
      <c r="Y156" s="83">
        <v>265300</v>
      </c>
      <c r="Z156" s="83">
        <v>265300</v>
      </c>
      <c r="AA156" s="83">
        <v>318700</v>
      </c>
      <c r="AB156" s="83">
        <v>264300</v>
      </c>
      <c r="AC156" s="83">
        <v>287400</v>
      </c>
      <c r="AD156" s="83">
        <v>295500</v>
      </c>
      <c r="AE156" s="83">
        <v>287100</v>
      </c>
      <c r="AF156" s="83">
        <v>270100</v>
      </c>
      <c r="AG156" s="93">
        <v>287400</v>
      </c>
      <c r="AH156" s="93"/>
      <c r="AI156" s="93">
        <v>287400</v>
      </c>
      <c r="AJ156" s="93"/>
      <c r="AK156" s="93"/>
      <c r="AL156" s="93"/>
      <c r="AM156" s="93"/>
      <c r="AN156" s="93"/>
      <c r="AO156" s="93">
        <v>287100</v>
      </c>
      <c r="AP156" s="93"/>
      <c r="AQ156" s="93">
        <v>286700</v>
      </c>
      <c r="AR156" s="93"/>
      <c r="AS156" s="93"/>
      <c r="AT156" s="93"/>
      <c r="AU156" s="93"/>
      <c r="AV156" s="93"/>
      <c r="AW156" s="83">
        <v>331100</v>
      </c>
      <c r="AX156" s="83">
        <v>271500</v>
      </c>
      <c r="AY156" s="83">
        <v>232800</v>
      </c>
      <c r="AZ156" s="93">
        <v>269100</v>
      </c>
      <c r="BA156" s="93"/>
      <c r="BB156" s="83">
        <v>232800</v>
      </c>
      <c r="BC156" s="83">
        <v>232800</v>
      </c>
      <c r="BD156" s="83">
        <v>262700</v>
      </c>
      <c r="BE156" s="93">
        <v>291900</v>
      </c>
      <c r="BF156" s="93"/>
      <c r="BG156" s="93"/>
      <c r="BH156" s="93"/>
      <c r="BI156" s="93"/>
      <c r="BJ156" s="93"/>
      <c r="BK156" s="93"/>
      <c r="BL156" s="93"/>
      <c r="BM156" s="93"/>
      <c r="BN156" s="93">
        <v>262700</v>
      </c>
      <c r="BO156" s="93"/>
      <c r="BP156" s="93">
        <v>232800</v>
      </c>
      <c r="BQ156" s="93"/>
      <c r="BR156" s="93">
        <v>232800</v>
      </c>
      <c r="BS156" s="93"/>
      <c r="BT156" s="83">
        <v>232800</v>
      </c>
      <c r="BU156" s="93">
        <v>252200</v>
      </c>
      <c r="BV156" s="94"/>
    </row>
    <row r="157" spans="2:74">
      <c r="B157" s="47">
        <v>29</v>
      </c>
      <c r="C157" s="6" t="s">
        <v>592</v>
      </c>
      <c r="D157" s="150">
        <v>1</v>
      </c>
      <c r="E157" s="83">
        <v>199400</v>
      </c>
      <c r="F157" s="83">
        <v>219100</v>
      </c>
      <c r="G157" s="83">
        <v>210700</v>
      </c>
      <c r="H157" s="83">
        <v>221900</v>
      </c>
      <c r="I157" s="83">
        <v>145200</v>
      </c>
      <c r="J157" s="83">
        <v>145200</v>
      </c>
      <c r="K157" s="83">
        <v>145200</v>
      </c>
      <c r="L157" s="93">
        <v>145200</v>
      </c>
      <c r="M157" s="93"/>
      <c r="N157" s="83">
        <v>144400</v>
      </c>
      <c r="O157" s="83">
        <v>145200</v>
      </c>
      <c r="P157" s="83">
        <v>145200</v>
      </c>
      <c r="Q157" s="93">
        <v>145200</v>
      </c>
      <c r="R157" s="93"/>
      <c r="S157" s="93"/>
      <c r="T157" s="93">
        <v>217500</v>
      </c>
      <c r="U157" s="93"/>
      <c r="V157" s="83">
        <v>224100</v>
      </c>
      <c r="W157" s="83">
        <v>224100</v>
      </c>
      <c r="X157" s="83">
        <v>224100</v>
      </c>
      <c r="Y157" s="83">
        <v>217500</v>
      </c>
      <c r="Z157" s="83">
        <v>217500</v>
      </c>
      <c r="AA157" s="83">
        <v>223200</v>
      </c>
      <c r="AB157" s="83">
        <v>217500</v>
      </c>
      <c r="AC157" s="83">
        <v>194200</v>
      </c>
      <c r="AD157" s="83">
        <v>221900</v>
      </c>
      <c r="AE157" s="83">
        <v>202900</v>
      </c>
      <c r="AF157" s="83">
        <v>202300</v>
      </c>
      <c r="AG157" s="93">
        <v>194200</v>
      </c>
      <c r="AH157" s="93"/>
      <c r="AI157" s="93">
        <v>194200</v>
      </c>
      <c r="AJ157" s="93"/>
      <c r="AK157" s="93"/>
      <c r="AL157" s="93"/>
      <c r="AM157" s="93"/>
      <c r="AN157" s="93"/>
      <c r="AO157" s="93">
        <v>202900</v>
      </c>
      <c r="AP157" s="93"/>
      <c r="AQ157" s="93">
        <v>217400</v>
      </c>
      <c r="AR157" s="93"/>
      <c r="AS157" s="93"/>
      <c r="AT157" s="93"/>
      <c r="AU157" s="93"/>
      <c r="AV157" s="93"/>
      <c r="AW157" s="83">
        <v>261400</v>
      </c>
      <c r="AX157" s="83">
        <v>145500</v>
      </c>
      <c r="AY157" s="83">
        <v>181300</v>
      </c>
      <c r="AZ157" s="93">
        <v>221900</v>
      </c>
      <c r="BA157" s="93"/>
      <c r="BB157" s="83">
        <v>181300</v>
      </c>
      <c r="BC157" s="83">
        <v>181300</v>
      </c>
      <c r="BD157" s="83">
        <v>238600</v>
      </c>
      <c r="BE157" s="93">
        <v>229300</v>
      </c>
      <c r="BF157" s="93"/>
      <c r="BG157" s="93"/>
      <c r="BH157" s="93"/>
      <c r="BI157" s="93"/>
      <c r="BJ157" s="93"/>
      <c r="BK157" s="93"/>
      <c r="BL157" s="93"/>
      <c r="BM157" s="93"/>
      <c r="BN157" s="93">
        <v>238600</v>
      </c>
      <c r="BO157" s="93"/>
      <c r="BP157" s="93">
        <v>181300</v>
      </c>
      <c r="BQ157" s="93"/>
      <c r="BR157" s="93">
        <v>181300</v>
      </c>
      <c r="BS157" s="93"/>
      <c r="BT157" s="83">
        <v>181300</v>
      </c>
      <c r="BU157" s="93">
        <v>181300</v>
      </c>
      <c r="BV157" s="94"/>
    </row>
    <row r="158" spans="2:74">
      <c r="B158" s="47">
        <v>30</v>
      </c>
      <c r="C158" s="6" t="s">
        <v>593</v>
      </c>
      <c r="D158" s="150">
        <v>1</v>
      </c>
      <c r="E158" s="83">
        <v>144000</v>
      </c>
      <c r="F158" s="83">
        <v>115200</v>
      </c>
      <c r="G158" s="83">
        <v>152300</v>
      </c>
      <c r="H158" s="83">
        <v>157000</v>
      </c>
      <c r="I158" s="83">
        <v>153000</v>
      </c>
      <c r="J158" s="83">
        <v>153000</v>
      </c>
      <c r="K158" s="83">
        <v>153000</v>
      </c>
      <c r="L158" s="93">
        <v>153000</v>
      </c>
      <c r="M158" s="93"/>
      <c r="N158" s="83">
        <v>153000</v>
      </c>
      <c r="O158" s="83">
        <v>153000</v>
      </c>
      <c r="P158" s="83">
        <v>153000</v>
      </c>
      <c r="Q158" s="93">
        <v>153000</v>
      </c>
      <c r="R158" s="93"/>
      <c r="S158" s="93"/>
      <c r="T158" s="93">
        <v>158300</v>
      </c>
      <c r="U158" s="93"/>
      <c r="V158" s="83">
        <v>155700</v>
      </c>
      <c r="W158" s="83">
        <v>155700</v>
      </c>
      <c r="X158" s="83">
        <v>155700</v>
      </c>
      <c r="Y158" s="83">
        <v>158300</v>
      </c>
      <c r="Z158" s="83">
        <v>158300</v>
      </c>
      <c r="AA158" s="83">
        <v>171000</v>
      </c>
      <c r="AB158" s="83">
        <v>158300</v>
      </c>
      <c r="AC158" s="83">
        <v>143500</v>
      </c>
      <c r="AD158" s="83">
        <v>151800</v>
      </c>
      <c r="AE158" s="83">
        <v>142600</v>
      </c>
      <c r="AF158" s="83">
        <v>153100</v>
      </c>
      <c r="AG158" s="93">
        <v>143500</v>
      </c>
      <c r="AH158" s="93"/>
      <c r="AI158" s="93">
        <v>143500</v>
      </c>
      <c r="AJ158" s="93"/>
      <c r="AK158" s="93"/>
      <c r="AL158" s="93"/>
      <c r="AM158" s="93"/>
      <c r="AN158" s="93"/>
      <c r="AO158" s="93">
        <v>142600</v>
      </c>
      <c r="AP158" s="93"/>
      <c r="AQ158" s="93">
        <v>162900</v>
      </c>
      <c r="AR158" s="93"/>
      <c r="AS158" s="93"/>
      <c r="AT158" s="93"/>
      <c r="AU158" s="93"/>
      <c r="AV158" s="93"/>
      <c r="AW158" s="83">
        <v>116200</v>
      </c>
      <c r="AX158" s="83">
        <v>115900</v>
      </c>
      <c r="AY158" s="83">
        <v>115600</v>
      </c>
      <c r="AZ158" s="93">
        <v>115600</v>
      </c>
      <c r="BA158" s="93"/>
      <c r="BB158" s="83">
        <v>115300</v>
      </c>
      <c r="BC158" s="83">
        <v>115600</v>
      </c>
      <c r="BD158" s="83">
        <v>158100</v>
      </c>
      <c r="BE158" s="93">
        <v>115600</v>
      </c>
      <c r="BF158" s="93"/>
      <c r="BG158" s="93"/>
      <c r="BH158" s="93"/>
      <c r="BI158" s="93"/>
      <c r="BJ158" s="93"/>
      <c r="BK158" s="93"/>
      <c r="BL158" s="93"/>
      <c r="BM158" s="93"/>
      <c r="BN158" s="93">
        <v>158100</v>
      </c>
      <c r="BO158" s="93"/>
      <c r="BP158" s="93">
        <v>115600</v>
      </c>
      <c r="BQ158" s="93"/>
      <c r="BR158" s="93">
        <v>115300</v>
      </c>
      <c r="BS158" s="93"/>
      <c r="BT158" s="83">
        <v>115600</v>
      </c>
      <c r="BU158" s="93">
        <v>115600</v>
      </c>
      <c r="BV158" s="94"/>
    </row>
    <row r="159" spans="2:74">
      <c r="B159" s="47">
        <v>31</v>
      </c>
      <c r="C159" s="6" t="s">
        <v>594</v>
      </c>
      <c r="D159" s="150">
        <v>1</v>
      </c>
      <c r="E159" s="83">
        <v>66000</v>
      </c>
      <c r="F159" s="83">
        <v>65900</v>
      </c>
      <c r="G159" s="83">
        <v>66200</v>
      </c>
      <c r="H159" s="83">
        <v>66700</v>
      </c>
      <c r="I159" s="83">
        <v>66400</v>
      </c>
      <c r="J159" s="83">
        <v>66400</v>
      </c>
      <c r="K159" s="83">
        <v>66400</v>
      </c>
      <c r="L159" s="93">
        <v>66400</v>
      </c>
      <c r="M159" s="93"/>
      <c r="N159" s="83">
        <v>66200</v>
      </c>
      <c r="O159" s="83">
        <v>66400</v>
      </c>
      <c r="P159" s="83">
        <v>66400</v>
      </c>
      <c r="Q159" s="93">
        <v>66400</v>
      </c>
      <c r="R159" s="93"/>
      <c r="S159" s="93"/>
      <c r="T159" s="93">
        <v>66400</v>
      </c>
      <c r="U159" s="93"/>
      <c r="V159" s="83">
        <v>106900</v>
      </c>
      <c r="W159" s="83">
        <v>106900</v>
      </c>
      <c r="X159" s="83">
        <v>106900</v>
      </c>
      <c r="Y159" s="83">
        <v>66200</v>
      </c>
      <c r="Z159" s="83">
        <v>66700</v>
      </c>
      <c r="AA159" s="83">
        <v>67300</v>
      </c>
      <c r="AB159" s="83">
        <v>66200</v>
      </c>
      <c r="AC159" s="83">
        <v>94700</v>
      </c>
      <c r="AD159" s="83">
        <v>103000</v>
      </c>
      <c r="AE159" s="83">
        <v>93800</v>
      </c>
      <c r="AF159" s="83">
        <v>66400</v>
      </c>
      <c r="AG159" s="93">
        <v>94700</v>
      </c>
      <c r="AH159" s="93"/>
      <c r="AI159" s="93">
        <v>94700</v>
      </c>
      <c r="AJ159" s="93"/>
      <c r="AK159" s="93"/>
      <c r="AL159" s="93"/>
      <c r="AM159" s="93"/>
      <c r="AN159" s="93"/>
      <c r="AO159" s="93">
        <v>93800</v>
      </c>
      <c r="AP159" s="93"/>
      <c r="AQ159" s="93">
        <v>114100</v>
      </c>
      <c r="AR159" s="93"/>
      <c r="AS159" s="93"/>
      <c r="AT159" s="93"/>
      <c r="AU159" s="93"/>
      <c r="AV159" s="93"/>
      <c r="AW159" s="83">
        <v>66800</v>
      </c>
      <c r="AX159" s="83">
        <v>66600</v>
      </c>
      <c r="AY159" s="83">
        <v>66300</v>
      </c>
      <c r="AZ159" s="93">
        <v>66300</v>
      </c>
      <c r="BA159" s="93"/>
      <c r="BB159" s="83">
        <v>66100</v>
      </c>
      <c r="BC159" s="83">
        <v>66300</v>
      </c>
      <c r="BD159" s="83">
        <v>109300</v>
      </c>
      <c r="BE159" s="93">
        <v>66300</v>
      </c>
      <c r="BF159" s="93"/>
      <c r="BG159" s="93"/>
      <c r="BH159" s="93"/>
      <c r="BI159" s="93"/>
      <c r="BJ159" s="93"/>
      <c r="BK159" s="93"/>
      <c r="BL159" s="93"/>
      <c r="BM159" s="93"/>
      <c r="BN159" s="93">
        <v>109300</v>
      </c>
      <c r="BO159" s="93"/>
      <c r="BP159" s="93">
        <v>66300</v>
      </c>
      <c r="BQ159" s="93"/>
      <c r="BR159" s="93">
        <v>66100</v>
      </c>
      <c r="BS159" s="93"/>
      <c r="BT159" s="83">
        <v>66300</v>
      </c>
      <c r="BU159" s="93">
        <v>66300</v>
      </c>
      <c r="BV159" s="94"/>
    </row>
    <row r="160" spans="2:74">
      <c r="B160" s="47">
        <v>32</v>
      </c>
      <c r="C160" s="6" t="s">
        <v>595</v>
      </c>
      <c r="D160" s="150">
        <v>1</v>
      </c>
      <c r="E160" s="83">
        <v>231400</v>
      </c>
      <c r="F160" s="83">
        <v>356400</v>
      </c>
      <c r="G160" s="83">
        <v>273500</v>
      </c>
      <c r="H160" s="83">
        <v>258000</v>
      </c>
      <c r="I160" s="83">
        <v>211600</v>
      </c>
      <c r="J160" s="83">
        <v>211600</v>
      </c>
      <c r="K160" s="83">
        <v>211600</v>
      </c>
      <c r="L160" s="93">
        <v>211600</v>
      </c>
      <c r="M160" s="93"/>
      <c r="N160" s="83">
        <v>209500</v>
      </c>
      <c r="O160" s="83">
        <v>211600</v>
      </c>
      <c r="P160" s="83">
        <v>211600</v>
      </c>
      <c r="Q160" s="93">
        <v>211600</v>
      </c>
      <c r="R160" s="93"/>
      <c r="S160" s="93"/>
      <c r="T160" s="93">
        <v>361100</v>
      </c>
      <c r="U160" s="93"/>
      <c r="V160" s="83">
        <v>379600</v>
      </c>
      <c r="W160" s="83">
        <v>379600</v>
      </c>
      <c r="X160" s="83">
        <v>379600</v>
      </c>
      <c r="Y160" s="83">
        <v>361100</v>
      </c>
      <c r="Z160" s="83">
        <v>361100</v>
      </c>
      <c r="AA160" s="83">
        <v>219000</v>
      </c>
      <c r="AB160" s="83">
        <v>361100</v>
      </c>
      <c r="AC160" s="83">
        <v>356700</v>
      </c>
      <c r="AD160" s="83">
        <v>238200</v>
      </c>
      <c r="AE160" s="83">
        <v>239000</v>
      </c>
      <c r="AF160" s="83">
        <v>255200</v>
      </c>
      <c r="AG160" s="93">
        <v>356700</v>
      </c>
      <c r="AH160" s="93"/>
      <c r="AI160" s="93">
        <v>356700</v>
      </c>
      <c r="AJ160" s="93"/>
      <c r="AK160" s="93"/>
      <c r="AL160" s="93"/>
      <c r="AM160" s="93"/>
      <c r="AN160" s="93"/>
      <c r="AO160" s="93">
        <v>239000</v>
      </c>
      <c r="AP160" s="93"/>
      <c r="AQ160" s="93">
        <v>259100</v>
      </c>
      <c r="AR160" s="93"/>
      <c r="AS160" s="93"/>
      <c r="AT160" s="93"/>
      <c r="AU160" s="93"/>
      <c r="AV160" s="93"/>
      <c r="AW160" s="83">
        <v>214900</v>
      </c>
      <c r="AX160" s="83">
        <v>212600</v>
      </c>
      <c r="AY160" s="83">
        <v>280100</v>
      </c>
      <c r="AZ160" s="93">
        <v>366600</v>
      </c>
      <c r="BA160" s="93"/>
      <c r="BB160" s="83">
        <v>280100</v>
      </c>
      <c r="BC160" s="83">
        <v>280100</v>
      </c>
      <c r="BD160" s="83">
        <v>214900</v>
      </c>
      <c r="BE160" s="93">
        <v>210600</v>
      </c>
      <c r="BF160" s="93"/>
      <c r="BG160" s="93"/>
      <c r="BH160" s="93"/>
      <c r="BI160" s="93"/>
      <c r="BJ160" s="93"/>
      <c r="BK160" s="93"/>
      <c r="BL160" s="93"/>
      <c r="BM160" s="93"/>
      <c r="BN160" s="93">
        <v>217600</v>
      </c>
      <c r="BO160" s="93"/>
      <c r="BP160" s="93">
        <v>280100</v>
      </c>
      <c r="BQ160" s="93"/>
      <c r="BR160" s="93">
        <v>280100</v>
      </c>
      <c r="BS160" s="93"/>
      <c r="BT160" s="83">
        <v>280100</v>
      </c>
      <c r="BU160" s="93">
        <v>280100</v>
      </c>
      <c r="BV160" s="94"/>
    </row>
    <row r="161" spans="2:74">
      <c r="B161" s="47">
        <v>33</v>
      </c>
      <c r="C161" s="6" t="s">
        <v>596</v>
      </c>
      <c r="D161" s="150">
        <v>1</v>
      </c>
      <c r="E161" s="83">
        <v>44900</v>
      </c>
      <c r="F161" s="83">
        <v>47100</v>
      </c>
      <c r="G161" s="83">
        <v>35500</v>
      </c>
      <c r="H161" s="83">
        <v>46500</v>
      </c>
      <c r="I161" s="83">
        <v>47900</v>
      </c>
      <c r="J161" s="83">
        <v>47900</v>
      </c>
      <c r="K161" s="83">
        <v>47900</v>
      </c>
      <c r="L161" s="93">
        <v>47900</v>
      </c>
      <c r="M161" s="93"/>
      <c r="N161" s="83">
        <v>47900</v>
      </c>
      <c r="O161" s="83">
        <v>47900</v>
      </c>
      <c r="P161" s="83">
        <v>47900</v>
      </c>
      <c r="Q161" s="93">
        <v>47900</v>
      </c>
      <c r="R161" s="93"/>
      <c r="S161" s="93"/>
      <c r="T161" s="93">
        <v>47400</v>
      </c>
      <c r="U161" s="93"/>
      <c r="V161" s="83">
        <v>45900</v>
      </c>
      <c r="W161" s="83">
        <v>45900</v>
      </c>
      <c r="X161" s="83">
        <v>45900</v>
      </c>
      <c r="Y161" s="83">
        <v>47400</v>
      </c>
      <c r="Z161" s="83">
        <v>47400</v>
      </c>
      <c r="AA161" s="83">
        <v>37900</v>
      </c>
      <c r="AB161" s="83">
        <v>47400</v>
      </c>
      <c r="AC161" s="83">
        <v>46000</v>
      </c>
      <c r="AD161" s="83">
        <v>47400</v>
      </c>
      <c r="AE161" s="83">
        <v>44600</v>
      </c>
      <c r="AF161" s="83">
        <v>47600</v>
      </c>
      <c r="AG161" s="93">
        <v>46000</v>
      </c>
      <c r="AH161" s="93"/>
      <c r="AI161" s="93">
        <v>46000</v>
      </c>
      <c r="AJ161" s="93"/>
      <c r="AK161" s="93"/>
      <c r="AL161" s="93"/>
      <c r="AM161" s="93"/>
      <c r="AN161" s="93"/>
      <c r="AO161" s="93">
        <v>44600</v>
      </c>
      <c r="AP161" s="93"/>
      <c r="AQ161" s="93">
        <v>48600</v>
      </c>
      <c r="AR161" s="93"/>
      <c r="AS161" s="93"/>
      <c r="AT161" s="93"/>
      <c r="AU161" s="93"/>
      <c r="AV161" s="93"/>
      <c r="AW161" s="83">
        <v>36700</v>
      </c>
      <c r="AX161" s="83">
        <v>36100</v>
      </c>
      <c r="AY161" s="83">
        <v>35500</v>
      </c>
      <c r="AZ161" s="93">
        <v>35500</v>
      </c>
      <c r="BA161" s="93"/>
      <c r="BB161" s="83">
        <v>34900</v>
      </c>
      <c r="BC161" s="83">
        <v>35500</v>
      </c>
      <c r="BD161" s="83">
        <v>36700</v>
      </c>
      <c r="BE161" s="93">
        <v>35500</v>
      </c>
      <c r="BF161" s="93"/>
      <c r="BG161" s="93"/>
      <c r="BH161" s="93"/>
      <c r="BI161" s="93"/>
      <c r="BJ161" s="93"/>
      <c r="BK161" s="93"/>
      <c r="BL161" s="93"/>
      <c r="BM161" s="93"/>
      <c r="BN161" s="93">
        <v>37900</v>
      </c>
      <c r="BO161" s="93"/>
      <c r="BP161" s="93">
        <v>35500</v>
      </c>
      <c r="BQ161" s="93"/>
      <c r="BR161" s="93">
        <v>34900</v>
      </c>
      <c r="BS161" s="93"/>
      <c r="BT161" s="83">
        <v>35500</v>
      </c>
      <c r="BU161" s="93">
        <v>35500</v>
      </c>
      <c r="BV161" s="94"/>
    </row>
    <row r="162" spans="2:74">
      <c r="B162" s="47">
        <v>34</v>
      </c>
      <c r="C162" s="6" t="s">
        <v>597</v>
      </c>
      <c r="D162" s="150">
        <v>1</v>
      </c>
      <c r="E162" s="83">
        <v>106600</v>
      </c>
      <c r="F162" s="83">
        <v>106400</v>
      </c>
      <c r="G162" s="83">
        <v>107000</v>
      </c>
      <c r="H162" s="83">
        <v>115200</v>
      </c>
      <c r="I162" s="83">
        <v>117600</v>
      </c>
      <c r="J162" s="83">
        <v>127600</v>
      </c>
      <c r="K162" s="83">
        <v>126600</v>
      </c>
      <c r="L162" s="93">
        <v>107600</v>
      </c>
      <c r="M162" s="93"/>
      <c r="N162" s="83">
        <v>107000</v>
      </c>
      <c r="O162" s="83">
        <v>107600</v>
      </c>
      <c r="P162" s="83">
        <v>107600</v>
      </c>
      <c r="Q162" s="93">
        <v>107600</v>
      </c>
      <c r="R162" s="93"/>
      <c r="S162" s="93"/>
      <c r="T162" s="93">
        <v>107600</v>
      </c>
      <c r="U162" s="93"/>
      <c r="V162" s="83">
        <v>109000</v>
      </c>
      <c r="W162" s="83">
        <v>129000</v>
      </c>
      <c r="X162" s="83">
        <v>128800</v>
      </c>
      <c r="Y162" s="83">
        <v>107000</v>
      </c>
      <c r="Z162" s="83">
        <v>108200</v>
      </c>
      <c r="AA162" s="83">
        <v>109800</v>
      </c>
      <c r="AB162" s="83">
        <v>107000</v>
      </c>
      <c r="AC162" s="83">
        <v>107600</v>
      </c>
      <c r="AD162" s="83">
        <v>109800</v>
      </c>
      <c r="AE162" s="83">
        <v>107000</v>
      </c>
      <c r="AF162" s="83">
        <v>107600</v>
      </c>
      <c r="AG162" s="93">
        <v>107600</v>
      </c>
      <c r="AH162" s="93"/>
      <c r="AI162" s="93">
        <v>107600</v>
      </c>
      <c r="AJ162" s="93"/>
      <c r="AK162" s="93"/>
      <c r="AL162" s="93"/>
      <c r="AM162" s="93"/>
      <c r="AN162" s="93"/>
      <c r="AO162" s="93">
        <v>107000</v>
      </c>
      <c r="AP162" s="93"/>
      <c r="AQ162" s="93">
        <v>109000</v>
      </c>
      <c r="AR162" s="93"/>
      <c r="AS162" s="93"/>
      <c r="AT162" s="93"/>
      <c r="AU162" s="93"/>
      <c r="AV162" s="93"/>
      <c r="AW162" s="83">
        <v>108600</v>
      </c>
      <c r="AX162" s="83">
        <v>107900</v>
      </c>
      <c r="AY162" s="83">
        <v>107300</v>
      </c>
      <c r="AZ162" s="93">
        <v>107300</v>
      </c>
      <c r="BA162" s="93"/>
      <c r="BB162" s="83">
        <v>106700</v>
      </c>
      <c r="BC162" s="83">
        <v>107300</v>
      </c>
      <c r="BD162" s="83">
        <v>108600</v>
      </c>
      <c r="BE162" s="93">
        <v>107300</v>
      </c>
      <c r="BF162" s="93"/>
      <c r="BG162" s="93"/>
      <c r="BH162" s="93"/>
      <c r="BI162" s="93"/>
      <c r="BJ162" s="93"/>
      <c r="BK162" s="93"/>
      <c r="BL162" s="93"/>
      <c r="BM162" s="93"/>
      <c r="BN162" s="93">
        <v>109400</v>
      </c>
      <c r="BO162" s="93"/>
      <c r="BP162" s="93">
        <v>107300</v>
      </c>
      <c r="BQ162" s="93"/>
      <c r="BR162" s="93">
        <v>106700</v>
      </c>
      <c r="BS162" s="93"/>
      <c r="BT162" s="83">
        <v>107300</v>
      </c>
      <c r="BU162" s="93">
        <v>107300</v>
      </c>
      <c r="BV162" s="94"/>
    </row>
    <row r="163" spans="2:74">
      <c r="B163" s="47">
        <v>35</v>
      </c>
      <c r="C163" s="6" t="s">
        <v>598</v>
      </c>
      <c r="D163" s="150">
        <v>1</v>
      </c>
      <c r="E163" s="83">
        <v>78500</v>
      </c>
      <c r="F163" s="83">
        <v>82200</v>
      </c>
      <c r="G163" s="83">
        <v>91200</v>
      </c>
      <c r="H163" s="83">
        <v>79700</v>
      </c>
      <c r="I163" s="83">
        <v>81500</v>
      </c>
      <c r="J163" s="83">
        <v>81500</v>
      </c>
      <c r="K163" s="83">
        <v>81500</v>
      </c>
      <c r="L163" s="93">
        <v>81500</v>
      </c>
      <c r="M163" s="93"/>
      <c r="N163" s="83">
        <v>81500</v>
      </c>
      <c r="O163" s="83">
        <v>81500</v>
      </c>
      <c r="P163" s="83">
        <v>81500</v>
      </c>
      <c r="Q163" s="93">
        <v>81500</v>
      </c>
      <c r="R163" s="93"/>
      <c r="S163" s="93"/>
      <c r="T163" s="93">
        <v>92500</v>
      </c>
      <c r="U163" s="93"/>
      <c r="V163" s="83">
        <v>85600</v>
      </c>
      <c r="W163" s="83">
        <v>80933.399999999994</v>
      </c>
      <c r="X163" s="83">
        <v>80933.399999999994</v>
      </c>
      <c r="Y163" s="83">
        <v>88364.7</v>
      </c>
      <c r="Z163" s="83">
        <v>88364.7</v>
      </c>
      <c r="AA163" s="83">
        <v>82433.399999999994</v>
      </c>
      <c r="AB163" s="83">
        <v>87833.4</v>
      </c>
      <c r="AC163" s="83">
        <v>78364.7</v>
      </c>
      <c r="AD163" s="83">
        <v>81433.399999999994</v>
      </c>
      <c r="AE163" s="83">
        <v>75333.399999999994</v>
      </c>
      <c r="AF163" s="83">
        <v>67233.399999999994</v>
      </c>
      <c r="AG163" s="93">
        <v>77833.399999999994</v>
      </c>
      <c r="AH163" s="93"/>
      <c r="AI163" s="93">
        <v>78364.7</v>
      </c>
      <c r="AJ163" s="93"/>
      <c r="AK163" s="93"/>
      <c r="AL163" s="93"/>
      <c r="AM163" s="93"/>
      <c r="AN163" s="93"/>
      <c r="AO163" s="93">
        <v>75864.7</v>
      </c>
      <c r="AP163" s="93"/>
      <c r="AQ163" s="93">
        <v>85500</v>
      </c>
      <c r="AR163" s="93"/>
      <c r="AS163" s="93"/>
      <c r="AT163" s="93"/>
      <c r="AU163" s="93"/>
      <c r="AV163" s="93"/>
      <c r="AW163" s="83">
        <v>93364.7</v>
      </c>
      <c r="AX163" s="83">
        <v>75533.399999999994</v>
      </c>
      <c r="AY163" s="83">
        <v>61964.7</v>
      </c>
      <c r="AZ163" s="93">
        <v>80264.7</v>
      </c>
      <c r="BA163" s="93"/>
      <c r="BB163" s="83">
        <v>60764.7</v>
      </c>
      <c r="BC163" s="83">
        <v>61964.7</v>
      </c>
      <c r="BD163" s="83">
        <v>84333.4</v>
      </c>
      <c r="BE163" s="93">
        <v>84864.7</v>
      </c>
      <c r="BF163" s="93"/>
      <c r="BG163" s="93"/>
      <c r="BH163" s="93"/>
      <c r="BI163" s="93"/>
      <c r="BJ163" s="93"/>
      <c r="BK163" s="93"/>
      <c r="BL163" s="93"/>
      <c r="BM163" s="93"/>
      <c r="BN163" s="93">
        <v>84333.4</v>
      </c>
      <c r="BO163" s="93"/>
      <c r="BP163" s="93">
        <v>61964.7</v>
      </c>
      <c r="BQ163" s="93"/>
      <c r="BR163" s="93">
        <v>60764.7</v>
      </c>
      <c r="BS163" s="93"/>
      <c r="BT163" s="83">
        <v>64900</v>
      </c>
      <c r="BU163" s="93">
        <v>64900</v>
      </c>
      <c r="BV163" s="94"/>
    </row>
    <row r="164" spans="2:74">
      <c r="B164" s="47">
        <v>36</v>
      </c>
      <c r="C164" s="6" t="s">
        <v>599</v>
      </c>
      <c r="D164" s="150">
        <v>1</v>
      </c>
      <c r="E164" s="83">
        <v>3600</v>
      </c>
      <c r="F164" s="83">
        <v>3600</v>
      </c>
      <c r="G164" s="83">
        <v>3600</v>
      </c>
      <c r="H164" s="83">
        <v>3600</v>
      </c>
      <c r="I164" s="83">
        <v>3600</v>
      </c>
      <c r="J164" s="83">
        <v>3600</v>
      </c>
      <c r="K164" s="83">
        <v>3600</v>
      </c>
      <c r="L164" s="93">
        <v>3600</v>
      </c>
      <c r="M164" s="93"/>
      <c r="N164" s="83">
        <v>3600</v>
      </c>
      <c r="O164" s="83">
        <v>3600</v>
      </c>
      <c r="P164" s="83">
        <v>3600</v>
      </c>
      <c r="Q164" s="93">
        <v>3600</v>
      </c>
      <c r="R164" s="93"/>
      <c r="S164" s="93"/>
      <c r="T164" s="93">
        <v>3600</v>
      </c>
      <c r="U164" s="93"/>
      <c r="V164" s="83">
        <v>4200</v>
      </c>
      <c r="W164" s="83">
        <v>4200</v>
      </c>
      <c r="X164" s="83">
        <v>4200</v>
      </c>
      <c r="Y164" s="83">
        <v>3600</v>
      </c>
      <c r="Z164" s="83">
        <v>3600</v>
      </c>
      <c r="AA164" s="83">
        <v>4200</v>
      </c>
      <c r="AB164" s="83">
        <v>3600</v>
      </c>
      <c r="AC164" s="83">
        <v>3600</v>
      </c>
      <c r="AD164" s="83">
        <v>4200</v>
      </c>
      <c r="AE164" s="83">
        <v>3600</v>
      </c>
      <c r="AF164" s="83">
        <v>3600</v>
      </c>
      <c r="AG164" s="93">
        <v>3600</v>
      </c>
      <c r="AH164" s="93"/>
      <c r="AI164" s="93">
        <v>3600</v>
      </c>
      <c r="AJ164" s="93"/>
      <c r="AK164" s="93"/>
      <c r="AL164" s="93"/>
      <c r="AM164" s="93"/>
      <c r="AN164" s="93"/>
      <c r="AO164" s="93">
        <v>3600</v>
      </c>
      <c r="AP164" s="93"/>
      <c r="AQ164" s="93">
        <v>4200</v>
      </c>
      <c r="AR164" s="93"/>
      <c r="AS164" s="93"/>
      <c r="AT164" s="93"/>
      <c r="AU164" s="93"/>
      <c r="AV164" s="93"/>
      <c r="AW164" s="83">
        <v>4200</v>
      </c>
      <c r="AX164" s="83">
        <v>3600</v>
      </c>
      <c r="AY164" s="83">
        <v>3600</v>
      </c>
      <c r="AZ164" s="93">
        <v>3600</v>
      </c>
      <c r="BA164" s="93"/>
      <c r="BB164" s="83">
        <v>3600</v>
      </c>
      <c r="BC164" s="83">
        <v>3600</v>
      </c>
      <c r="BD164" s="83">
        <v>4200</v>
      </c>
      <c r="BE164" s="93">
        <v>3600</v>
      </c>
      <c r="BF164" s="93"/>
      <c r="BG164" s="93"/>
      <c r="BH164" s="93"/>
      <c r="BI164" s="93"/>
      <c r="BJ164" s="93"/>
      <c r="BK164" s="93"/>
      <c r="BL164" s="93"/>
      <c r="BM164" s="93"/>
      <c r="BN164" s="93">
        <v>4200</v>
      </c>
      <c r="BO164" s="93"/>
      <c r="BP164" s="93">
        <v>3600</v>
      </c>
      <c r="BQ164" s="93"/>
      <c r="BR164" s="93">
        <v>3600</v>
      </c>
      <c r="BS164" s="93"/>
      <c r="BT164" s="83">
        <v>3600</v>
      </c>
      <c r="BU164" s="93">
        <v>3600</v>
      </c>
      <c r="BV164" s="94"/>
    </row>
    <row r="165" spans="2:74">
      <c r="B165" s="47">
        <v>37</v>
      </c>
      <c r="C165" s="6" t="s">
        <v>245</v>
      </c>
      <c r="D165" s="150">
        <v>1</v>
      </c>
      <c r="E165" s="83">
        <v>4400</v>
      </c>
      <c r="F165" s="83">
        <v>4400</v>
      </c>
      <c r="G165" s="83">
        <v>6300</v>
      </c>
      <c r="H165" s="83">
        <v>4400</v>
      </c>
      <c r="I165" s="83">
        <v>6500</v>
      </c>
      <c r="J165" s="83">
        <v>6500</v>
      </c>
      <c r="K165" s="83">
        <v>6500</v>
      </c>
      <c r="L165" s="93">
        <v>6500</v>
      </c>
      <c r="M165" s="93"/>
      <c r="N165" s="83">
        <v>6500</v>
      </c>
      <c r="O165" s="83">
        <v>6500</v>
      </c>
      <c r="P165" s="83">
        <v>6500</v>
      </c>
      <c r="Q165" s="93">
        <v>6500</v>
      </c>
      <c r="R165" s="93"/>
      <c r="S165" s="93"/>
      <c r="T165" s="93">
        <v>4400</v>
      </c>
      <c r="U165" s="93"/>
      <c r="V165" s="83">
        <v>4500</v>
      </c>
      <c r="W165" s="83">
        <v>4500</v>
      </c>
      <c r="X165" s="83">
        <v>4500</v>
      </c>
      <c r="Y165" s="83">
        <v>4400</v>
      </c>
      <c r="Z165" s="83">
        <v>4400</v>
      </c>
      <c r="AA165" s="83">
        <v>4500</v>
      </c>
      <c r="AB165" s="83">
        <v>4400</v>
      </c>
      <c r="AC165" s="83">
        <v>6500</v>
      </c>
      <c r="AD165" s="83">
        <v>6600</v>
      </c>
      <c r="AE165" s="83">
        <v>4400</v>
      </c>
      <c r="AF165" s="83">
        <v>4400</v>
      </c>
      <c r="AG165" s="93">
        <v>6500</v>
      </c>
      <c r="AH165" s="93"/>
      <c r="AI165" s="93">
        <v>6500</v>
      </c>
      <c r="AJ165" s="93"/>
      <c r="AK165" s="93"/>
      <c r="AL165" s="93"/>
      <c r="AM165" s="93"/>
      <c r="AN165" s="93"/>
      <c r="AO165" s="93">
        <v>4400</v>
      </c>
      <c r="AP165" s="93"/>
      <c r="AQ165" s="93">
        <v>6200</v>
      </c>
      <c r="AR165" s="93"/>
      <c r="AS165" s="93"/>
      <c r="AT165" s="93"/>
      <c r="AU165" s="93"/>
      <c r="AV165" s="93"/>
      <c r="AW165" s="83">
        <v>4400</v>
      </c>
      <c r="AX165" s="83">
        <v>4400</v>
      </c>
      <c r="AY165" s="83">
        <v>4400</v>
      </c>
      <c r="AZ165" s="93">
        <v>4400</v>
      </c>
      <c r="BA165" s="93"/>
      <c r="BB165" s="83">
        <v>4400</v>
      </c>
      <c r="BC165" s="83">
        <v>4400</v>
      </c>
      <c r="BD165" s="83">
        <v>4400</v>
      </c>
      <c r="BE165" s="93">
        <v>4400</v>
      </c>
      <c r="BF165" s="93"/>
      <c r="BG165" s="93"/>
      <c r="BH165" s="93"/>
      <c r="BI165" s="93"/>
      <c r="BJ165" s="93"/>
      <c r="BK165" s="93"/>
      <c r="BL165" s="93"/>
      <c r="BM165" s="93"/>
      <c r="BN165" s="93">
        <v>4500</v>
      </c>
      <c r="BO165" s="93"/>
      <c r="BP165" s="93">
        <v>4400</v>
      </c>
      <c r="BQ165" s="93"/>
      <c r="BR165" s="93">
        <v>4400</v>
      </c>
      <c r="BS165" s="93"/>
      <c r="BT165" s="83">
        <v>4400</v>
      </c>
      <c r="BU165" s="93">
        <v>4400</v>
      </c>
      <c r="BV165" s="94"/>
    </row>
    <row r="166" spans="2:74">
      <c r="B166" s="47">
        <v>38</v>
      </c>
      <c r="C166" s="6" t="s">
        <v>600</v>
      </c>
      <c r="D166" s="150">
        <v>1</v>
      </c>
      <c r="E166" s="83">
        <v>50600</v>
      </c>
      <c r="F166" s="83">
        <v>49600</v>
      </c>
      <c r="G166" s="83">
        <v>49900</v>
      </c>
      <c r="H166" s="83">
        <v>50400</v>
      </c>
      <c r="I166" s="83">
        <v>50200</v>
      </c>
      <c r="J166" s="83">
        <v>50200</v>
      </c>
      <c r="K166" s="83">
        <v>50200</v>
      </c>
      <c r="L166" s="93">
        <v>50200</v>
      </c>
      <c r="M166" s="93"/>
      <c r="N166" s="83">
        <v>49800</v>
      </c>
      <c r="O166" s="83">
        <v>50200</v>
      </c>
      <c r="P166" s="83">
        <v>50200</v>
      </c>
      <c r="Q166" s="93">
        <v>50200</v>
      </c>
      <c r="R166" s="93"/>
      <c r="S166" s="93"/>
      <c r="T166" s="93">
        <v>50200</v>
      </c>
      <c r="U166" s="93"/>
      <c r="V166" s="83">
        <v>50800</v>
      </c>
      <c r="W166" s="83">
        <v>50800</v>
      </c>
      <c r="X166" s="83">
        <v>51300</v>
      </c>
      <c r="Y166" s="83">
        <v>49800</v>
      </c>
      <c r="Z166" s="83">
        <v>50500</v>
      </c>
      <c r="AA166" s="83">
        <v>51300</v>
      </c>
      <c r="AB166" s="83">
        <v>49800</v>
      </c>
      <c r="AC166" s="83">
        <v>50200</v>
      </c>
      <c r="AD166" s="83">
        <v>51300</v>
      </c>
      <c r="AE166" s="83">
        <v>49800</v>
      </c>
      <c r="AF166" s="83">
        <v>50200</v>
      </c>
      <c r="AG166" s="93">
        <v>50200</v>
      </c>
      <c r="AH166" s="93"/>
      <c r="AI166" s="93">
        <v>50200</v>
      </c>
      <c r="AJ166" s="93"/>
      <c r="AK166" s="93"/>
      <c r="AL166" s="93"/>
      <c r="AM166" s="93"/>
      <c r="AN166" s="93"/>
      <c r="AO166" s="93">
        <v>49800</v>
      </c>
      <c r="AP166" s="93"/>
      <c r="AQ166" s="93">
        <v>50800</v>
      </c>
      <c r="AR166" s="93"/>
      <c r="AS166" s="93"/>
      <c r="AT166" s="93"/>
      <c r="AU166" s="93"/>
      <c r="AV166" s="93"/>
      <c r="AW166" s="83">
        <v>50600</v>
      </c>
      <c r="AX166" s="83">
        <v>50300</v>
      </c>
      <c r="AY166" s="83">
        <v>50000</v>
      </c>
      <c r="AZ166" s="93">
        <v>50000</v>
      </c>
      <c r="BA166" s="93"/>
      <c r="BB166" s="83">
        <v>49700</v>
      </c>
      <c r="BC166" s="83">
        <v>50000</v>
      </c>
      <c r="BD166" s="83">
        <v>50600</v>
      </c>
      <c r="BE166" s="93">
        <v>50000</v>
      </c>
      <c r="BF166" s="93"/>
      <c r="BG166" s="93"/>
      <c r="BH166" s="93"/>
      <c r="BI166" s="93"/>
      <c r="BJ166" s="93"/>
      <c r="BK166" s="93"/>
      <c r="BL166" s="93"/>
      <c r="BM166" s="93"/>
      <c r="BN166" s="93">
        <v>51100</v>
      </c>
      <c r="BO166" s="93"/>
      <c r="BP166" s="93">
        <v>50000</v>
      </c>
      <c r="BQ166" s="93"/>
      <c r="BR166" s="93">
        <v>49700</v>
      </c>
      <c r="BS166" s="93"/>
      <c r="BT166" s="83">
        <v>50000</v>
      </c>
      <c r="BU166" s="93">
        <v>50000</v>
      </c>
      <c r="BV166" s="94"/>
    </row>
    <row r="167" spans="2:74">
      <c r="B167" s="47">
        <v>39</v>
      </c>
      <c r="C167" s="6" t="s">
        <v>601</v>
      </c>
      <c r="D167" s="150">
        <v>1</v>
      </c>
      <c r="E167" s="83">
        <v>50300</v>
      </c>
      <c r="F167" s="83">
        <v>41500</v>
      </c>
      <c r="G167" s="83">
        <v>66500</v>
      </c>
      <c r="H167" s="83">
        <v>63500</v>
      </c>
      <c r="I167" s="83">
        <v>67200</v>
      </c>
      <c r="J167" s="83">
        <v>67200</v>
      </c>
      <c r="K167" s="83">
        <v>67200</v>
      </c>
      <c r="L167" s="93">
        <v>67200</v>
      </c>
      <c r="M167" s="93"/>
      <c r="N167" s="83">
        <v>67200</v>
      </c>
      <c r="O167" s="83">
        <v>67200</v>
      </c>
      <c r="P167" s="83">
        <v>67200</v>
      </c>
      <c r="Q167" s="93">
        <v>67200</v>
      </c>
      <c r="R167" s="93"/>
      <c r="S167" s="93"/>
      <c r="T167" s="93">
        <v>42100</v>
      </c>
      <c r="U167" s="93"/>
      <c r="V167" s="83">
        <v>43300</v>
      </c>
      <c r="W167" s="83">
        <v>43300</v>
      </c>
      <c r="X167" s="83">
        <v>43900</v>
      </c>
      <c r="Y167" s="83">
        <v>42100</v>
      </c>
      <c r="Z167" s="83">
        <v>42700</v>
      </c>
      <c r="AA167" s="83">
        <v>43900</v>
      </c>
      <c r="AB167" s="83">
        <v>42100</v>
      </c>
      <c r="AC167" s="83">
        <v>57700</v>
      </c>
      <c r="AD167" s="83">
        <v>66100</v>
      </c>
      <c r="AE167" s="83">
        <v>63100</v>
      </c>
      <c r="AF167" s="83">
        <v>63300</v>
      </c>
      <c r="AG167" s="93">
        <v>57700</v>
      </c>
      <c r="AH167" s="93"/>
      <c r="AI167" s="93">
        <v>57700</v>
      </c>
      <c r="AJ167" s="93"/>
      <c r="AK167" s="93"/>
      <c r="AL167" s="93"/>
      <c r="AM167" s="93"/>
      <c r="AN167" s="93"/>
      <c r="AO167" s="93">
        <v>63100</v>
      </c>
      <c r="AP167" s="93"/>
      <c r="AQ167" s="93">
        <v>66500</v>
      </c>
      <c r="AR167" s="93"/>
      <c r="AS167" s="93"/>
      <c r="AT167" s="93"/>
      <c r="AU167" s="93"/>
      <c r="AV167" s="93"/>
      <c r="AW167" s="83">
        <v>43300</v>
      </c>
      <c r="AX167" s="83">
        <v>42700</v>
      </c>
      <c r="AY167" s="83">
        <v>42100</v>
      </c>
      <c r="AZ167" s="93">
        <v>42100</v>
      </c>
      <c r="BA167" s="93"/>
      <c r="BB167" s="83">
        <v>41500</v>
      </c>
      <c r="BC167" s="83">
        <v>42100</v>
      </c>
      <c r="BD167" s="83">
        <v>43300</v>
      </c>
      <c r="BE167" s="93">
        <v>42100</v>
      </c>
      <c r="BF167" s="93"/>
      <c r="BG167" s="93"/>
      <c r="BH167" s="93"/>
      <c r="BI167" s="93"/>
      <c r="BJ167" s="93"/>
      <c r="BK167" s="93"/>
      <c r="BL167" s="93"/>
      <c r="BM167" s="93"/>
      <c r="BN167" s="93">
        <v>43900</v>
      </c>
      <c r="BO167" s="93"/>
      <c r="BP167" s="93">
        <v>42100</v>
      </c>
      <c r="BQ167" s="93"/>
      <c r="BR167" s="93">
        <v>41500</v>
      </c>
      <c r="BS167" s="93"/>
      <c r="BT167" s="83">
        <v>42100</v>
      </c>
      <c r="BU167" s="93">
        <v>42100</v>
      </c>
      <c r="BV167" s="94"/>
    </row>
    <row r="168" spans="2:74" ht="12" customHeight="1" thickBot="1">
      <c r="B168" s="47">
        <v>40</v>
      </c>
      <c r="C168" s="6" t="s">
        <v>201</v>
      </c>
      <c r="D168" s="150">
        <v>1</v>
      </c>
      <c r="E168" s="83">
        <v>207500</v>
      </c>
      <c r="F168" s="83">
        <v>216010.7</v>
      </c>
      <c r="G168" s="83">
        <v>216100</v>
      </c>
      <c r="H168" s="83">
        <v>233500</v>
      </c>
      <c r="I168" s="83">
        <v>234010.7</v>
      </c>
      <c r="J168" s="83">
        <v>234010.7</v>
      </c>
      <c r="K168" s="83">
        <v>234010.7</v>
      </c>
      <c r="L168" s="93">
        <v>238959.4</v>
      </c>
      <c r="M168" s="93"/>
      <c r="N168" s="83">
        <v>224410.7</v>
      </c>
      <c r="O168" s="83">
        <v>238959.4</v>
      </c>
      <c r="P168" s="83">
        <v>238959.4</v>
      </c>
      <c r="Q168" s="93">
        <v>238959.4</v>
      </c>
      <c r="R168" s="93"/>
      <c r="S168" s="93"/>
      <c r="T168" s="93">
        <v>238959.4</v>
      </c>
      <c r="U168" s="93"/>
      <c r="V168" s="83">
        <v>258759.4</v>
      </c>
      <c r="W168" s="83">
        <v>258759.4</v>
      </c>
      <c r="X168" s="83">
        <v>271959.40000000002</v>
      </c>
      <c r="Y168" s="83">
        <v>229359.4</v>
      </c>
      <c r="Z168" s="83">
        <v>247959.4</v>
      </c>
      <c r="AA168" s="83">
        <v>271959.40000000002</v>
      </c>
      <c r="AB168" s="83">
        <v>229359.4</v>
      </c>
      <c r="AC168" s="83">
        <v>227100</v>
      </c>
      <c r="AD168" s="83">
        <v>261100</v>
      </c>
      <c r="AE168" s="83">
        <v>215500</v>
      </c>
      <c r="AF168" s="83">
        <v>238959.4</v>
      </c>
      <c r="AG168" s="93">
        <v>227100</v>
      </c>
      <c r="AH168" s="93"/>
      <c r="AI168" s="93">
        <v>227100</v>
      </c>
      <c r="AJ168" s="93"/>
      <c r="AK168" s="93"/>
      <c r="AL168" s="93"/>
      <c r="AM168" s="93"/>
      <c r="AN168" s="93"/>
      <c r="AO168" s="93">
        <v>217500</v>
      </c>
      <c r="AP168" s="93"/>
      <c r="AQ168" s="93">
        <v>254900</v>
      </c>
      <c r="AR168" s="93"/>
      <c r="AS168" s="93"/>
      <c r="AT168" s="93"/>
      <c r="AU168" s="93"/>
      <c r="AV168" s="93"/>
      <c r="AW168" s="83">
        <v>253359.4</v>
      </c>
      <c r="AX168" s="83">
        <v>243159.4</v>
      </c>
      <c r="AY168" s="83">
        <v>234159.4</v>
      </c>
      <c r="AZ168" s="93">
        <v>234159.4</v>
      </c>
      <c r="BA168" s="93"/>
      <c r="BB168" s="83">
        <v>225159.4</v>
      </c>
      <c r="BC168" s="83">
        <v>223300</v>
      </c>
      <c r="BD168" s="83">
        <v>253359.4</v>
      </c>
      <c r="BE168" s="93">
        <v>227300</v>
      </c>
      <c r="BF168" s="93"/>
      <c r="BG168" s="93"/>
      <c r="BH168" s="93"/>
      <c r="BI168" s="93"/>
      <c r="BJ168" s="93"/>
      <c r="BK168" s="93"/>
      <c r="BL168" s="93"/>
      <c r="BM168" s="93"/>
      <c r="BN168" s="93">
        <v>265959.40000000002</v>
      </c>
      <c r="BO168" s="93"/>
      <c r="BP168" s="93">
        <v>227300</v>
      </c>
      <c r="BQ168" s="93"/>
      <c r="BR168" s="93">
        <v>218300</v>
      </c>
      <c r="BS168" s="93"/>
      <c r="BT168" s="83">
        <v>227300</v>
      </c>
      <c r="BU168" s="93">
        <v>227300</v>
      </c>
      <c r="BV168" s="94"/>
    </row>
    <row r="169" spans="2:74">
      <c r="B169" s="153" t="s">
        <v>216</v>
      </c>
      <c r="C169" s="147" t="s">
        <v>602</v>
      </c>
      <c r="D169" s="147"/>
      <c r="E169" s="86"/>
      <c r="F169" s="86"/>
      <c r="G169" s="86"/>
      <c r="H169" s="86"/>
      <c r="I169" s="86"/>
      <c r="J169" s="86"/>
      <c r="K169" s="86"/>
      <c r="L169" s="173"/>
      <c r="M169" s="174"/>
      <c r="N169" s="86"/>
      <c r="O169" s="86"/>
      <c r="P169" s="86"/>
      <c r="Q169" s="173"/>
      <c r="R169" s="175"/>
      <c r="S169" s="174"/>
      <c r="T169" s="173"/>
      <c r="U169" s="174"/>
      <c r="V169" s="86"/>
      <c r="W169" s="86"/>
      <c r="X169" s="86"/>
      <c r="Y169" s="86"/>
      <c r="Z169" s="86"/>
      <c r="AA169" s="86"/>
      <c r="AB169" s="86"/>
      <c r="AC169" s="86"/>
      <c r="AD169" s="86"/>
      <c r="AE169" s="86"/>
      <c r="AF169" s="86"/>
      <c r="AG169" s="173"/>
      <c r="AH169" s="174"/>
      <c r="AI169" s="173"/>
      <c r="AJ169" s="175"/>
      <c r="AK169" s="175"/>
      <c r="AL169" s="175"/>
      <c r="AM169" s="175"/>
      <c r="AN169" s="174"/>
      <c r="AO169" s="173"/>
      <c r="AP169" s="174"/>
      <c r="AQ169" s="173"/>
      <c r="AR169" s="175"/>
      <c r="AS169" s="175"/>
      <c r="AT169" s="175"/>
      <c r="AU169" s="175"/>
      <c r="AV169" s="174"/>
      <c r="AW169" s="86"/>
      <c r="AX169" s="86"/>
      <c r="AY169" s="86"/>
      <c r="AZ169" s="173"/>
      <c r="BA169" s="174"/>
      <c r="BB169" s="86"/>
      <c r="BC169" s="86"/>
      <c r="BD169" s="86"/>
      <c r="BE169" s="173"/>
      <c r="BF169" s="175"/>
      <c r="BG169" s="175"/>
      <c r="BH169" s="175"/>
      <c r="BI169" s="175"/>
      <c r="BJ169" s="175"/>
      <c r="BK169" s="175"/>
      <c r="BL169" s="175"/>
      <c r="BM169" s="174"/>
      <c r="BN169" s="173"/>
      <c r="BO169" s="174"/>
      <c r="BP169" s="173"/>
      <c r="BQ169" s="174"/>
      <c r="BR169" s="173"/>
      <c r="BS169" s="174"/>
      <c r="BT169" s="86"/>
      <c r="BU169" s="173"/>
      <c r="BV169" s="185"/>
    </row>
    <row r="170" spans="2:74">
      <c r="B170" s="47">
        <v>1</v>
      </c>
      <c r="C170" s="6" t="s">
        <v>603</v>
      </c>
      <c r="D170" s="150">
        <v>1</v>
      </c>
      <c r="E170" s="83">
        <v>93333.333333333328</v>
      </c>
      <c r="F170" s="83">
        <v>93333.333333333328</v>
      </c>
      <c r="G170" s="83">
        <v>93333.333333333328</v>
      </c>
      <c r="H170" s="83">
        <v>93333.333333333328</v>
      </c>
      <c r="I170" s="83">
        <v>93333.333333333328</v>
      </c>
      <c r="J170" s="83">
        <v>93333.333333333328</v>
      </c>
      <c r="K170" s="83">
        <v>93333.333333333328</v>
      </c>
      <c r="L170" s="93">
        <v>93333.333333333328</v>
      </c>
      <c r="M170" s="93"/>
      <c r="N170" s="83">
        <v>93333.333333333328</v>
      </c>
      <c r="O170" s="83">
        <v>93333.333333333328</v>
      </c>
      <c r="P170" s="83">
        <v>93333.333333333328</v>
      </c>
      <c r="Q170" s="93">
        <v>93333.333333333328</v>
      </c>
      <c r="R170" s="93"/>
      <c r="S170" s="93"/>
      <c r="T170" s="93">
        <v>93333.333333333328</v>
      </c>
      <c r="U170" s="93"/>
      <c r="V170" s="83">
        <v>93333.333333333328</v>
      </c>
      <c r="W170" s="83">
        <v>93333.333333333328</v>
      </c>
      <c r="X170" s="83">
        <v>93333.333333333328</v>
      </c>
      <c r="Y170" s="83">
        <v>93333.333333333328</v>
      </c>
      <c r="Z170" s="83">
        <v>93333.333333333328</v>
      </c>
      <c r="AA170" s="83">
        <v>108900</v>
      </c>
      <c r="AB170" s="83">
        <v>126625</v>
      </c>
      <c r="AC170" s="83">
        <v>93333.333333333328</v>
      </c>
      <c r="AD170" s="83">
        <v>79500</v>
      </c>
      <c r="AE170" s="83">
        <v>93333.333333333328</v>
      </c>
      <c r="AF170" s="83">
        <v>126625</v>
      </c>
      <c r="AG170" s="93">
        <v>93333.333333333328</v>
      </c>
      <c r="AH170" s="93"/>
      <c r="AI170" s="93">
        <v>93333.333333333328</v>
      </c>
      <c r="AJ170" s="93"/>
      <c r="AK170" s="93"/>
      <c r="AL170" s="93"/>
      <c r="AM170" s="93"/>
      <c r="AN170" s="93"/>
      <c r="AO170" s="93">
        <v>93333.333333333328</v>
      </c>
      <c r="AP170" s="93"/>
      <c r="AQ170" s="93">
        <v>93333.333333333328</v>
      </c>
      <c r="AR170" s="93"/>
      <c r="AS170" s="93"/>
      <c r="AT170" s="93"/>
      <c r="AU170" s="93"/>
      <c r="AV170" s="93"/>
      <c r="AW170" s="83">
        <v>93333.333333333328</v>
      </c>
      <c r="AX170" s="83">
        <v>78250</v>
      </c>
      <c r="AY170" s="83">
        <v>93333.333333333328</v>
      </c>
      <c r="AZ170" s="93">
        <v>93333.333333333328</v>
      </c>
      <c r="BA170" s="93"/>
      <c r="BB170" s="83">
        <v>93333.333333333328</v>
      </c>
      <c r="BC170" s="83">
        <v>93333.333333333328</v>
      </c>
      <c r="BD170" s="83">
        <v>126625</v>
      </c>
      <c r="BE170" s="93">
        <v>93333.333333333328</v>
      </c>
      <c r="BF170" s="93"/>
      <c r="BG170" s="93"/>
      <c r="BH170" s="93"/>
      <c r="BI170" s="93"/>
      <c r="BJ170" s="93"/>
      <c r="BK170" s="93"/>
      <c r="BL170" s="93"/>
      <c r="BM170" s="93"/>
      <c r="BN170" s="93">
        <v>126625</v>
      </c>
      <c r="BO170" s="93"/>
      <c r="BP170" s="93">
        <v>93333.333333333328</v>
      </c>
      <c r="BQ170" s="93"/>
      <c r="BR170" s="93">
        <v>93333.333333333328</v>
      </c>
      <c r="BS170" s="93"/>
      <c r="BT170" s="83">
        <v>93333.333333333328</v>
      </c>
      <c r="BU170" s="93">
        <v>93333.333333333328</v>
      </c>
      <c r="BV170" s="94"/>
    </row>
    <row r="171" spans="2:74">
      <c r="B171" s="47">
        <v>2</v>
      </c>
      <c r="C171" s="6" t="s">
        <v>604</v>
      </c>
      <c r="D171" s="150">
        <v>1</v>
      </c>
      <c r="E171" s="83">
        <v>159166.66666666666</v>
      </c>
      <c r="F171" s="83">
        <v>159166.66666666666</v>
      </c>
      <c r="G171" s="83">
        <v>159166.66666666666</v>
      </c>
      <c r="H171" s="83">
        <v>159166.66666666666</v>
      </c>
      <c r="I171" s="83">
        <v>159166.66666666666</v>
      </c>
      <c r="J171" s="83">
        <v>159166.66666666666</v>
      </c>
      <c r="K171" s="83">
        <v>159166.66666666666</v>
      </c>
      <c r="L171" s="93">
        <v>159166.66666666666</v>
      </c>
      <c r="M171" s="93"/>
      <c r="N171" s="83">
        <v>159166.66666666666</v>
      </c>
      <c r="O171" s="83">
        <v>159166.66666666666</v>
      </c>
      <c r="P171" s="83">
        <v>159166.66666666666</v>
      </c>
      <c r="Q171" s="93">
        <v>159166.66666666666</v>
      </c>
      <c r="R171" s="93"/>
      <c r="S171" s="93"/>
      <c r="T171" s="93">
        <v>159166.66666666666</v>
      </c>
      <c r="U171" s="93"/>
      <c r="V171" s="83">
        <v>159166.66666666666</v>
      </c>
      <c r="W171" s="83">
        <v>159166.66666666666</v>
      </c>
      <c r="X171" s="83">
        <v>159166.66666666666</v>
      </c>
      <c r="Y171" s="83">
        <v>159166.66666666666</v>
      </c>
      <c r="Z171" s="83">
        <v>159166.66666666666</v>
      </c>
      <c r="AA171" s="83">
        <v>145000</v>
      </c>
      <c r="AB171" s="83">
        <v>165000</v>
      </c>
      <c r="AC171" s="83">
        <v>159166.66666666666</v>
      </c>
      <c r="AD171" s="83">
        <v>135625</v>
      </c>
      <c r="AE171" s="83">
        <v>159166.66666666666</v>
      </c>
      <c r="AF171" s="83">
        <v>165000</v>
      </c>
      <c r="AG171" s="93">
        <v>159166.66666666666</v>
      </c>
      <c r="AH171" s="93"/>
      <c r="AI171" s="93">
        <v>159166.66666666666</v>
      </c>
      <c r="AJ171" s="93"/>
      <c r="AK171" s="93"/>
      <c r="AL171" s="93"/>
      <c r="AM171" s="93"/>
      <c r="AN171" s="93"/>
      <c r="AO171" s="93">
        <v>159166.66666666666</v>
      </c>
      <c r="AP171" s="93"/>
      <c r="AQ171" s="93">
        <v>159166.66666666666</v>
      </c>
      <c r="AR171" s="93"/>
      <c r="AS171" s="93"/>
      <c r="AT171" s="93"/>
      <c r="AU171" s="93"/>
      <c r="AV171" s="93"/>
      <c r="AW171" s="83">
        <v>159166.66666666666</v>
      </c>
      <c r="AX171" s="83">
        <v>133250</v>
      </c>
      <c r="AY171" s="83">
        <v>159166.66666666666</v>
      </c>
      <c r="AZ171" s="93">
        <v>159166.66666666666</v>
      </c>
      <c r="BA171" s="93"/>
      <c r="BB171" s="83">
        <v>159166.66666666666</v>
      </c>
      <c r="BC171" s="83">
        <v>159166.66666666666</v>
      </c>
      <c r="BD171" s="83">
        <v>165000</v>
      </c>
      <c r="BE171" s="93">
        <v>159166.66666666666</v>
      </c>
      <c r="BF171" s="93"/>
      <c r="BG171" s="93"/>
      <c r="BH171" s="93"/>
      <c r="BI171" s="93"/>
      <c r="BJ171" s="93"/>
      <c r="BK171" s="93"/>
      <c r="BL171" s="93"/>
      <c r="BM171" s="93"/>
      <c r="BN171" s="93">
        <v>165000</v>
      </c>
      <c r="BO171" s="93"/>
      <c r="BP171" s="93">
        <v>159166.66666666666</v>
      </c>
      <c r="BQ171" s="93"/>
      <c r="BR171" s="93">
        <v>159166.66666666666</v>
      </c>
      <c r="BS171" s="93"/>
      <c r="BT171" s="83">
        <v>159166.66666666666</v>
      </c>
      <c r="BU171" s="93">
        <v>159166.66666666666</v>
      </c>
      <c r="BV171" s="94"/>
    </row>
    <row r="172" spans="2:74" ht="13.5" thickBot="1">
      <c r="B172" s="47">
        <v>3</v>
      </c>
      <c r="C172" s="6" t="s">
        <v>605</v>
      </c>
      <c r="D172" s="150">
        <v>1</v>
      </c>
      <c r="E172" s="83">
        <v>47333.333333333336</v>
      </c>
      <c r="F172" s="83">
        <v>47333.333333333336</v>
      </c>
      <c r="G172" s="83">
        <v>47333.333333333336</v>
      </c>
      <c r="H172" s="83">
        <v>47333.333333333336</v>
      </c>
      <c r="I172" s="83">
        <v>47333.333333333336</v>
      </c>
      <c r="J172" s="83">
        <v>47333.333333333336</v>
      </c>
      <c r="K172" s="83">
        <v>47333.333333333336</v>
      </c>
      <c r="L172" s="93">
        <v>47333.333333333336</v>
      </c>
      <c r="M172" s="93"/>
      <c r="N172" s="83">
        <v>47333.333333333336</v>
      </c>
      <c r="O172" s="83">
        <v>47333.333333333336</v>
      </c>
      <c r="P172" s="83">
        <v>47333.333333333336</v>
      </c>
      <c r="Q172" s="93">
        <v>47333.333333333336</v>
      </c>
      <c r="R172" s="93"/>
      <c r="S172" s="93"/>
      <c r="T172" s="93">
        <v>47333.333333333336</v>
      </c>
      <c r="U172" s="93"/>
      <c r="V172" s="83">
        <v>47333.333333333336</v>
      </c>
      <c r="W172" s="83">
        <v>47333.333333333336</v>
      </c>
      <c r="X172" s="83">
        <v>47333.333333333336</v>
      </c>
      <c r="Y172" s="83">
        <v>47333.333333333336</v>
      </c>
      <c r="Z172" s="83">
        <v>47333.333333333336</v>
      </c>
      <c r="AA172" s="83">
        <v>40600</v>
      </c>
      <c r="AB172" s="83">
        <v>43750</v>
      </c>
      <c r="AC172" s="83">
        <v>47333.333333333336</v>
      </c>
      <c r="AD172" s="83">
        <v>42500</v>
      </c>
      <c r="AE172" s="83">
        <v>47333.333333333336</v>
      </c>
      <c r="AF172" s="83">
        <v>43750</v>
      </c>
      <c r="AG172" s="93">
        <v>47333.333333333336</v>
      </c>
      <c r="AH172" s="93"/>
      <c r="AI172" s="93">
        <v>47333.333333333336</v>
      </c>
      <c r="AJ172" s="93"/>
      <c r="AK172" s="93"/>
      <c r="AL172" s="93"/>
      <c r="AM172" s="93"/>
      <c r="AN172" s="93"/>
      <c r="AO172" s="93">
        <v>47333.333333333336</v>
      </c>
      <c r="AP172" s="93"/>
      <c r="AQ172" s="93">
        <v>47333.333333333336</v>
      </c>
      <c r="AR172" s="93"/>
      <c r="AS172" s="93"/>
      <c r="AT172" s="93"/>
      <c r="AU172" s="93"/>
      <c r="AV172" s="93"/>
      <c r="AW172" s="83">
        <v>47333.333333333336</v>
      </c>
      <c r="AX172" s="83">
        <v>41625</v>
      </c>
      <c r="AY172" s="83">
        <v>47333.333333333336</v>
      </c>
      <c r="AZ172" s="93">
        <v>47333.333333333336</v>
      </c>
      <c r="BA172" s="93"/>
      <c r="BB172" s="83">
        <v>47333.333333333336</v>
      </c>
      <c r="BC172" s="83">
        <v>47333.333333333336</v>
      </c>
      <c r="BD172" s="83">
        <v>43750</v>
      </c>
      <c r="BE172" s="93">
        <v>47333.333333333336</v>
      </c>
      <c r="BF172" s="93"/>
      <c r="BG172" s="93"/>
      <c r="BH172" s="93"/>
      <c r="BI172" s="93"/>
      <c r="BJ172" s="93"/>
      <c r="BK172" s="93"/>
      <c r="BL172" s="93"/>
      <c r="BM172" s="93"/>
      <c r="BN172" s="93">
        <v>43750</v>
      </c>
      <c r="BO172" s="93"/>
      <c r="BP172" s="93">
        <v>47333.333333333336</v>
      </c>
      <c r="BQ172" s="93"/>
      <c r="BR172" s="93">
        <v>47333.333333333336</v>
      </c>
      <c r="BS172" s="93"/>
      <c r="BT172" s="83">
        <v>47333.333333333336</v>
      </c>
      <c r="BU172" s="93">
        <v>47333.333333333336</v>
      </c>
      <c r="BV172" s="94"/>
    </row>
    <row r="173" spans="2:74">
      <c r="B173" s="153" t="s">
        <v>216</v>
      </c>
      <c r="C173" s="147" t="s">
        <v>609</v>
      </c>
      <c r="D173" s="147"/>
      <c r="E173" s="86"/>
      <c r="F173" s="86"/>
      <c r="G173" s="86"/>
      <c r="H173" s="86"/>
      <c r="I173" s="86"/>
      <c r="J173" s="86"/>
      <c r="K173" s="86"/>
      <c r="L173" s="173"/>
      <c r="M173" s="174"/>
      <c r="N173" s="86"/>
      <c r="O173" s="86"/>
      <c r="P173" s="86"/>
      <c r="Q173" s="173"/>
      <c r="R173" s="175"/>
      <c r="S173" s="174"/>
      <c r="T173" s="173"/>
      <c r="U173" s="174"/>
      <c r="V173" s="86"/>
      <c r="W173" s="86"/>
      <c r="X173" s="86"/>
      <c r="Y173" s="86"/>
      <c r="Z173" s="86"/>
      <c r="AA173" s="86"/>
      <c r="AB173" s="86"/>
      <c r="AC173" s="86"/>
      <c r="AD173" s="86"/>
      <c r="AE173" s="86"/>
      <c r="AF173" s="86"/>
      <c r="AG173" s="173"/>
      <c r="AH173" s="174"/>
      <c r="AI173" s="173"/>
      <c r="AJ173" s="175"/>
      <c r="AK173" s="175"/>
      <c r="AL173" s="175"/>
      <c r="AM173" s="175"/>
      <c r="AN173" s="174"/>
      <c r="AO173" s="173"/>
      <c r="AP173" s="174"/>
      <c r="AQ173" s="173"/>
      <c r="AR173" s="175"/>
      <c r="AS173" s="175"/>
      <c r="AT173" s="175"/>
      <c r="AU173" s="175"/>
      <c r="AV173" s="174"/>
      <c r="AW173" s="86"/>
      <c r="AX173" s="86"/>
      <c r="AY173" s="86"/>
      <c r="AZ173" s="173"/>
      <c r="BA173" s="174"/>
      <c r="BB173" s="86"/>
      <c r="BC173" s="86"/>
      <c r="BD173" s="86"/>
      <c r="BE173" s="173"/>
      <c r="BF173" s="175"/>
      <c r="BG173" s="175"/>
      <c r="BH173" s="175"/>
      <c r="BI173" s="175"/>
      <c r="BJ173" s="175"/>
      <c r="BK173" s="175"/>
      <c r="BL173" s="175"/>
      <c r="BM173" s="174"/>
      <c r="BN173" s="173"/>
      <c r="BO173" s="174"/>
      <c r="BP173" s="173"/>
      <c r="BQ173" s="174"/>
      <c r="BR173" s="173"/>
      <c r="BS173" s="174"/>
      <c r="BT173" s="86"/>
      <c r="BU173" s="173"/>
      <c r="BV173" s="185"/>
    </row>
    <row r="174" spans="2:74">
      <c r="B174" s="47">
        <v>1</v>
      </c>
      <c r="C174" s="6" t="s">
        <v>606</v>
      </c>
      <c r="D174" s="150">
        <v>1</v>
      </c>
      <c r="E174" s="83">
        <v>127700</v>
      </c>
      <c r="F174" s="83">
        <v>131400</v>
      </c>
      <c r="G174" s="83">
        <v>139200</v>
      </c>
      <c r="H174" s="83">
        <v>130900</v>
      </c>
      <c r="I174" s="83">
        <v>139300</v>
      </c>
      <c r="J174" s="83">
        <v>139300</v>
      </c>
      <c r="K174" s="83">
        <v>139300</v>
      </c>
      <c r="L174" s="93">
        <v>139300</v>
      </c>
      <c r="M174" s="93"/>
      <c r="N174" s="83">
        <v>139300</v>
      </c>
      <c r="O174" s="83">
        <v>139300</v>
      </c>
      <c r="P174" s="83">
        <v>139300</v>
      </c>
      <c r="Q174" s="93">
        <v>144300</v>
      </c>
      <c r="R174" s="93"/>
      <c r="S174" s="93"/>
      <c r="T174" s="93">
        <v>166700</v>
      </c>
      <c r="U174" s="93"/>
      <c r="V174" s="83">
        <v>166500</v>
      </c>
      <c r="W174" s="83">
        <v>166500</v>
      </c>
      <c r="X174" s="83">
        <v>166500</v>
      </c>
      <c r="Y174" s="83">
        <v>168700</v>
      </c>
      <c r="Z174" s="83">
        <v>168700</v>
      </c>
      <c r="AA174" s="83">
        <v>146300</v>
      </c>
      <c r="AB174" s="83">
        <v>168700</v>
      </c>
      <c r="AC174" s="83">
        <v>141400</v>
      </c>
      <c r="AD174" s="83">
        <v>141600.1</v>
      </c>
      <c r="AE174" s="83">
        <v>140500.1</v>
      </c>
      <c r="AF174" s="83">
        <v>136200</v>
      </c>
      <c r="AG174" s="93">
        <v>141400.1</v>
      </c>
      <c r="AH174" s="93"/>
      <c r="AI174" s="93">
        <v>141400.1</v>
      </c>
      <c r="AJ174" s="93"/>
      <c r="AK174" s="93"/>
      <c r="AL174" s="93"/>
      <c r="AM174" s="93"/>
      <c r="AN174" s="93"/>
      <c r="AO174" s="93">
        <v>140500.1</v>
      </c>
      <c r="AP174" s="93"/>
      <c r="AQ174" s="93">
        <v>145800.1</v>
      </c>
      <c r="AR174" s="93"/>
      <c r="AS174" s="93"/>
      <c r="AT174" s="93"/>
      <c r="AU174" s="93"/>
      <c r="AV174" s="93"/>
      <c r="AW174" s="83">
        <v>121000.1</v>
      </c>
      <c r="AX174" s="83">
        <v>143100.1</v>
      </c>
      <c r="AY174" s="83">
        <v>149000.1</v>
      </c>
      <c r="AZ174" s="93">
        <v>140900.1</v>
      </c>
      <c r="BA174" s="93"/>
      <c r="BB174" s="83">
        <v>149000.1</v>
      </c>
      <c r="BC174" s="83">
        <v>149000.1</v>
      </c>
      <c r="BD174" s="83">
        <v>156100</v>
      </c>
      <c r="BE174" s="93">
        <v>115000.1</v>
      </c>
      <c r="BF174" s="93"/>
      <c r="BG174" s="93"/>
      <c r="BH174" s="93"/>
      <c r="BI174" s="93"/>
      <c r="BJ174" s="93"/>
      <c r="BK174" s="93"/>
      <c r="BL174" s="93"/>
      <c r="BM174" s="93"/>
      <c r="BN174" s="93">
        <v>156100</v>
      </c>
      <c r="BO174" s="93"/>
      <c r="BP174" s="93">
        <v>149000.1</v>
      </c>
      <c r="BQ174" s="93"/>
      <c r="BR174" s="93">
        <v>149000.1</v>
      </c>
      <c r="BS174" s="93"/>
      <c r="BT174" s="83">
        <v>149000.1</v>
      </c>
      <c r="BU174" s="93">
        <v>146100.1</v>
      </c>
      <c r="BV174" s="94"/>
    </row>
    <row r="175" spans="2:74">
      <c r="B175" s="47">
        <v>1</v>
      </c>
      <c r="C175" s="6" t="s">
        <v>607</v>
      </c>
      <c r="D175" s="150">
        <v>1</v>
      </c>
      <c r="E175" s="83">
        <v>16500</v>
      </c>
      <c r="F175" s="83">
        <v>16500</v>
      </c>
      <c r="G175" s="83">
        <v>17100</v>
      </c>
      <c r="H175" s="83">
        <v>17700</v>
      </c>
      <c r="I175" s="83">
        <v>17100</v>
      </c>
      <c r="J175" s="83">
        <v>17100</v>
      </c>
      <c r="K175" s="83">
        <v>17100</v>
      </c>
      <c r="L175" s="93">
        <v>17100</v>
      </c>
      <c r="M175" s="93"/>
      <c r="N175" s="83">
        <v>17100</v>
      </c>
      <c r="O175" s="83">
        <v>17100</v>
      </c>
      <c r="P175" s="83">
        <v>17100</v>
      </c>
      <c r="Q175" s="93">
        <v>17100</v>
      </c>
      <c r="R175" s="93"/>
      <c r="S175" s="93"/>
      <c r="T175" s="93">
        <v>17100</v>
      </c>
      <c r="U175" s="93"/>
      <c r="V175" s="83">
        <v>18300</v>
      </c>
      <c r="W175" s="83">
        <v>18300</v>
      </c>
      <c r="X175" s="83">
        <v>18900</v>
      </c>
      <c r="Y175" s="83">
        <v>17100</v>
      </c>
      <c r="Z175" s="83">
        <v>17700</v>
      </c>
      <c r="AA175" s="83">
        <v>18900</v>
      </c>
      <c r="AB175" s="83">
        <v>17100</v>
      </c>
      <c r="AC175" s="83">
        <v>17100</v>
      </c>
      <c r="AD175" s="83">
        <v>18900.099999999999</v>
      </c>
      <c r="AE175" s="83">
        <v>17100.099999999999</v>
      </c>
      <c r="AF175" s="83">
        <v>17100</v>
      </c>
      <c r="AG175" s="93">
        <v>17100.099999999999</v>
      </c>
      <c r="AH175" s="93"/>
      <c r="AI175" s="93">
        <v>17100.099999999999</v>
      </c>
      <c r="AJ175" s="93"/>
      <c r="AK175" s="93"/>
      <c r="AL175" s="93"/>
      <c r="AM175" s="93"/>
      <c r="AN175" s="93"/>
      <c r="AO175" s="93">
        <v>17100.099999999999</v>
      </c>
      <c r="AP175" s="93"/>
      <c r="AQ175" s="93">
        <v>18300.099999999999</v>
      </c>
      <c r="AR175" s="93"/>
      <c r="AS175" s="93"/>
      <c r="AT175" s="93"/>
      <c r="AU175" s="93"/>
      <c r="AV175" s="93"/>
      <c r="AW175" s="83">
        <v>17700.099999999999</v>
      </c>
      <c r="AX175" s="83">
        <v>17700.099999999999</v>
      </c>
      <c r="AY175" s="83">
        <v>17100.099999999999</v>
      </c>
      <c r="AZ175" s="93">
        <v>17100.099999999999</v>
      </c>
      <c r="BA175" s="93"/>
      <c r="BB175" s="83">
        <v>16500.099999999999</v>
      </c>
      <c r="BC175" s="83">
        <v>17100.099999999999</v>
      </c>
      <c r="BD175" s="83">
        <v>17700</v>
      </c>
      <c r="BE175" s="93">
        <v>17100.099999999999</v>
      </c>
      <c r="BF175" s="93"/>
      <c r="BG175" s="93"/>
      <c r="BH175" s="93"/>
      <c r="BI175" s="93"/>
      <c r="BJ175" s="93"/>
      <c r="BK175" s="93"/>
      <c r="BL175" s="93"/>
      <c r="BM175" s="93"/>
      <c r="BN175" s="93">
        <v>18300</v>
      </c>
      <c r="BO175" s="93"/>
      <c r="BP175" s="93">
        <v>17100.099999999999</v>
      </c>
      <c r="BQ175" s="93"/>
      <c r="BR175" s="93">
        <v>16500.099999999999</v>
      </c>
      <c r="BS175" s="93"/>
      <c r="BT175" s="83">
        <v>17100.099999999999</v>
      </c>
      <c r="BU175" s="93">
        <v>17100.099999999999</v>
      </c>
      <c r="BV175" s="94"/>
    </row>
    <row r="176" spans="2:74">
      <c r="B176" s="47">
        <v>2</v>
      </c>
      <c r="C176" s="6" t="s">
        <v>406</v>
      </c>
      <c r="D176" s="150">
        <v>1</v>
      </c>
      <c r="E176" s="83">
        <v>56666.666666666664</v>
      </c>
      <c r="F176" s="83">
        <v>56666.666666666664</v>
      </c>
      <c r="G176" s="83">
        <v>56666.666666666664</v>
      </c>
      <c r="H176" s="83">
        <v>56666.666666666664</v>
      </c>
      <c r="I176" s="83">
        <v>56666.666666666664</v>
      </c>
      <c r="J176" s="83">
        <v>56666.666666666664</v>
      </c>
      <c r="K176" s="83">
        <v>56666.666666666664</v>
      </c>
      <c r="L176" s="93">
        <v>56666.666666666664</v>
      </c>
      <c r="M176" s="93"/>
      <c r="N176" s="83">
        <v>56666.666666666664</v>
      </c>
      <c r="O176" s="83">
        <v>56666.666666666664</v>
      </c>
      <c r="P176" s="83">
        <v>56666.666666666664</v>
      </c>
      <c r="Q176" s="93">
        <v>56666.666666666664</v>
      </c>
      <c r="R176" s="93"/>
      <c r="S176" s="93"/>
      <c r="T176" s="93">
        <v>56666.666666666664</v>
      </c>
      <c r="U176" s="93"/>
      <c r="V176" s="83">
        <v>56666.666666666664</v>
      </c>
      <c r="W176" s="83">
        <v>56666.666666666664</v>
      </c>
      <c r="X176" s="83">
        <v>56666.666666666664</v>
      </c>
      <c r="Y176" s="83">
        <v>56666.666666666664</v>
      </c>
      <c r="Z176" s="83">
        <v>56666.666666666664</v>
      </c>
      <c r="AA176" s="83">
        <v>69200</v>
      </c>
      <c r="AB176" s="83">
        <v>75875</v>
      </c>
      <c r="AC176" s="83">
        <v>56666.666666666664</v>
      </c>
      <c r="AD176" s="83">
        <v>53125</v>
      </c>
      <c r="AE176" s="83">
        <v>56666.666666666664</v>
      </c>
      <c r="AF176" s="83">
        <v>56666.666666666664</v>
      </c>
      <c r="AG176" s="93">
        <v>56666.666666666664</v>
      </c>
      <c r="AH176" s="93"/>
      <c r="AI176" s="93">
        <v>56666.666666666664</v>
      </c>
      <c r="AJ176" s="93"/>
      <c r="AK176" s="93"/>
      <c r="AL176" s="93"/>
      <c r="AM176" s="93"/>
      <c r="AN176" s="93"/>
      <c r="AO176" s="93">
        <v>56666.666666666664</v>
      </c>
      <c r="AP176" s="93"/>
      <c r="AQ176" s="93">
        <v>56666.666666666664</v>
      </c>
      <c r="AR176" s="93"/>
      <c r="AS176" s="93"/>
      <c r="AT176" s="93"/>
      <c r="AU176" s="93"/>
      <c r="AV176" s="93"/>
      <c r="AW176" s="83">
        <v>56666.666666666664</v>
      </c>
      <c r="AX176" s="83">
        <v>51750</v>
      </c>
      <c r="AY176" s="83">
        <v>56666.666666666664</v>
      </c>
      <c r="AZ176" s="93">
        <v>56666.666666666664</v>
      </c>
      <c r="BA176" s="93"/>
      <c r="BB176" s="83">
        <v>56666.666666666664</v>
      </c>
      <c r="BC176" s="83">
        <v>56666.666666666664</v>
      </c>
      <c r="BD176" s="83">
        <v>76875</v>
      </c>
      <c r="BE176" s="93">
        <v>56666.666666666664</v>
      </c>
      <c r="BF176" s="93"/>
      <c r="BG176" s="93"/>
      <c r="BH176" s="93"/>
      <c r="BI176" s="93"/>
      <c r="BJ176" s="93"/>
      <c r="BK176" s="93"/>
      <c r="BL176" s="93"/>
      <c r="BM176" s="93"/>
      <c r="BN176" s="93">
        <v>75875</v>
      </c>
      <c r="BO176" s="93"/>
      <c r="BP176" s="93">
        <v>56666.666666666664</v>
      </c>
      <c r="BQ176" s="93"/>
      <c r="BR176" s="93">
        <v>56666.666666666664</v>
      </c>
      <c r="BS176" s="93"/>
      <c r="BT176" s="83">
        <v>56666.666666666664</v>
      </c>
      <c r="BU176" s="93">
        <v>56666.666666666664</v>
      </c>
      <c r="BV176" s="94"/>
    </row>
    <row r="177" spans="2:74" ht="13.5" thickBot="1">
      <c r="B177" s="164">
        <v>3</v>
      </c>
      <c r="C177" s="181" t="s">
        <v>608</v>
      </c>
      <c r="D177" s="182">
        <v>1</v>
      </c>
      <c r="E177" s="167">
        <v>142700</v>
      </c>
      <c r="F177" s="167">
        <v>162900</v>
      </c>
      <c r="G177" s="167">
        <v>167700</v>
      </c>
      <c r="H177" s="167">
        <v>167200</v>
      </c>
      <c r="I177" s="167">
        <v>194400</v>
      </c>
      <c r="J177" s="167">
        <v>197400</v>
      </c>
      <c r="K177" s="167">
        <v>197400</v>
      </c>
      <c r="L177" s="183">
        <v>197400</v>
      </c>
      <c r="M177" s="183"/>
      <c r="N177" s="167">
        <v>197400</v>
      </c>
      <c r="O177" s="167">
        <v>197400</v>
      </c>
      <c r="P177" s="167">
        <v>197400</v>
      </c>
      <c r="Q177" s="183">
        <v>197400</v>
      </c>
      <c r="R177" s="183"/>
      <c r="S177" s="183"/>
      <c r="T177" s="183">
        <v>185500</v>
      </c>
      <c r="U177" s="183"/>
      <c r="V177" s="167">
        <v>171000</v>
      </c>
      <c r="W177" s="167">
        <v>171000</v>
      </c>
      <c r="X177" s="167">
        <v>171000</v>
      </c>
      <c r="Y177" s="167">
        <v>186500</v>
      </c>
      <c r="Z177" s="167">
        <v>186500</v>
      </c>
      <c r="AA177" s="167">
        <v>124700</v>
      </c>
      <c r="AB177" s="167">
        <v>186500</v>
      </c>
      <c r="AC177" s="167">
        <v>164900</v>
      </c>
      <c r="AD177" s="167">
        <v>181400.1</v>
      </c>
      <c r="AE177" s="167">
        <v>175600.1</v>
      </c>
      <c r="AF177" s="167">
        <v>178000</v>
      </c>
      <c r="AG177" s="183">
        <v>164900.1</v>
      </c>
      <c r="AH177" s="183"/>
      <c r="AI177" s="183">
        <v>164900.1</v>
      </c>
      <c r="AJ177" s="183"/>
      <c r="AK177" s="183"/>
      <c r="AL177" s="183"/>
      <c r="AM177" s="183"/>
      <c r="AN177" s="183"/>
      <c r="AO177" s="183">
        <v>175600.1</v>
      </c>
      <c r="AP177" s="183"/>
      <c r="AQ177" s="183">
        <v>185900.1</v>
      </c>
      <c r="AR177" s="183"/>
      <c r="AS177" s="183"/>
      <c r="AT177" s="183"/>
      <c r="AU177" s="183"/>
      <c r="AV177" s="183"/>
      <c r="AW177" s="167">
        <v>121000.1</v>
      </c>
      <c r="AX177" s="167">
        <v>116800.1</v>
      </c>
      <c r="AY177" s="167">
        <v>204100.1</v>
      </c>
      <c r="AZ177" s="183">
        <v>113200.1</v>
      </c>
      <c r="BA177" s="183"/>
      <c r="BB177" s="167">
        <v>204100.1</v>
      </c>
      <c r="BC177" s="167">
        <v>204100.1</v>
      </c>
      <c r="BD177" s="167">
        <v>121000</v>
      </c>
      <c r="BE177" s="183">
        <v>113200.1</v>
      </c>
      <c r="BF177" s="183"/>
      <c r="BG177" s="183"/>
      <c r="BH177" s="183"/>
      <c r="BI177" s="183"/>
      <c r="BJ177" s="183"/>
      <c r="BK177" s="183"/>
      <c r="BL177" s="183"/>
      <c r="BM177" s="183"/>
      <c r="BN177" s="183">
        <v>124300</v>
      </c>
      <c r="BO177" s="183"/>
      <c r="BP177" s="183">
        <v>204100.1</v>
      </c>
      <c r="BQ177" s="183"/>
      <c r="BR177" s="183">
        <v>204100.1</v>
      </c>
      <c r="BS177" s="183"/>
      <c r="BT177" s="167">
        <v>204100.1</v>
      </c>
      <c r="BU177" s="183">
        <v>204100.1</v>
      </c>
      <c r="BV177" s="184"/>
    </row>
    <row r="178" spans="2:74" ht="15.95" customHeight="1" thickBot="1">
      <c r="B178" s="161" t="s">
        <v>128</v>
      </c>
      <c r="C178" s="162"/>
      <c r="D178" s="163"/>
      <c r="E178" s="84"/>
      <c r="F178" s="84"/>
      <c r="G178" s="84"/>
      <c r="H178" s="84"/>
      <c r="I178" s="84"/>
      <c r="J178" s="84"/>
      <c r="K178" s="84"/>
      <c r="L178" s="114"/>
      <c r="M178" s="115"/>
      <c r="N178" s="84"/>
      <c r="O178" s="84"/>
      <c r="P178" s="84"/>
      <c r="Q178" s="114"/>
      <c r="R178" s="116"/>
      <c r="S178" s="115"/>
      <c r="T178" s="114"/>
      <c r="U178" s="115"/>
      <c r="V178" s="84"/>
      <c r="W178" s="84"/>
      <c r="X178" s="84"/>
      <c r="Y178" s="84"/>
      <c r="Z178" s="84"/>
      <c r="AA178" s="84"/>
      <c r="AB178" s="84"/>
      <c r="AC178" s="84"/>
      <c r="AD178" s="84"/>
      <c r="AE178" s="84"/>
      <c r="AF178" s="84"/>
      <c r="AG178" s="114"/>
      <c r="AH178" s="115"/>
      <c r="AI178" s="114"/>
      <c r="AJ178" s="116"/>
      <c r="AK178" s="116"/>
      <c r="AL178" s="116"/>
      <c r="AM178" s="116"/>
      <c r="AN178" s="115"/>
      <c r="AO178" s="114"/>
      <c r="AP178" s="115"/>
      <c r="AQ178" s="114"/>
      <c r="AR178" s="116"/>
      <c r="AS178" s="116"/>
      <c r="AT178" s="116"/>
      <c r="AU178" s="116"/>
      <c r="AV178" s="115"/>
      <c r="AW178" s="84"/>
      <c r="AX178" s="84"/>
      <c r="AY178" s="84"/>
      <c r="AZ178" s="114"/>
      <c r="BA178" s="115"/>
      <c r="BB178" s="84"/>
      <c r="BC178" s="84"/>
      <c r="BD178" s="84"/>
      <c r="BE178" s="114"/>
      <c r="BF178" s="116"/>
      <c r="BG178" s="116"/>
      <c r="BH178" s="116"/>
      <c r="BI178" s="116"/>
      <c r="BJ178" s="116"/>
      <c r="BK178" s="116"/>
      <c r="BL178" s="116"/>
      <c r="BM178" s="115"/>
      <c r="BN178" s="114"/>
      <c r="BO178" s="115"/>
      <c r="BP178" s="114"/>
      <c r="BQ178" s="115"/>
      <c r="BR178" s="114"/>
      <c r="BS178" s="115"/>
      <c r="BT178" s="84"/>
      <c r="BU178" s="114"/>
      <c r="BV178" s="115"/>
    </row>
    <row r="179" spans="2:74" ht="12.75" customHeight="1"/>
    <row r="180" spans="2:74" ht="12.75" customHeight="1"/>
    <row r="181" spans="2:74" ht="12.75" customHeight="1"/>
    <row r="182" spans="2:74" ht="12.75" customHeight="1"/>
    <row r="183" spans="2:74" ht="12.75" customHeight="1"/>
    <row r="184" spans="2:74" ht="12.75" customHeight="1"/>
    <row r="185" spans="2:74" ht="12.75" customHeight="1"/>
    <row r="186" spans="2:74" ht="12.75" customHeight="1"/>
    <row r="187" spans="2:74" ht="12.75" customHeight="1"/>
    <row r="188" spans="2:74" ht="12.75" customHeight="1"/>
    <row r="189" spans="2:74" ht="12.75" customHeight="1"/>
    <row r="190" spans="2:74" ht="12.75" customHeight="1"/>
    <row r="191" spans="2:74" ht="12.75" customHeight="1"/>
    <row r="192" spans="2:74" ht="12.75" customHeight="1"/>
    <row r="193" spans="3:74" s="34" customFormat="1" ht="12.75" customHeight="1">
      <c r="C193" s="3"/>
      <c r="D193" s="3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6"/>
      <c r="AL193" s="46"/>
      <c r="AM193" s="46"/>
      <c r="AN193" s="46"/>
      <c r="AO193" s="46"/>
      <c r="AP193" s="46"/>
      <c r="AQ193" s="46"/>
      <c r="AR193" s="46"/>
      <c r="AS193" s="46"/>
      <c r="AT193" s="46"/>
      <c r="AU193" s="46"/>
      <c r="AV193" s="46"/>
      <c r="AW193" s="46"/>
      <c r="AX193" s="46"/>
      <c r="AY193" s="46"/>
      <c r="AZ193" s="46"/>
      <c r="BA193" s="46"/>
      <c r="BB193" s="46"/>
      <c r="BC193" s="46"/>
      <c r="BD193" s="46"/>
      <c r="BE193" s="46"/>
      <c r="BF193" s="46"/>
      <c r="BG193" s="46"/>
      <c r="BH193" s="46"/>
      <c r="BI193" s="46"/>
      <c r="BJ193" s="46"/>
      <c r="BK193" s="46"/>
      <c r="BL193" s="46"/>
      <c r="BM193" s="46"/>
      <c r="BN193" s="46"/>
      <c r="BO193" s="46"/>
      <c r="BP193" s="46"/>
      <c r="BQ193" s="46"/>
      <c r="BR193" s="46"/>
      <c r="BS193" s="46"/>
      <c r="BT193" s="46"/>
      <c r="BU193" s="46"/>
      <c r="BV193" s="46"/>
    </row>
    <row r="194" spans="3:74" s="34" customFormat="1" ht="12.75" customHeight="1">
      <c r="C194" s="3"/>
      <c r="D194" s="3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6"/>
      <c r="AL194" s="46"/>
      <c r="AM194" s="46"/>
      <c r="AN194" s="46"/>
      <c r="AO194" s="46"/>
      <c r="AP194" s="46"/>
      <c r="AQ194" s="46"/>
      <c r="AR194" s="46"/>
      <c r="AS194" s="46"/>
      <c r="AT194" s="46"/>
      <c r="AU194" s="46"/>
      <c r="AV194" s="46"/>
      <c r="AW194" s="46"/>
      <c r="AX194" s="46"/>
      <c r="AY194" s="46"/>
      <c r="AZ194" s="46"/>
      <c r="BA194" s="46"/>
      <c r="BB194" s="46"/>
      <c r="BC194" s="46"/>
      <c r="BD194" s="46"/>
      <c r="BE194" s="46"/>
      <c r="BF194" s="46"/>
      <c r="BG194" s="46"/>
      <c r="BH194" s="46"/>
      <c r="BI194" s="46"/>
      <c r="BJ194" s="46"/>
      <c r="BK194" s="46"/>
      <c r="BL194" s="46"/>
      <c r="BM194" s="46"/>
      <c r="BN194" s="46"/>
      <c r="BO194" s="46"/>
      <c r="BP194" s="46"/>
      <c r="BQ194" s="46"/>
      <c r="BR194" s="46"/>
      <c r="BS194" s="46"/>
      <c r="BT194" s="46"/>
      <c r="BU194" s="46"/>
      <c r="BV194" s="46"/>
    </row>
    <row r="195" spans="3:74" s="34" customFormat="1" ht="12.75" customHeight="1">
      <c r="C195" s="3"/>
      <c r="D195" s="3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6"/>
      <c r="AV195" s="46"/>
      <c r="AW195" s="46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6"/>
      <c r="BJ195" s="46"/>
      <c r="BK195" s="46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</row>
    <row r="196" spans="3:74" s="34" customFormat="1" ht="12.75" customHeight="1">
      <c r="C196" s="3"/>
      <c r="D196" s="3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6"/>
      <c r="AM196" s="46"/>
      <c r="AN196" s="46"/>
      <c r="AO196" s="46"/>
      <c r="AP196" s="46"/>
      <c r="AQ196" s="46"/>
      <c r="AR196" s="46"/>
      <c r="AS196" s="46"/>
      <c r="AT196" s="46"/>
      <c r="AU196" s="46"/>
      <c r="AV196" s="46"/>
      <c r="AW196" s="46"/>
      <c r="AX196" s="46"/>
      <c r="AY196" s="46"/>
      <c r="AZ196" s="46"/>
      <c r="BA196" s="46"/>
      <c r="BB196" s="46"/>
      <c r="BC196" s="46"/>
      <c r="BD196" s="46"/>
      <c r="BE196" s="46"/>
      <c r="BF196" s="46"/>
      <c r="BG196" s="46"/>
      <c r="BH196" s="46"/>
      <c r="BI196" s="46"/>
      <c r="BJ196" s="46"/>
      <c r="BK196" s="46"/>
      <c r="BL196" s="46"/>
      <c r="BM196" s="46"/>
      <c r="BN196" s="46"/>
      <c r="BO196" s="46"/>
      <c r="BP196" s="46"/>
      <c r="BQ196" s="46"/>
      <c r="BR196" s="46"/>
      <c r="BS196" s="46"/>
      <c r="BT196" s="46"/>
      <c r="BU196" s="46"/>
      <c r="BV196" s="46"/>
    </row>
    <row r="197" spans="3:74" s="34" customFormat="1" ht="12.75" customHeight="1">
      <c r="C197" s="3"/>
      <c r="D197" s="3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6"/>
      <c r="AV197" s="46"/>
      <c r="AW197" s="46"/>
      <c r="AX197" s="46"/>
      <c r="AY197" s="46"/>
      <c r="AZ197" s="46"/>
      <c r="BA197" s="46"/>
      <c r="BB197" s="46"/>
      <c r="BC197" s="46"/>
      <c r="BD197" s="46"/>
      <c r="BE197" s="46"/>
      <c r="BF197" s="46"/>
      <c r="BG197" s="46"/>
      <c r="BH197" s="46"/>
      <c r="BI197" s="46"/>
      <c r="BJ197" s="46"/>
      <c r="BK197" s="46"/>
      <c r="BL197" s="46"/>
      <c r="BM197" s="46"/>
      <c r="BN197" s="46"/>
      <c r="BO197" s="46"/>
      <c r="BP197" s="46"/>
      <c r="BQ197" s="46"/>
      <c r="BR197" s="46"/>
      <c r="BS197" s="46"/>
      <c r="BT197" s="46"/>
      <c r="BU197" s="46"/>
      <c r="BV197" s="46"/>
    </row>
    <row r="198" spans="3:74" s="34" customFormat="1" ht="12.75" customHeight="1">
      <c r="C198" s="3"/>
      <c r="D198" s="3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46"/>
      <c r="AJ198" s="46"/>
      <c r="AK198" s="46"/>
      <c r="AL198" s="46"/>
      <c r="AM198" s="46"/>
      <c r="AN198" s="46"/>
      <c r="AO198" s="46"/>
      <c r="AP198" s="46"/>
      <c r="AQ198" s="46"/>
      <c r="AR198" s="46"/>
      <c r="AS198" s="46"/>
      <c r="AT198" s="46"/>
      <c r="AU198" s="46"/>
      <c r="AV198" s="46"/>
      <c r="AW198" s="46"/>
      <c r="AX198" s="46"/>
      <c r="AY198" s="46"/>
      <c r="AZ198" s="46"/>
      <c r="BA198" s="46"/>
      <c r="BB198" s="46"/>
      <c r="BC198" s="46"/>
      <c r="BD198" s="46"/>
      <c r="BE198" s="46"/>
      <c r="BF198" s="46"/>
      <c r="BG198" s="46"/>
      <c r="BH198" s="46"/>
      <c r="BI198" s="46"/>
      <c r="BJ198" s="46"/>
      <c r="BK198" s="46"/>
      <c r="BL198" s="46"/>
      <c r="BM198" s="46"/>
      <c r="BN198" s="46"/>
      <c r="BO198" s="46"/>
      <c r="BP198" s="46"/>
      <c r="BQ198" s="46"/>
      <c r="BR198" s="46"/>
      <c r="BS198" s="46"/>
      <c r="BT198" s="46"/>
      <c r="BU198" s="46"/>
      <c r="BV198" s="46"/>
    </row>
    <row r="199" spans="3:74" s="34" customFormat="1" ht="12.75" customHeight="1">
      <c r="C199" s="3"/>
      <c r="D199" s="3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6"/>
      <c r="AV199" s="46"/>
      <c r="AW199" s="46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6"/>
      <c r="BJ199" s="46"/>
      <c r="BK199" s="46"/>
      <c r="BL199" s="46"/>
      <c r="BM199" s="46"/>
      <c r="BN199" s="46"/>
      <c r="BO199" s="46"/>
      <c r="BP199" s="46"/>
      <c r="BQ199" s="46"/>
      <c r="BR199" s="46"/>
      <c r="BS199" s="46"/>
      <c r="BT199" s="46"/>
      <c r="BU199" s="46"/>
      <c r="BV199" s="46"/>
    </row>
    <row r="200" spans="3:74" s="34" customFormat="1" ht="12.75" customHeight="1">
      <c r="C200" s="3"/>
      <c r="D200" s="3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6"/>
      <c r="AV200" s="46"/>
      <c r="AW200" s="46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6"/>
      <c r="BJ200" s="46"/>
      <c r="BK200" s="46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</row>
    <row r="201" spans="3:74" s="34" customFormat="1" ht="12.75" customHeight="1">
      <c r="C201" s="3"/>
      <c r="D201" s="3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6"/>
      <c r="AV201" s="46"/>
      <c r="AW201" s="46"/>
      <c r="AX201" s="46"/>
      <c r="AY201" s="46"/>
      <c r="AZ201" s="46"/>
      <c r="BA201" s="46"/>
      <c r="BB201" s="46"/>
      <c r="BC201" s="46"/>
      <c r="BD201" s="46"/>
      <c r="BE201" s="46"/>
      <c r="BF201" s="46"/>
      <c r="BG201" s="46"/>
      <c r="BH201" s="46"/>
      <c r="BI201" s="46"/>
      <c r="BJ201" s="46"/>
      <c r="BK201" s="46"/>
      <c r="BL201" s="46"/>
      <c r="BM201" s="46"/>
      <c r="BN201" s="46"/>
      <c r="BO201" s="46"/>
      <c r="BP201" s="46"/>
      <c r="BQ201" s="46"/>
      <c r="BR201" s="46"/>
      <c r="BS201" s="46"/>
      <c r="BT201" s="46"/>
      <c r="BU201" s="46"/>
      <c r="BV201" s="46"/>
    </row>
    <row r="202" spans="3:74" s="34" customFormat="1" ht="12.75" customHeight="1">
      <c r="C202" s="3"/>
      <c r="D202" s="3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6"/>
      <c r="AM202" s="46"/>
      <c r="AN202" s="46"/>
      <c r="AO202" s="46"/>
      <c r="AP202" s="46"/>
      <c r="AQ202" s="46"/>
      <c r="AR202" s="46"/>
      <c r="AS202" s="46"/>
      <c r="AT202" s="46"/>
      <c r="AU202" s="46"/>
      <c r="AV202" s="46"/>
      <c r="AW202" s="46"/>
      <c r="AX202" s="46"/>
      <c r="AY202" s="46"/>
      <c r="AZ202" s="46"/>
      <c r="BA202" s="46"/>
      <c r="BB202" s="46"/>
      <c r="BC202" s="46"/>
      <c r="BD202" s="46"/>
      <c r="BE202" s="46"/>
      <c r="BF202" s="46"/>
      <c r="BG202" s="46"/>
      <c r="BH202" s="46"/>
      <c r="BI202" s="46"/>
      <c r="BJ202" s="46"/>
      <c r="BK202" s="46"/>
      <c r="BL202" s="46"/>
      <c r="BM202" s="46"/>
      <c r="BN202" s="46"/>
      <c r="BO202" s="46"/>
      <c r="BP202" s="46"/>
      <c r="BQ202" s="46"/>
      <c r="BR202" s="46"/>
      <c r="BS202" s="46"/>
      <c r="BT202" s="46"/>
      <c r="BU202" s="46"/>
      <c r="BV202" s="46"/>
    </row>
    <row r="203" spans="3:74" s="34" customFormat="1" ht="12.75" customHeight="1">
      <c r="C203" s="3"/>
      <c r="D203" s="3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46"/>
      <c r="AV203" s="46"/>
      <c r="AW203" s="46"/>
      <c r="AX203" s="46"/>
      <c r="AY203" s="46"/>
      <c r="AZ203" s="46"/>
      <c r="BA203" s="46"/>
      <c r="BB203" s="46"/>
      <c r="BC203" s="46"/>
      <c r="BD203" s="46"/>
      <c r="BE203" s="46"/>
      <c r="BF203" s="46"/>
      <c r="BG203" s="46"/>
      <c r="BH203" s="46"/>
      <c r="BI203" s="46"/>
      <c r="BJ203" s="46"/>
      <c r="BK203" s="46"/>
      <c r="BL203" s="46"/>
      <c r="BM203" s="46"/>
      <c r="BN203" s="46"/>
      <c r="BO203" s="46"/>
      <c r="BP203" s="46"/>
      <c r="BQ203" s="46"/>
      <c r="BR203" s="46"/>
      <c r="BS203" s="46"/>
      <c r="BT203" s="46"/>
      <c r="BU203" s="46"/>
      <c r="BV203" s="46"/>
    </row>
    <row r="204" spans="3:74" s="34" customFormat="1" ht="12.75" customHeight="1">
      <c r="C204" s="3"/>
      <c r="D204" s="3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6"/>
      <c r="AP204" s="46"/>
      <c r="AQ204" s="46"/>
      <c r="AR204" s="46"/>
      <c r="AS204" s="46"/>
      <c r="AT204" s="46"/>
      <c r="AU204" s="46"/>
      <c r="AV204" s="46"/>
      <c r="AW204" s="46"/>
      <c r="AX204" s="46"/>
      <c r="AY204" s="46"/>
      <c r="AZ204" s="46"/>
      <c r="BA204" s="46"/>
      <c r="BB204" s="46"/>
      <c r="BC204" s="46"/>
      <c r="BD204" s="46"/>
      <c r="BE204" s="46"/>
      <c r="BF204" s="46"/>
      <c r="BG204" s="46"/>
      <c r="BH204" s="46"/>
      <c r="BI204" s="46"/>
      <c r="BJ204" s="46"/>
      <c r="BK204" s="46"/>
      <c r="BL204" s="46"/>
      <c r="BM204" s="46"/>
      <c r="BN204" s="46"/>
      <c r="BO204" s="46"/>
      <c r="BP204" s="46"/>
      <c r="BQ204" s="46"/>
      <c r="BR204" s="46"/>
      <c r="BS204" s="46"/>
      <c r="BT204" s="46"/>
      <c r="BU204" s="46"/>
      <c r="BV204" s="46"/>
    </row>
    <row r="205" spans="3:74" s="34" customFormat="1" ht="12.75" customHeight="1">
      <c r="C205" s="3"/>
      <c r="D205" s="3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6"/>
      <c r="AV205" s="46"/>
      <c r="AW205" s="46"/>
      <c r="AX205" s="46"/>
      <c r="AY205" s="46"/>
      <c r="AZ205" s="46"/>
      <c r="BA205" s="46"/>
      <c r="BB205" s="46"/>
      <c r="BC205" s="46"/>
      <c r="BD205" s="46"/>
      <c r="BE205" s="46"/>
      <c r="BF205" s="46"/>
      <c r="BG205" s="46"/>
      <c r="BH205" s="46"/>
      <c r="BI205" s="46"/>
      <c r="BJ205" s="46"/>
      <c r="BK205" s="46"/>
      <c r="BL205" s="46"/>
      <c r="BM205" s="46"/>
      <c r="BN205" s="46"/>
      <c r="BO205" s="46"/>
      <c r="BP205" s="46"/>
      <c r="BQ205" s="46"/>
      <c r="BR205" s="46"/>
      <c r="BS205" s="46"/>
      <c r="BT205" s="46"/>
      <c r="BU205" s="46"/>
      <c r="BV205" s="46"/>
    </row>
    <row r="206" spans="3:74" s="34" customFormat="1" ht="12.75" customHeight="1">
      <c r="C206" s="3"/>
      <c r="D206" s="3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6"/>
      <c r="AV206" s="46"/>
      <c r="AW206" s="46"/>
      <c r="AX206" s="46"/>
      <c r="AY206" s="46"/>
      <c r="AZ206" s="46"/>
      <c r="BA206" s="46"/>
      <c r="BB206" s="46"/>
      <c r="BC206" s="46"/>
      <c r="BD206" s="46"/>
      <c r="BE206" s="46"/>
      <c r="BF206" s="46"/>
      <c r="BG206" s="46"/>
      <c r="BH206" s="46"/>
      <c r="BI206" s="46"/>
      <c r="BJ206" s="46"/>
      <c r="BK206" s="46"/>
      <c r="BL206" s="46"/>
      <c r="BM206" s="46"/>
      <c r="BN206" s="46"/>
      <c r="BO206" s="46"/>
      <c r="BP206" s="46"/>
      <c r="BQ206" s="46"/>
      <c r="BR206" s="46"/>
      <c r="BS206" s="46"/>
      <c r="BT206" s="46"/>
      <c r="BU206" s="46"/>
      <c r="BV206" s="46"/>
    </row>
    <row r="207" spans="3:74" s="34" customFormat="1" ht="12.75" customHeight="1">
      <c r="C207" s="3"/>
      <c r="D207" s="3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6"/>
      <c r="AL207" s="46"/>
      <c r="AM207" s="46"/>
      <c r="AN207" s="46"/>
      <c r="AO207" s="46"/>
      <c r="AP207" s="46"/>
      <c r="AQ207" s="46"/>
      <c r="AR207" s="46"/>
      <c r="AS207" s="46"/>
      <c r="AT207" s="46"/>
      <c r="AU207" s="46"/>
      <c r="AV207" s="46"/>
      <c r="AW207" s="46"/>
      <c r="AX207" s="46"/>
      <c r="AY207" s="46"/>
      <c r="AZ207" s="46"/>
      <c r="BA207" s="46"/>
      <c r="BB207" s="46"/>
      <c r="BC207" s="46"/>
      <c r="BD207" s="46"/>
      <c r="BE207" s="46"/>
      <c r="BF207" s="46"/>
      <c r="BG207" s="46"/>
      <c r="BH207" s="46"/>
      <c r="BI207" s="46"/>
      <c r="BJ207" s="46"/>
      <c r="BK207" s="46"/>
      <c r="BL207" s="46"/>
      <c r="BM207" s="46"/>
      <c r="BN207" s="46"/>
      <c r="BO207" s="46"/>
      <c r="BP207" s="46"/>
      <c r="BQ207" s="46"/>
      <c r="BR207" s="46"/>
      <c r="BS207" s="46"/>
      <c r="BT207" s="46"/>
      <c r="BU207" s="46"/>
      <c r="BV207" s="46"/>
    </row>
    <row r="208" spans="3:74" s="34" customFormat="1" ht="12.75" customHeight="1">
      <c r="C208" s="3"/>
      <c r="D208" s="3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  <c r="BU208" s="46"/>
      <c r="BV208" s="46"/>
    </row>
    <row r="209" spans="3:74" s="34" customFormat="1" ht="12.75" customHeight="1">
      <c r="C209" s="3"/>
      <c r="D209" s="3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  <c r="BU209" s="46"/>
      <c r="BV209" s="46"/>
    </row>
    <row r="210" spans="3:74" s="34" customFormat="1" ht="12.75" customHeight="1">
      <c r="C210" s="3"/>
      <c r="D210" s="3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</row>
    <row r="211" spans="3:74" s="34" customFormat="1" ht="12.75" customHeight="1">
      <c r="C211" s="3"/>
      <c r="D211" s="3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</row>
    <row r="212" spans="3:74" s="34" customFormat="1" ht="12.75" customHeight="1">
      <c r="C212" s="3"/>
      <c r="D212" s="3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6"/>
      <c r="AM212" s="46"/>
      <c r="AN212" s="46"/>
      <c r="AO212" s="46"/>
      <c r="AP212" s="46"/>
      <c r="AQ212" s="46"/>
      <c r="AR212" s="46"/>
      <c r="AS212" s="46"/>
      <c r="AT212" s="46"/>
      <c r="AU212" s="46"/>
      <c r="AV212" s="46"/>
      <c r="AW212" s="46"/>
      <c r="AX212" s="46"/>
      <c r="AY212" s="46"/>
      <c r="AZ212" s="46"/>
      <c r="BA212" s="46"/>
      <c r="BB212" s="46"/>
      <c r="BC212" s="46"/>
      <c r="BD212" s="46"/>
      <c r="BE212" s="46"/>
      <c r="BF212" s="46"/>
      <c r="BG212" s="46"/>
      <c r="BH212" s="46"/>
      <c r="BI212" s="46"/>
      <c r="BJ212" s="46"/>
      <c r="BK212" s="46"/>
      <c r="BL212" s="46"/>
      <c r="BM212" s="46"/>
      <c r="BN212" s="46"/>
      <c r="BO212" s="46"/>
      <c r="BP212" s="46"/>
      <c r="BQ212" s="46"/>
      <c r="BR212" s="46"/>
      <c r="BS212" s="46"/>
      <c r="BT212" s="46"/>
      <c r="BU212" s="46"/>
      <c r="BV212" s="46"/>
    </row>
    <row r="213" spans="3:74" s="34" customFormat="1" ht="12.75" customHeight="1">
      <c r="C213" s="3"/>
      <c r="D213" s="3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6"/>
      <c r="AJ213" s="46"/>
      <c r="AK213" s="46"/>
      <c r="AL213" s="46"/>
      <c r="AM213" s="46"/>
      <c r="AN213" s="46"/>
      <c r="AO213" s="46"/>
      <c r="AP213" s="46"/>
      <c r="AQ213" s="46"/>
      <c r="AR213" s="46"/>
      <c r="AS213" s="46"/>
      <c r="AT213" s="46"/>
      <c r="AU213" s="46"/>
      <c r="AV213" s="46"/>
      <c r="AW213" s="46"/>
      <c r="AX213" s="46"/>
      <c r="AY213" s="46"/>
      <c r="AZ213" s="46"/>
      <c r="BA213" s="46"/>
      <c r="BB213" s="46"/>
      <c r="BC213" s="46"/>
      <c r="BD213" s="46"/>
      <c r="BE213" s="46"/>
      <c r="BF213" s="46"/>
      <c r="BG213" s="46"/>
      <c r="BH213" s="46"/>
      <c r="BI213" s="46"/>
      <c r="BJ213" s="46"/>
      <c r="BK213" s="46"/>
      <c r="BL213" s="46"/>
      <c r="BM213" s="46"/>
      <c r="BN213" s="46"/>
      <c r="BO213" s="46"/>
      <c r="BP213" s="46"/>
      <c r="BQ213" s="46"/>
      <c r="BR213" s="46"/>
      <c r="BS213" s="46"/>
      <c r="BT213" s="46"/>
      <c r="BU213" s="46"/>
      <c r="BV213" s="46"/>
    </row>
    <row r="214" spans="3:74" s="34" customFormat="1" ht="12.75" customHeight="1">
      <c r="C214" s="3"/>
      <c r="D214" s="3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6"/>
      <c r="AV214" s="46"/>
      <c r="AW214" s="46"/>
      <c r="AX214" s="46"/>
      <c r="AY214" s="46"/>
      <c r="AZ214" s="46"/>
      <c r="BA214" s="46"/>
      <c r="BB214" s="46"/>
      <c r="BC214" s="46"/>
      <c r="BD214" s="46"/>
      <c r="BE214" s="46"/>
      <c r="BF214" s="46"/>
      <c r="BG214" s="46"/>
      <c r="BH214" s="46"/>
      <c r="BI214" s="46"/>
      <c r="BJ214" s="46"/>
      <c r="BK214" s="46"/>
      <c r="BL214" s="46"/>
      <c r="BM214" s="46"/>
      <c r="BN214" s="46"/>
      <c r="BO214" s="46"/>
      <c r="BP214" s="46"/>
      <c r="BQ214" s="46"/>
      <c r="BR214" s="46"/>
      <c r="BS214" s="46"/>
      <c r="BT214" s="46"/>
      <c r="BU214" s="46"/>
      <c r="BV214" s="46"/>
    </row>
    <row r="215" spans="3:74" s="34" customFormat="1" ht="12.75" customHeight="1">
      <c r="C215" s="3"/>
      <c r="D215" s="3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46"/>
      <c r="AJ215" s="46"/>
      <c r="AK215" s="46"/>
      <c r="AL215" s="46"/>
      <c r="AM215" s="46"/>
      <c r="AN215" s="46"/>
      <c r="AO215" s="46"/>
      <c r="AP215" s="46"/>
      <c r="AQ215" s="46"/>
      <c r="AR215" s="46"/>
      <c r="AS215" s="46"/>
      <c r="AT215" s="46"/>
      <c r="AU215" s="46"/>
      <c r="AV215" s="46"/>
      <c r="AW215" s="46"/>
      <c r="AX215" s="46"/>
      <c r="AY215" s="46"/>
      <c r="AZ215" s="46"/>
      <c r="BA215" s="46"/>
      <c r="BB215" s="46"/>
      <c r="BC215" s="46"/>
      <c r="BD215" s="46"/>
      <c r="BE215" s="46"/>
      <c r="BF215" s="46"/>
      <c r="BG215" s="46"/>
      <c r="BH215" s="46"/>
      <c r="BI215" s="46"/>
      <c r="BJ215" s="46"/>
      <c r="BK215" s="46"/>
      <c r="BL215" s="46"/>
      <c r="BM215" s="46"/>
      <c r="BN215" s="46"/>
      <c r="BO215" s="46"/>
      <c r="BP215" s="46"/>
      <c r="BQ215" s="46"/>
      <c r="BR215" s="46"/>
      <c r="BS215" s="46"/>
      <c r="BT215" s="46"/>
      <c r="BU215" s="46"/>
      <c r="BV215" s="46"/>
    </row>
    <row r="216" spans="3:74" s="34" customFormat="1" ht="12.75" customHeight="1">
      <c r="C216" s="3"/>
      <c r="D216" s="3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46"/>
      <c r="AJ216" s="46"/>
      <c r="AK216" s="46"/>
      <c r="AL216" s="46"/>
      <c r="AM216" s="46"/>
      <c r="AN216" s="46"/>
      <c r="AO216" s="46"/>
      <c r="AP216" s="46"/>
      <c r="AQ216" s="46"/>
      <c r="AR216" s="46"/>
      <c r="AS216" s="46"/>
      <c r="AT216" s="46"/>
      <c r="AU216" s="46"/>
      <c r="AV216" s="46"/>
      <c r="AW216" s="46"/>
      <c r="AX216" s="46"/>
      <c r="AY216" s="46"/>
      <c r="AZ216" s="46"/>
      <c r="BA216" s="46"/>
      <c r="BB216" s="46"/>
      <c r="BC216" s="46"/>
      <c r="BD216" s="46"/>
      <c r="BE216" s="46"/>
      <c r="BF216" s="46"/>
      <c r="BG216" s="46"/>
      <c r="BH216" s="46"/>
      <c r="BI216" s="46"/>
      <c r="BJ216" s="46"/>
      <c r="BK216" s="46"/>
      <c r="BL216" s="46"/>
      <c r="BM216" s="46"/>
      <c r="BN216" s="46"/>
      <c r="BO216" s="46"/>
      <c r="BP216" s="46"/>
      <c r="BQ216" s="46"/>
      <c r="BR216" s="46"/>
      <c r="BS216" s="46"/>
      <c r="BT216" s="46"/>
      <c r="BU216" s="46"/>
      <c r="BV216" s="46"/>
    </row>
    <row r="217" spans="3:74" s="34" customFormat="1" ht="12.75" customHeight="1">
      <c r="C217" s="3"/>
      <c r="D217" s="3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46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6"/>
      <c r="AV217" s="46"/>
      <c r="AW217" s="46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6"/>
      <c r="BJ217" s="46"/>
      <c r="BK217" s="46"/>
      <c r="BL217" s="46"/>
      <c r="BM217" s="46"/>
      <c r="BN217" s="46"/>
      <c r="BO217" s="46"/>
      <c r="BP217" s="46"/>
      <c r="BQ217" s="46"/>
      <c r="BR217" s="46"/>
      <c r="BS217" s="46"/>
      <c r="BT217" s="46"/>
      <c r="BU217" s="46"/>
      <c r="BV217" s="46"/>
    </row>
    <row r="218" spans="3:74" s="34" customFormat="1" ht="12.75" customHeight="1">
      <c r="C218" s="3"/>
      <c r="D218" s="3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6"/>
      <c r="AN218" s="46"/>
      <c r="AO218" s="46"/>
      <c r="AP218" s="46"/>
      <c r="AQ218" s="46"/>
      <c r="AR218" s="46"/>
      <c r="AS218" s="46"/>
      <c r="AT218" s="46"/>
      <c r="AU218" s="46"/>
      <c r="AV218" s="46"/>
      <c r="AW218" s="46"/>
      <c r="AX218" s="46"/>
      <c r="AY218" s="46"/>
      <c r="AZ218" s="46"/>
      <c r="BA218" s="46"/>
      <c r="BB218" s="46"/>
      <c r="BC218" s="46"/>
      <c r="BD218" s="46"/>
      <c r="BE218" s="46"/>
      <c r="BF218" s="46"/>
      <c r="BG218" s="46"/>
      <c r="BH218" s="46"/>
      <c r="BI218" s="46"/>
      <c r="BJ218" s="46"/>
      <c r="BK218" s="46"/>
      <c r="BL218" s="46"/>
      <c r="BM218" s="46"/>
      <c r="BN218" s="46"/>
      <c r="BO218" s="46"/>
      <c r="BP218" s="46"/>
      <c r="BQ218" s="46"/>
      <c r="BR218" s="46"/>
      <c r="BS218" s="46"/>
      <c r="BT218" s="46"/>
      <c r="BU218" s="46"/>
      <c r="BV218" s="46"/>
    </row>
    <row r="219" spans="3:74" s="34" customFormat="1" ht="12.75" customHeight="1">
      <c r="C219" s="3"/>
      <c r="D219" s="3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6"/>
      <c r="AM219" s="46"/>
      <c r="AN219" s="46"/>
      <c r="AO219" s="46"/>
      <c r="AP219" s="46"/>
      <c r="AQ219" s="46"/>
      <c r="AR219" s="46"/>
      <c r="AS219" s="46"/>
      <c r="AT219" s="46"/>
      <c r="AU219" s="46"/>
      <c r="AV219" s="46"/>
      <c r="AW219" s="46"/>
      <c r="AX219" s="46"/>
      <c r="AY219" s="46"/>
      <c r="AZ219" s="46"/>
      <c r="BA219" s="46"/>
      <c r="BB219" s="46"/>
      <c r="BC219" s="46"/>
      <c r="BD219" s="46"/>
      <c r="BE219" s="46"/>
      <c r="BF219" s="46"/>
      <c r="BG219" s="46"/>
      <c r="BH219" s="46"/>
      <c r="BI219" s="46"/>
      <c r="BJ219" s="46"/>
      <c r="BK219" s="46"/>
      <c r="BL219" s="46"/>
      <c r="BM219" s="46"/>
      <c r="BN219" s="46"/>
      <c r="BO219" s="46"/>
      <c r="BP219" s="46"/>
      <c r="BQ219" s="46"/>
      <c r="BR219" s="46"/>
      <c r="BS219" s="46"/>
      <c r="BT219" s="46"/>
      <c r="BU219" s="46"/>
      <c r="BV219" s="46"/>
    </row>
    <row r="220" spans="3:74" s="34" customFormat="1" ht="12.75" customHeight="1">
      <c r="C220" s="3"/>
      <c r="D220" s="3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46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6"/>
      <c r="AV220" s="46"/>
      <c r="AW220" s="46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6"/>
      <c r="BJ220" s="46"/>
      <c r="BK220" s="46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</row>
    <row r="221" spans="3:74" s="34" customFormat="1" ht="12.75" customHeight="1">
      <c r="C221" s="3"/>
      <c r="D221" s="3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46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6"/>
      <c r="AV221" s="46"/>
      <c r="AW221" s="46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6"/>
      <c r="BJ221" s="46"/>
      <c r="BK221" s="46"/>
      <c r="BL221" s="46"/>
      <c r="BM221" s="46"/>
      <c r="BN221" s="46"/>
      <c r="BO221" s="46"/>
      <c r="BP221" s="46"/>
      <c r="BQ221" s="46"/>
      <c r="BR221" s="46"/>
      <c r="BS221" s="46"/>
      <c r="BT221" s="46"/>
      <c r="BU221" s="46"/>
      <c r="BV221" s="46"/>
    </row>
    <row r="222" spans="3:74" s="34" customFormat="1" ht="12.75" customHeight="1">
      <c r="C222" s="3"/>
      <c r="D222" s="3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46"/>
      <c r="AJ222" s="46"/>
      <c r="AK222" s="46"/>
      <c r="AL222" s="46"/>
      <c r="AM222" s="46"/>
      <c r="AN222" s="46"/>
      <c r="AO222" s="46"/>
      <c r="AP222" s="46"/>
      <c r="AQ222" s="46"/>
      <c r="AR222" s="46"/>
      <c r="AS222" s="46"/>
      <c r="AT222" s="46"/>
      <c r="AU222" s="46"/>
      <c r="AV222" s="46"/>
      <c r="AW222" s="46"/>
      <c r="AX222" s="46"/>
      <c r="AY222" s="46"/>
      <c r="AZ222" s="46"/>
      <c r="BA222" s="46"/>
      <c r="BB222" s="46"/>
      <c r="BC222" s="46"/>
      <c r="BD222" s="46"/>
      <c r="BE222" s="46"/>
      <c r="BF222" s="46"/>
      <c r="BG222" s="46"/>
      <c r="BH222" s="46"/>
      <c r="BI222" s="46"/>
      <c r="BJ222" s="46"/>
      <c r="BK222" s="46"/>
      <c r="BL222" s="46"/>
      <c r="BM222" s="46"/>
      <c r="BN222" s="46"/>
      <c r="BO222" s="46"/>
      <c r="BP222" s="46"/>
      <c r="BQ222" s="46"/>
      <c r="BR222" s="46"/>
      <c r="BS222" s="46"/>
      <c r="BT222" s="46"/>
      <c r="BU222" s="46"/>
      <c r="BV222" s="46"/>
    </row>
    <row r="223" spans="3:74" s="34" customFormat="1" ht="12.75" customHeight="1">
      <c r="C223" s="3"/>
      <c r="D223" s="3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46"/>
      <c r="AJ223" s="46"/>
      <c r="AK223" s="46"/>
      <c r="AL223" s="46"/>
      <c r="AM223" s="46"/>
      <c r="AN223" s="46"/>
      <c r="AO223" s="46"/>
      <c r="AP223" s="46"/>
      <c r="AQ223" s="46"/>
      <c r="AR223" s="46"/>
      <c r="AS223" s="46"/>
      <c r="AT223" s="46"/>
      <c r="AU223" s="46"/>
      <c r="AV223" s="46"/>
      <c r="AW223" s="46"/>
      <c r="AX223" s="46"/>
      <c r="AY223" s="46"/>
      <c r="AZ223" s="46"/>
      <c r="BA223" s="46"/>
      <c r="BB223" s="46"/>
      <c r="BC223" s="46"/>
      <c r="BD223" s="46"/>
      <c r="BE223" s="46"/>
      <c r="BF223" s="46"/>
      <c r="BG223" s="46"/>
      <c r="BH223" s="46"/>
      <c r="BI223" s="46"/>
      <c r="BJ223" s="46"/>
      <c r="BK223" s="46"/>
      <c r="BL223" s="46"/>
      <c r="BM223" s="46"/>
      <c r="BN223" s="46"/>
      <c r="BO223" s="46"/>
      <c r="BP223" s="46"/>
      <c r="BQ223" s="46"/>
      <c r="BR223" s="46"/>
      <c r="BS223" s="46"/>
      <c r="BT223" s="46"/>
      <c r="BU223" s="46"/>
      <c r="BV223" s="46"/>
    </row>
    <row r="224" spans="3:74" s="34" customFormat="1" ht="12.75" customHeight="1">
      <c r="C224" s="3"/>
      <c r="D224" s="3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46"/>
      <c r="AJ224" s="46"/>
      <c r="AK224" s="46"/>
      <c r="AL224" s="46"/>
      <c r="AM224" s="46"/>
      <c r="AN224" s="46"/>
      <c r="AO224" s="46"/>
      <c r="AP224" s="46"/>
      <c r="AQ224" s="46"/>
      <c r="AR224" s="46"/>
      <c r="AS224" s="46"/>
      <c r="AT224" s="46"/>
      <c r="AU224" s="46"/>
      <c r="AV224" s="46"/>
      <c r="AW224" s="46"/>
      <c r="AX224" s="46"/>
      <c r="AY224" s="46"/>
      <c r="AZ224" s="46"/>
      <c r="BA224" s="46"/>
      <c r="BB224" s="46"/>
      <c r="BC224" s="46"/>
      <c r="BD224" s="46"/>
      <c r="BE224" s="46"/>
      <c r="BF224" s="46"/>
      <c r="BG224" s="46"/>
      <c r="BH224" s="46"/>
      <c r="BI224" s="46"/>
      <c r="BJ224" s="46"/>
      <c r="BK224" s="46"/>
      <c r="BL224" s="46"/>
      <c r="BM224" s="46"/>
      <c r="BN224" s="46"/>
      <c r="BO224" s="46"/>
      <c r="BP224" s="46"/>
      <c r="BQ224" s="46"/>
      <c r="BR224" s="46"/>
      <c r="BS224" s="46"/>
      <c r="BT224" s="46"/>
      <c r="BU224" s="46"/>
      <c r="BV224" s="46"/>
    </row>
    <row r="225" spans="3:74" s="34" customFormat="1" ht="12.75" customHeight="1">
      <c r="C225" s="3"/>
      <c r="D225" s="3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46"/>
      <c r="AJ225" s="46"/>
      <c r="AK225" s="46"/>
      <c r="AL225" s="46"/>
      <c r="AM225" s="46"/>
      <c r="AN225" s="46"/>
      <c r="AO225" s="46"/>
      <c r="AP225" s="46"/>
      <c r="AQ225" s="46"/>
      <c r="AR225" s="46"/>
      <c r="AS225" s="46"/>
      <c r="AT225" s="46"/>
      <c r="AU225" s="46"/>
      <c r="AV225" s="46"/>
      <c r="AW225" s="46"/>
      <c r="AX225" s="46"/>
      <c r="AY225" s="46"/>
      <c r="AZ225" s="46"/>
      <c r="BA225" s="46"/>
      <c r="BB225" s="46"/>
      <c r="BC225" s="46"/>
      <c r="BD225" s="46"/>
      <c r="BE225" s="46"/>
      <c r="BF225" s="46"/>
      <c r="BG225" s="46"/>
      <c r="BH225" s="46"/>
      <c r="BI225" s="46"/>
      <c r="BJ225" s="46"/>
      <c r="BK225" s="46"/>
      <c r="BL225" s="46"/>
      <c r="BM225" s="46"/>
      <c r="BN225" s="46"/>
      <c r="BO225" s="46"/>
      <c r="BP225" s="46"/>
      <c r="BQ225" s="46"/>
      <c r="BR225" s="46"/>
      <c r="BS225" s="46"/>
      <c r="BT225" s="46"/>
      <c r="BU225" s="46"/>
      <c r="BV225" s="46"/>
    </row>
    <row r="226" spans="3:74" s="34" customFormat="1" ht="12.75" customHeight="1">
      <c r="C226" s="3"/>
      <c r="D226" s="3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46"/>
      <c r="AJ226" s="46"/>
      <c r="AK226" s="46"/>
      <c r="AL226" s="46"/>
      <c r="AM226" s="46"/>
      <c r="AN226" s="46"/>
      <c r="AO226" s="46"/>
      <c r="AP226" s="46"/>
      <c r="AQ226" s="46"/>
      <c r="AR226" s="46"/>
      <c r="AS226" s="46"/>
      <c r="AT226" s="46"/>
      <c r="AU226" s="46"/>
      <c r="AV226" s="46"/>
      <c r="AW226" s="46"/>
      <c r="AX226" s="46"/>
      <c r="AY226" s="46"/>
      <c r="AZ226" s="46"/>
      <c r="BA226" s="46"/>
      <c r="BB226" s="46"/>
      <c r="BC226" s="46"/>
      <c r="BD226" s="46"/>
      <c r="BE226" s="46"/>
      <c r="BF226" s="46"/>
      <c r="BG226" s="46"/>
      <c r="BH226" s="46"/>
      <c r="BI226" s="46"/>
      <c r="BJ226" s="46"/>
      <c r="BK226" s="46"/>
      <c r="BL226" s="46"/>
      <c r="BM226" s="46"/>
      <c r="BN226" s="46"/>
      <c r="BO226" s="46"/>
      <c r="BP226" s="46"/>
      <c r="BQ226" s="46"/>
      <c r="BR226" s="46"/>
      <c r="BS226" s="46"/>
      <c r="BT226" s="46"/>
      <c r="BU226" s="46"/>
      <c r="BV226" s="46"/>
    </row>
    <row r="227" spans="3:74" s="34" customFormat="1" ht="12.75" customHeight="1">
      <c r="C227" s="3"/>
      <c r="D227" s="3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46"/>
      <c r="AJ227" s="46"/>
      <c r="AK227" s="46"/>
      <c r="AL227" s="46"/>
      <c r="AM227" s="46"/>
      <c r="AN227" s="46"/>
      <c r="AO227" s="46"/>
      <c r="AP227" s="46"/>
      <c r="AQ227" s="46"/>
      <c r="AR227" s="46"/>
      <c r="AS227" s="46"/>
      <c r="AT227" s="46"/>
      <c r="AU227" s="46"/>
      <c r="AV227" s="46"/>
      <c r="AW227" s="46"/>
      <c r="AX227" s="46"/>
      <c r="AY227" s="46"/>
      <c r="AZ227" s="46"/>
      <c r="BA227" s="46"/>
      <c r="BB227" s="46"/>
      <c r="BC227" s="46"/>
      <c r="BD227" s="46"/>
      <c r="BE227" s="46"/>
      <c r="BF227" s="46"/>
      <c r="BG227" s="46"/>
      <c r="BH227" s="46"/>
      <c r="BI227" s="46"/>
      <c r="BJ227" s="46"/>
      <c r="BK227" s="46"/>
      <c r="BL227" s="46"/>
      <c r="BM227" s="46"/>
      <c r="BN227" s="46"/>
      <c r="BO227" s="46"/>
      <c r="BP227" s="46"/>
      <c r="BQ227" s="46"/>
      <c r="BR227" s="46"/>
      <c r="BS227" s="46"/>
      <c r="BT227" s="46"/>
      <c r="BU227" s="46"/>
      <c r="BV227" s="46"/>
    </row>
    <row r="228" spans="3:74" s="34" customFormat="1" ht="12.75" customHeight="1">
      <c r="C228" s="3"/>
      <c r="D228" s="3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46"/>
      <c r="AJ228" s="46"/>
      <c r="AK228" s="46"/>
      <c r="AL228" s="46"/>
      <c r="AM228" s="46"/>
      <c r="AN228" s="46"/>
      <c r="AO228" s="46"/>
      <c r="AP228" s="46"/>
      <c r="AQ228" s="46"/>
      <c r="AR228" s="46"/>
      <c r="AS228" s="46"/>
      <c r="AT228" s="46"/>
      <c r="AU228" s="46"/>
      <c r="AV228" s="46"/>
      <c r="AW228" s="46"/>
      <c r="AX228" s="46"/>
      <c r="AY228" s="46"/>
      <c r="AZ228" s="46"/>
      <c r="BA228" s="46"/>
      <c r="BB228" s="46"/>
      <c r="BC228" s="46"/>
      <c r="BD228" s="46"/>
      <c r="BE228" s="46"/>
      <c r="BF228" s="46"/>
      <c r="BG228" s="46"/>
      <c r="BH228" s="46"/>
      <c r="BI228" s="46"/>
      <c r="BJ228" s="46"/>
      <c r="BK228" s="46"/>
      <c r="BL228" s="46"/>
      <c r="BM228" s="46"/>
      <c r="BN228" s="46"/>
      <c r="BO228" s="46"/>
      <c r="BP228" s="46"/>
      <c r="BQ228" s="46"/>
      <c r="BR228" s="46"/>
      <c r="BS228" s="46"/>
      <c r="BT228" s="46"/>
      <c r="BU228" s="46"/>
      <c r="BV228" s="46"/>
    </row>
    <row r="229" spans="3:74" s="34" customFormat="1" ht="12.75" customHeight="1">
      <c r="C229" s="3"/>
      <c r="D229" s="3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6"/>
      <c r="AB229" s="46"/>
      <c r="AC229" s="46"/>
      <c r="AD229" s="46"/>
      <c r="AE229" s="46"/>
      <c r="AF229" s="46"/>
      <c r="AG229" s="46"/>
      <c r="AH229" s="46"/>
      <c r="AI229" s="46"/>
      <c r="AJ229" s="46"/>
      <c r="AK229" s="46"/>
      <c r="AL229" s="46"/>
      <c r="AM229" s="46"/>
      <c r="AN229" s="46"/>
      <c r="AO229" s="46"/>
      <c r="AP229" s="46"/>
      <c r="AQ229" s="46"/>
      <c r="AR229" s="46"/>
      <c r="AS229" s="46"/>
      <c r="AT229" s="46"/>
      <c r="AU229" s="46"/>
      <c r="AV229" s="46"/>
      <c r="AW229" s="46"/>
      <c r="AX229" s="46"/>
      <c r="AY229" s="46"/>
      <c r="AZ229" s="46"/>
      <c r="BA229" s="46"/>
      <c r="BB229" s="46"/>
      <c r="BC229" s="46"/>
      <c r="BD229" s="46"/>
      <c r="BE229" s="46"/>
      <c r="BF229" s="46"/>
      <c r="BG229" s="46"/>
      <c r="BH229" s="46"/>
      <c r="BI229" s="46"/>
      <c r="BJ229" s="46"/>
      <c r="BK229" s="46"/>
      <c r="BL229" s="46"/>
      <c r="BM229" s="46"/>
      <c r="BN229" s="46"/>
      <c r="BO229" s="46"/>
      <c r="BP229" s="46"/>
      <c r="BQ229" s="46"/>
      <c r="BR229" s="46"/>
      <c r="BS229" s="46"/>
      <c r="BT229" s="46"/>
      <c r="BU229" s="46"/>
      <c r="BV229" s="46"/>
    </row>
    <row r="230" spans="3:74" s="34" customFormat="1" ht="12.75" customHeight="1">
      <c r="C230" s="3"/>
      <c r="D230" s="3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46"/>
      <c r="AJ230" s="46"/>
      <c r="AK230" s="46"/>
      <c r="AL230" s="46"/>
      <c r="AM230" s="46"/>
      <c r="AN230" s="46"/>
      <c r="AO230" s="46"/>
      <c r="AP230" s="46"/>
      <c r="AQ230" s="46"/>
      <c r="AR230" s="46"/>
      <c r="AS230" s="46"/>
      <c r="AT230" s="46"/>
      <c r="AU230" s="46"/>
      <c r="AV230" s="46"/>
      <c r="AW230" s="46"/>
      <c r="AX230" s="46"/>
      <c r="AY230" s="46"/>
      <c r="AZ230" s="46"/>
      <c r="BA230" s="46"/>
      <c r="BB230" s="46"/>
      <c r="BC230" s="46"/>
      <c r="BD230" s="46"/>
      <c r="BE230" s="46"/>
      <c r="BF230" s="46"/>
      <c r="BG230" s="46"/>
      <c r="BH230" s="46"/>
      <c r="BI230" s="46"/>
      <c r="BJ230" s="46"/>
      <c r="BK230" s="46"/>
      <c r="BL230" s="46"/>
      <c r="BM230" s="46"/>
      <c r="BN230" s="46"/>
      <c r="BO230" s="46"/>
      <c r="BP230" s="46"/>
      <c r="BQ230" s="46"/>
      <c r="BR230" s="46"/>
      <c r="BS230" s="46"/>
      <c r="BT230" s="46"/>
      <c r="BU230" s="46"/>
      <c r="BV230" s="46"/>
    </row>
    <row r="231" spans="3:74" s="34" customFormat="1" ht="12.75" customHeight="1">
      <c r="C231" s="3"/>
      <c r="D231" s="3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6"/>
      <c r="AH231" s="46"/>
      <c r="AI231" s="46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6"/>
      <c r="AV231" s="46"/>
      <c r="AW231" s="46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6"/>
      <c r="BJ231" s="46"/>
      <c r="BK231" s="46"/>
      <c r="BL231" s="46"/>
      <c r="BM231" s="46"/>
      <c r="BN231" s="46"/>
      <c r="BO231" s="46"/>
      <c r="BP231" s="46"/>
      <c r="BQ231" s="46"/>
      <c r="BR231" s="46"/>
      <c r="BS231" s="46"/>
      <c r="BT231" s="46"/>
      <c r="BU231" s="46"/>
      <c r="BV231" s="46"/>
    </row>
    <row r="232" spans="3:74" s="34" customFormat="1" ht="12.75" customHeight="1">
      <c r="C232" s="3"/>
      <c r="D232" s="3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46"/>
      <c r="AJ232" s="46"/>
      <c r="AK232" s="46"/>
      <c r="AL232" s="46"/>
      <c r="AM232" s="46"/>
      <c r="AN232" s="46"/>
      <c r="AO232" s="46"/>
      <c r="AP232" s="46"/>
      <c r="AQ232" s="46"/>
      <c r="AR232" s="46"/>
      <c r="AS232" s="46"/>
      <c r="AT232" s="46"/>
      <c r="AU232" s="46"/>
      <c r="AV232" s="46"/>
      <c r="AW232" s="46"/>
      <c r="AX232" s="46"/>
      <c r="AY232" s="46"/>
      <c r="AZ232" s="46"/>
      <c r="BA232" s="46"/>
      <c r="BB232" s="46"/>
      <c r="BC232" s="46"/>
      <c r="BD232" s="46"/>
      <c r="BE232" s="46"/>
      <c r="BF232" s="46"/>
      <c r="BG232" s="46"/>
      <c r="BH232" s="46"/>
      <c r="BI232" s="46"/>
      <c r="BJ232" s="46"/>
      <c r="BK232" s="46"/>
      <c r="BL232" s="46"/>
      <c r="BM232" s="46"/>
      <c r="BN232" s="46"/>
      <c r="BO232" s="46"/>
      <c r="BP232" s="46"/>
      <c r="BQ232" s="46"/>
      <c r="BR232" s="46"/>
      <c r="BS232" s="46"/>
      <c r="BT232" s="46"/>
      <c r="BU232" s="46"/>
      <c r="BV232" s="46"/>
    </row>
    <row r="233" spans="3:74" s="34" customFormat="1" ht="12.75" customHeight="1">
      <c r="C233" s="3"/>
      <c r="D233" s="3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6"/>
      <c r="AM233" s="46"/>
      <c r="AN233" s="46"/>
      <c r="AO233" s="46"/>
      <c r="AP233" s="46"/>
      <c r="AQ233" s="46"/>
      <c r="AR233" s="46"/>
      <c r="AS233" s="46"/>
      <c r="AT233" s="46"/>
      <c r="AU233" s="46"/>
      <c r="AV233" s="46"/>
      <c r="AW233" s="46"/>
      <c r="AX233" s="46"/>
      <c r="AY233" s="46"/>
      <c r="AZ233" s="46"/>
      <c r="BA233" s="46"/>
      <c r="BB233" s="46"/>
      <c r="BC233" s="46"/>
      <c r="BD233" s="46"/>
      <c r="BE233" s="46"/>
      <c r="BF233" s="46"/>
      <c r="BG233" s="46"/>
      <c r="BH233" s="46"/>
      <c r="BI233" s="46"/>
      <c r="BJ233" s="46"/>
      <c r="BK233" s="46"/>
      <c r="BL233" s="46"/>
      <c r="BM233" s="46"/>
      <c r="BN233" s="46"/>
      <c r="BO233" s="46"/>
      <c r="BP233" s="46"/>
      <c r="BQ233" s="46"/>
      <c r="BR233" s="46"/>
      <c r="BS233" s="46"/>
      <c r="BT233" s="46"/>
      <c r="BU233" s="46"/>
      <c r="BV233" s="46"/>
    </row>
    <row r="234" spans="3:74" s="34" customFormat="1" ht="12.75" customHeight="1">
      <c r="C234" s="3"/>
      <c r="D234" s="3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46"/>
      <c r="AH234" s="46"/>
      <c r="AI234" s="46"/>
      <c r="AJ234" s="46"/>
      <c r="AK234" s="46"/>
      <c r="AL234" s="46"/>
      <c r="AM234" s="46"/>
      <c r="AN234" s="46"/>
      <c r="AO234" s="46"/>
      <c r="AP234" s="46"/>
      <c r="AQ234" s="46"/>
      <c r="AR234" s="46"/>
      <c r="AS234" s="46"/>
      <c r="AT234" s="46"/>
      <c r="AU234" s="46"/>
      <c r="AV234" s="46"/>
      <c r="AW234" s="46"/>
      <c r="AX234" s="46"/>
      <c r="AY234" s="46"/>
      <c r="AZ234" s="46"/>
      <c r="BA234" s="46"/>
      <c r="BB234" s="46"/>
      <c r="BC234" s="46"/>
      <c r="BD234" s="46"/>
      <c r="BE234" s="46"/>
      <c r="BF234" s="46"/>
      <c r="BG234" s="46"/>
      <c r="BH234" s="46"/>
      <c r="BI234" s="46"/>
      <c r="BJ234" s="46"/>
      <c r="BK234" s="46"/>
      <c r="BL234" s="46"/>
      <c r="BM234" s="46"/>
      <c r="BN234" s="46"/>
      <c r="BO234" s="46"/>
      <c r="BP234" s="46"/>
      <c r="BQ234" s="46"/>
      <c r="BR234" s="46"/>
      <c r="BS234" s="46"/>
      <c r="BT234" s="46"/>
      <c r="BU234" s="46"/>
      <c r="BV234" s="46"/>
    </row>
  </sheetData>
  <mergeCells count="2260">
    <mergeCell ref="L169:M169"/>
    <mergeCell ref="Q169:S169"/>
    <mergeCell ref="T169:U169"/>
    <mergeCell ref="AG169:AH169"/>
    <mergeCell ref="AI169:AN169"/>
    <mergeCell ref="AO169:AP169"/>
    <mergeCell ref="AQ169:AV169"/>
    <mergeCell ref="AZ169:BA169"/>
    <mergeCell ref="BE169:BM169"/>
    <mergeCell ref="BN169:BO169"/>
    <mergeCell ref="BP169:BQ169"/>
    <mergeCell ref="BR169:BS169"/>
    <mergeCell ref="BU169:BV169"/>
    <mergeCell ref="L173:M173"/>
    <mergeCell ref="Q173:S173"/>
    <mergeCell ref="T173:U173"/>
    <mergeCell ref="AG173:AH173"/>
    <mergeCell ref="AI173:AN173"/>
    <mergeCell ref="AO173:AP173"/>
    <mergeCell ref="AQ173:AV173"/>
    <mergeCell ref="AZ173:BA173"/>
    <mergeCell ref="BE173:BM173"/>
    <mergeCell ref="BN173:BO173"/>
    <mergeCell ref="BP173:BQ173"/>
    <mergeCell ref="BR173:BS173"/>
    <mergeCell ref="BU173:BV173"/>
    <mergeCell ref="BU98:BV98"/>
    <mergeCell ref="L100:M100"/>
    <mergeCell ref="Q100:S100"/>
    <mergeCell ref="T100:U100"/>
    <mergeCell ref="AG100:AH100"/>
    <mergeCell ref="AI100:AN100"/>
    <mergeCell ref="AO100:AP100"/>
    <mergeCell ref="AQ100:AV100"/>
    <mergeCell ref="AZ100:BA100"/>
    <mergeCell ref="BE100:BM100"/>
    <mergeCell ref="BN100:BO100"/>
    <mergeCell ref="BP100:BQ100"/>
    <mergeCell ref="BR100:BS100"/>
    <mergeCell ref="BU100:BV100"/>
    <mergeCell ref="L128:M128"/>
    <mergeCell ref="Q128:S128"/>
    <mergeCell ref="T128:U128"/>
    <mergeCell ref="AG128:AH128"/>
    <mergeCell ref="AI128:AN128"/>
    <mergeCell ref="AO128:AP128"/>
    <mergeCell ref="AQ128:AV128"/>
    <mergeCell ref="AZ128:BA128"/>
    <mergeCell ref="BE128:BM128"/>
    <mergeCell ref="BN128:BO128"/>
    <mergeCell ref="BP128:BQ128"/>
    <mergeCell ref="BR128:BS128"/>
    <mergeCell ref="BU128:BV128"/>
    <mergeCell ref="AO64:AP64"/>
    <mergeCell ref="AQ64:AV64"/>
    <mergeCell ref="AZ64:BA64"/>
    <mergeCell ref="BE64:BM64"/>
    <mergeCell ref="BN64:BO64"/>
    <mergeCell ref="BP64:BQ64"/>
    <mergeCell ref="BR64:BS64"/>
    <mergeCell ref="BU64:BV64"/>
    <mergeCell ref="L92:M92"/>
    <mergeCell ref="Q92:S92"/>
    <mergeCell ref="T92:U92"/>
    <mergeCell ref="AG92:AH92"/>
    <mergeCell ref="AI92:AN92"/>
    <mergeCell ref="AO92:AP92"/>
    <mergeCell ref="AQ92:AV92"/>
    <mergeCell ref="AZ92:BA92"/>
    <mergeCell ref="BE92:BM92"/>
    <mergeCell ref="BN92:BO92"/>
    <mergeCell ref="BP92:BQ92"/>
    <mergeCell ref="BR92:BS92"/>
    <mergeCell ref="BU92:BV92"/>
    <mergeCell ref="AQ158:AV158"/>
    <mergeCell ref="L8:M8"/>
    <mergeCell ref="Q8:S8"/>
    <mergeCell ref="T8:U8"/>
    <mergeCell ref="AG8:AH8"/>
    <mergeCell ref="AI8:AN8"/>
    <mergeCell ref="AO8:AP8"/>
    <mergeCell ref="AQ8:AV8"/>
    <mergeCell ref="AZ8:BA8"/>
    <mergeCell ref="BE8:BM8"/>
    <mergeCell ref="BN8:BO8"/>
    <mergeCell ref="BP8:BQ8"/>
    <mergeCell ref="BR8:BS8"/>
    <mergeCell ref="BU8:BV8"/>
    <mergeCell ref="L36:M36"/>
    <mergeCell ref="Q36:S36"/>
    <mergeCell ref="T36:U36"/>
    <mergeCell ref="AG36:AH36"/>
    <mergeCell ref="AI36:AN36"/>
    <mergeCell ref="AO36:AP36"/>
    <mergeCell ref="AQ36:AV36"/>
    <mergeCell ref="AZ36:BA36"/>
    <mergeCell ref="BE36:BM36"/>
    <mergeCell ref="BN36:BO36"/>
    <mergeCell ref="BP36:BQ36"/>
    <mergeCell ref="BR36:BS36"/>
    <mergeCell ref="BU36:BV36"/>
    <mergeCell ref="L64:M64"/>
    <mergeCell ref="Q64:S64"/>
    <mergeCell ref="T64:U64"/>
    <mergeCell ref="AG64:AH64"/>
    <mergeCell ref="AI64:AN64"/>
    <mergeCell ref="E2:O2"/>
    <mergeCell ref="Q159:S159"/>
    <mergeCell ref="Q160:S160"/>
    <mergeCell ref="Q161:S161"/>
    <mergeCell ref="Q162:S162"/>
    <mergeCell ref="Q163:S163"/>
    <mergeCell ref="Q153:S153"/>
    <mergeCell ref="Q154:S154"/>
    <mergeCell ref="Q155:S155"/>
    <mergeCell ref="Q156:S156"/>
    <mergeCell ref="Q157:S157"/>
    <mergeCell ref="Q158:S158"/>
    <mergeCell ref="Q147:S147"/>
    <mergeCell ref="Q148:S148"/>
    <mergeCell ref="Q149:S149"/>
    <mergeCell ref="Q150:S150"/>
    <mergeCell ref="Q151:S151"/>
    <mergeCell ref="Q152:S152"/>
    <mergeCell ref="Q141:S141"/>
    <mergeCell ref="Q142:S142"/>
    <mergeCell ref="Q143:S143"/>
    <mergeCell ref="Q144:S144"/>
    <mergeCell ref="Q145:S145"/>
    <mergeCell ref="L98:M98"/>
    <mergeCell ref="Q98:S98"/>
    <mergeCell ref="BE2:BV2"/>
    <mergeCell ref="AQ2:BD2"/>
    <mergeCell ref="AC2:AP2"/>
    <mergeCell ref="P2:AB2"/>
    <mergeCell ref="AQ160:AV160"/>
    <mergeCell ref="AI162:AN162"/>
    <mergeCell ref="AI163:AN163"/>
    <mergeCell ref="AQ135:AV135"/>
    <mergeCell ref="AQ136:AV136"/>
    <mergeCell ref="AQ137:AV137"/>
    <mergeCell ref="AQ138:AV138"/>
    <mergeCell ref="AQ139:AV139"/>
    <mergeCell ref="AI153:AN153"/>
    <mergeCell ref="AI154:AN154"/>
    <mergeCell ref="AI155:AN155"/>
    <mergeCell ref="AI156:AN156"/>
    <mergeCell ref="AI157:AN157"/>
    <mergeCell ref="AI158:AN158"/>
    <mergeCell ref="AI147:AN147"/>
    <mergeCell ref="AI148:AN148"/>
    <mergeCell ref="AI149:AN149"/>
    <mergeCell ref="AI150:AN150"/>
    <mergeCell ref="AI151:AN151"/>
    <mergeCell ref="AI152:AN152"/>
    <mergeCell ref="AI141:AN141"/>
    <mergeCell ref="AI142:AN142"/>
    <mergeCell ref="BE163:BM163"/>
    <mergeCell ref="Q135:S135"/>
    <mergeCell ref="BE142:BM142"/>
    <mergeCell ref="BE143:BM143"/>
    <mergeCell ref="BE144:BM144"/>
    <mergeCell ref="BE145:BM145"/>
    <mergeCell ref="AI137:AN137"/>
    <mergeCell ref="AI138:AN138"/>
    <mergeCell ref="AQ161:AV161"/>
    <mergeCell ref="AQ162:AV162"/>
    <mergeCell ref="AQ163:AV163"/>
    <mergeCell ref="BU155:BV155"/>
    <mergeCell ref="BU156:BV156"/>
    <mergeCell ref="BU145:BV145"/>
    <mergeCell ref="BU146:BV146"/>
    <mergeCell ref="BU147:BV147"/>
    <mergeCell ref="BU148:BV148"/>
    <mergeCell ref="BU149:BV149"/>
    <mergeCell ref="BU150:BV150"/>
    <mergeCell ref="BR160:BS160"/>
    <mergeCell ref="BR161:BS161"/>
    <mergeCell ref="BR162:BS162"/>
    <mergeCell ref="AO160:AP160"/>
    <mergeCell ref="AO161:AP161"/>
    <mergeCell ref="AO162:AP162"/>
    <mergeCell ref="BP161:BQ161"/>
    <mergeCell ref="BP162:BQ162"/>
    <mergeCell ref="BP159:BQ159"/>
    <mergeCell ref="BP160:BQ160"/>
    <mergeCell ref="BN157:BO157"/>
    <mergeCell ref="BN158:BO158"/>
    <mergeCell ref="AQ152:AV152"/>
    <mergeCell ref="AQ159:AV159"/>
    <mergeCell ref="AQ151:AV151"/>
    <mergeCell ref="BE140:BM140"/>
    <mergeCell ref="BE141:BM141"/>
    <mergeCell ref="BE137:BM137"/>
    <mergeCell ref="BE138:BM138"/>
    <mergeCell ref="AQ153:AV153"/>
    <mergeCell ref="AQ154:AV154"/>
    <mergeCell ref="AQ155:AV155"/>
    <mergeCell ref="AQ156:AV156"/>
    <mergeCell ref="AQ157:AV157"/>
    <mergeCell ref="AQ146:AV146"/>
    <mergeCell ref="AQ147:AV147"/>
    <mergeCell ref="AQ148:AV148"/>
    <mergeCell ref="AQ149:AV149"/>
    <mergeCell ref="AQ150:AV150"/>
    <mergeCell ref="BR163:BS163"/>
    <mergeCell ref="BU135:BV135"/>
    <mergeCell ref="BU136:BV136"/>
    <mergeCell ref="BU137:BV137"/>
    <mergeCell ref="BU138:BV138"/>
    <mergeCell ref="BU139:BV139"/>
    <mergeCell ref="BU140:BV140"/>
    <mergeCell ref="BR154:BS154"/>
    <mergeCell ref="BR155:BS155"/>
    <mergeCell ref="BR156:BS156"/>
    <mergeCell ref="BR157:BS157"/>
    <mergeCell ref="BR158:BS158"/>
    <mergeCell ref="BR159:BS159"/>
    <mergeCell ref="BR148:BS148"/>
    <mergeCell ref="BR149:BS149"/>
    <mergeCell ref="BR150:BS150"/>
    <mergeCell ref="BR151:BS151"/>
    <mergeCell ref="BR152:BS152"/>
    <mergeCell ref="BR153:BS153"/>
    <mergeCell ref="BU144:BV144"/>
    <mergeCell ref="BR135:BS135"/>
    <mergeCell ref="BR136:BS136"/>
    <mergeCell ref="BU157:BV157"/>
    <mergeCell ref="BU158:BV158"/>
    <mergeCell ref="BU159:BV159"/>
    <mergeCell ref="BU160:BV160"/>
    <mergeCell ref="BU161:BV161"/>
    <mergeCell ref="BU162:BV162"/>
    <mergeCell ref="BU151:BV151"/>
    <mergeCell ref="BU152:BV152"/>
    <mergeCell ref="BU153:BV153"/>
    <mergeCell ref="BU154:BV154"/>
    <mergeCell ref="AZ162:BA162"/>
    <mergeCell ref="AZ151:BA151"/>
    <mergeCell ref="AZ152:BA152"/>
    <mergeCell ref="AZ153:BA153"/>
    <mergeCell ref="AZ154:BA154"/>
    <mergeCell ref="AZ155:BA155"/>
    <mergeCell ref="AZ156:BA156"/>
    <mergeCell ref="AZ145:BA145"/>
    <mergeCell ref="AZ146:BA146"/>
    <mergeCell ref="AZ147:BA147"/>
    <mergeCell ref="AZ148:BA148"/>
    <mergeCell ref="AZ149:BA149"/>
    <mergeCell ref="AZ150:BA150"/>
    <mergeCell ref="BN161:BO161"/>
    <mergeCell ref="BN162:BO162"/>
    <mergeCell ref="BN159:BO159"/>
    <mergeCell ref="BN160:BO160"/>
    <mergeCell ref="BE154:BM154"/>
    <mergeCell ref="BE155:BM155"/>
    <mergeCell ref="BE156:BM156"/>
    <mergeCell ref="BE157:BM157"/>
    <mergeCell ref="BE158:BM158"/>
    <mergeCell ref="BE159:BM159"/>
    <mergeCell ref="BE148:BM148"/>
    <mergeCell ref="BE149:BM149"/>
    <mergeCell ref="BE150:BM150"/>
    <mergeCell ref="BE151:BM151"/>
    <mergeCell ref="BE152:BM152"/>
    <mergeCell ref="BE153:BM153"/>
    <mergeCell ref="BE160:BM160"/>
    <mergeCell ref="BE161:BM161"/>
    <mergeCell ref="BE162:BM162"/>
    <mergeCell ref="BE146:BM146"/>
    <mergeCell ref="BE147:BM147"/>
    <mergeCell ref="AZ137:BA137"/>
    <mergeCell ref="AZ138:BA138"/>
    <mergeCell ref="AZ139:BA139"/>
    <mergeCell ref="AZ140:BA140"/>
    <mergeCell ref="AO154:AP154"/>
    <mergeCell ref="AO155:AP155"/>
    <mergeCell ref="AO156:AP156"/>
    <mergeCell ref="AO157:AP157"/>
    <mergeCell ref="AO158:AP158"/>
    <mergeCell ref="AO159:AP159"/>
    <mergeCell ref="AO148:AP148"/>
    <mergeCell ref="AO149:AP149"/>
    <mergeCell ref="AO150:AP150"/>
    <mergeCell ref="AO151:AP151"/>
    <mergeCell ref="AO152:AP152"/>
    <mergeCell ref="AO153:AP153"/>
    <mergeCell ref="AO142:AP142"/>
    <mergeCell ref="AO143:AP143"/>
    <mergeCell ref="AO144:AP144"/>
    <mergeCell ref="AO145:AP145"/>
    <mergeCell ref="AO146:AP146"/>
    <mergeCell ref="AO147:AP147"/>
    <mergeCell ref="AQ140:AV140"/>
    <mergeCell ref="AQ141:AV141"/>
    <mergeCell ref="AQ142:AV142"/>
    <mergeCell ref="AQ143:AV143"/>
    <mergeCell ref="AQ144:AV144"/>
    <mergeCell ref="AQ145:AV145"/>
    <mergeCell ref="AZ157:BA157"/>
    <mergeCell ref="AZ158:BA158"/>
    <mergeCell ref="AZ159:BA159"/>
    <mergeCell ref="AO137:AP137"/>
    <mergeCell ref="AO138:AP138"/>
    <mergeCell ref="AO139:AP139"/>
    <mergeCell ref="AO140:AP140"/>
    <mergeCell ref="AO141:AP141"/>
    <mergeCell ref="AG155:AH155"/>
    <mergeCell ref="AG156:AH156"/>
    <mergeCell ref="AG157:AH157"/>
    <mergeCell ref="AG158:AH158"/>
    <mergeCell ref="AG159:AH159"/>
    <mergeCell ref="AG160:AH160"/>
    <mergeCell ref="AG149:AH149"/>
    <mergeCell ref="AG150:AH150"/>
    <mergeCell ref="AG151:AH151"/>
    <mergeCell ref="AG152:AH152"/>
    <mergeCell ref="AG153:AH153"/>
    <mergeCell ref="AG154:AH154"/>
    <mergeCell ref="AG143:AH143"/>
    <mergeCell ref="AG144:AH144"/>
    <mergeCell ref="AG145:AH145"/>
    <mergeCell ref="AG146:AH146"/>
    <mergeCell ref="AG147:AH147"/>
    <mergeCell ref="AG148:AH148"/>
    <mergeCell ref="AI139:AN139"/>
    <mergeCell ref="AI140:AN140"/>
    <mergeCell ref="AI159:AN159"/>
    <mergeCell ref="AI160:AN160"/>
    <mergeCell ref="AI143:AN143"/>
    <mergeCell ref="AI144:AN144"/>
    <mergeCell ref="AI145:AN145"/>
    <mergeCell ref="AI146:AN146"/>
    <mergeCell ref="AG137:AH137"/>
    <mergeCell ref="AG138:AH138"/>
    <mergeCell ref="AG139:AH139"/>
    <mergeCell ref="AG140:AH140"/>
    <mergeCell ref="AG141:AH141"/>
    <mergeCell ref="AG142:AH142"/>
    <mergeCell ref="T156:U156"/>
    <mergeCell ref="T157:U157"/>
    <mergeCell ref="T158:U158"/>
    <mergeCell ref="T159:U159"/>
    <mergeCell ref="T160:U160"/>
    <mergeCell ref="T161:U161"/>
    <mergeCell ref="T150:U150"/>
    <mergeCell ref="T151:U151"/>
    <mergeCell ref="T152:U152"/>
    <mergeCell ref="T153:U153"/>
    <mergeCell ref="T154:U154"/>
    <mergeCell ref="T155:U155"/>
    <mergeCell ref="T144:U144"/>
    <mergeCell ref="T145:U145"/>
    <mergeCell ref="T146:U146"/>
    <mergeCell ref="T147:U147"/>
    <mergeCell ref="T148:U148"/>
    <mergeCell ref="T149:U149"/>
    <mergeCell ref="T141:U141"/>
    <mergeCell ref="T142:U142"/>
    <mergeCell ref="T143:U143"/>
    <mergeCell ref="AG161:AH161"/>
    <mergeCell ref="L141:M141"/>
    <mergeCell ref="L142:M142"/>
    <mergeCell ref="L143:M143"/>
    <mergeCell ref="L144:M144"/>
    <mergeCell ref="L145:M145"/>
    <mergeCell ref="L146:M146"/>
    <mergeCell ref="L135:M135"/>
    <mergeCell ref="L136:M136"/>
    <mergeCell ref="L137:M137"/>
    <mergeCell ref="L138:M138"/>
    <mergeCell ref="T162:U162"/>
    <mergeCell ref="Q146:S146"/>
    <mergeCell ref="L155:M155"/>
    <mergeCell ref="L156:M156"/>
    <mergeCell ref="L157:M157"/>
    <mergeCell ref="L158:M158"/>
    <mergeCell ref="T163:U163"/>
    <mergeCell ref="Q136:S136"/>
    <mergeCell ref="Q137:S137"/>
    <mergeCell ref="Q138:S138"/>
    <mergeCell ref="Q139:S139"/>
    <mergeCell ref="Q140:S140"/>
    <mergeCell ref="AQ95:AV95"/>
    <mergeCell ref="AZ95:BA95"/>
    <mergeCell ref="BE95:BM95"/>
    <mergeCell ref="BN95:BO95"/>
    <mergeCell ref="BP95:BQ95"/>
    <mergeCell ref="BR95:BS95"/>
    <mergeCell ref="L95:M95"/>
    <mergeCell ref="Q95:S95"/>
    <mergeCell ref="T95:U95"/>
    <mergeCell ref="AG95:AH95"/>
    <mergeCell ref="AI95:AN95"/>
    <mergeCell ref="AO95:AP95"/>
    <mergeCell ref="AZ110:BA110"/>
    <mergeCell ref="AZ112:BA112"/>
    <mergeCell ref="AZ114:BA114"/>
    <mergeCell ref="AZ116:BA116"/>
    <mergeCell ref="AZ118:BA118"/>
    <mergeCell ref="AZ102:BA102"/>
    <mergeCell ref="AZ104:BA104"/>
    <mergeCell ref="AZ106:BA106"/>
    <mergeCell ref="AZ108:BA108"/>
    <mergeCell ref="BR105:BS105"/>
    <mergeCell ref="BR106:BS106"/>
    <mergeCell ref="BR107:BS107"/>
    <mergeCell ref="BR108:BS108"/>
    <mergeCell ref="BR109:BS109"/>
    <mergeCell ref="BR110:BS110"/>
    <mergeCell ref="BR101:BS101"/>
    <mergeCell ref="BR102:BS102"/>
    <mergeCell ref="BR103:BS103"/>
    <mergeCell ref="BP101:BQ101"/>
    <mergeCell ref="BP102:BQ102"/>
    <mergeCell ref="AZ144:BA144"/>
    <mergeCell ref="AZ122:BA122"/>
    <mergeCell ref="AZ124:BA124"/>
    <mergeCell ref="AZ126:BA126"/>
    <mergeCell ref="L139:M139"/>
    <mergeCell ref="L140:M140"/>
    <mergeCell ref="T99:U99"/>
    <mergeCell ref="BN99:BO99"/>
    <mergeCell ref="BR99:BS99"/>
    <mergeCell ref="AZ120:BA120"/>
    <mergeCell ref="L159:M159"/>
    <mergeCell ref="L160:M160"/>
    <mergeCell ref="L161:M161"/>
    <mergeCell ref="L162:M162"/>
    <mergeCell ref="L163:M163"/>
    <mergeCell ref="T135:U135"/>
    <mergeCell ref="T136:U136"/>
    <mergeCell ref="T137:U137"/>
    <mergeCell ref="T138:U138"/>
    <mergeCell ref="T139:U139"/>
    <mergeCell ref="L153:M153"/>
    <mergeCell ref="L154:M154"/>
    <mergeCell ref="BR126:BS126"/>
    <mergeCell ref="BR127:BS127"/>
    <mergeCell ref="BR117:BS117"/>
    <mergeCell ref="BR118:BS118"/>
    <mergeCell ref="L147:M147"/>
    <mergeCell ref="L148:M148"/>
    <mergeCell ref="L149:M149"/>
    <mergeCell ref="L150:M150"/>
    <mergeCell ref="L151:M151"/>
    <mergeCell ref="L152:M152"/>
    <mergeCell ref="BU118:BV118"/>
    <mergeCell ref="BU130:BV130"/>
    <mergeCell ref="BU141:BV141"/>
    <mergeCell ref="BU142:BV142"/>
    <mergeCell ref="BU143:BV143"/>
    <mergeCell ref="AZ53:BA53"/>
    <mergeCell ref="AZ55:BA55"/>
    <mergeCell ref="AZ57:BA57"/>
    <mergeCell ref="AZ59:BA59"/>
    <mergeCell ref="AZ61:BA61"/>
    <mergeCell ref="AZ63:BA63"/>
    <mergeCell ref="AZ41:BA41"/>
    <mergeCell ref="AZ43:BA43"/>
    <mergeCell ref="AZ45:BA45"/>
    <mergeCell ref="AZ47:BA47"/>
    <mergeCell ref="AZ49:BA49"/>
    <mergeCell ref="AZ51:BA51"/>
    <mergeCell ref="AZ89:BA89"/>
    <mergeCell ref="AZ91:BA91"/>
    <mergeCell ref="AZ94:BA94"/>
    <mergeCell ref="AZ96:BA96"/>
    <mergeCell ref="AZ77:BA77"/>
    <mergeCell ref="AZ79:BA79"/>
    <mergeCell ref="AZ81:BA81"/>
    <mergeCell ref="AZ83:BA83"/>
    <mergeCell ref="AZ85:BA85"/>
    <mergeCell ref="AZ87:BA87"/>
    <mergeCell ref="BU134:BV134"/>
    <mergeCell ref="AZ133:BA133"/>
    <mergeCell ref="AZ141:BA141"/>
    <mergeCell ref="AZ142:BA142"/>
    <mergeCell ref="AZ143:BA143"/>
    <mergeCell ref="BU131:BV131"/>
    <mergeCell ref="BU132:BV132"/>
    <mergeCell ref="BU133:BV133"/>
    <mergeCell ref="BU107:BV107"/>
    <mergeCell ref="BU108:BV108"/>
    <mergeCell ref="BU109:BV109"/>
    <mergeCell ref="BU110:BV110"/>
    <mergeCell ref="BU111:BV111"/>
    <mergeCell ref="BU112:BV112"/>
    <mergeCell ref="BU101:BV101"/>
    <mergeCell ref="BU102:BV102"/>
    <mergeCell ref="BU103:BV103"/>
    <mergeCell ref="BU104:BV104"/>
    <mergeCell ref="BU105:BV105"/>
    <mergeCell ref="BU106:BV106"/>
    <mergeCell ref="BU97:BV97"/>
    <mergeCell ref="BU99:BV99"/>
    <mergeCell ref="BU129:BV129"/>
    <mergeCell ref="BU125:BV125"/>
    <mergeCell ref="BU126:BV126"/>
    <mergeCell ref="BU127:BV127"/>
    <mergeCell ref="BU119:BV119"/>
    <mergeCell ref="BU120:BV120"/>
    <mergeCell ref="BU121:BV121"/>
    <mergeCell ref="BU122:BV122"/>
    <mergeCell ref="BU123:BV123"/>
    <mergeCell ref="BU124:BV124"/>
    <mergeCell ref="BU113:BV113"/>
    <mergeCell ref="BU114:BV114"/>
    <mergeCell ref="BU115:BV115"/>
    <mergeCell ref="BU116:BV116"/>
    <mergeCell ref="BU117:BV117"/>
    <mergeCell ref="BU93:BV93"/>
    <mergeCell ref="BU94:BV94"/>
    <mergeCell ref="BU95:BV95"/>
    <mergeCell ref="BU96:BV96"/>
    <mergeCell ref="BU86:BV86"/>
    <mergeCell ref="BU87:BV87"/>
    <mergeCell ref="BU88:BV88"/>
    <mergeCell ref="BU89:BV89"/>
    <mergeCell ref="BU90:BV90"/>
    <mergeCell ref="BU91:BV91"/>
    <mergeCell ref="BU80:BV80"/>
    <mergeCell ref="BU81:BV81"/>
    <mergeCell ref="BU82:BV82"/>
    <mergeCell ref="BU83:BV83"/>
    <mergeCell ref="BU84:BV84"/>
    <mergeCell ref="BU85:BV85"/>
    <mergeCell ref="BU74:BV74"/>
    <mergeCell ref="BU75:BV75"/>
    <mergeCell ref="BU76:BV76"/>
    <mergeCell ref="BU77:BV77"/>
    <mergeCell ref="BU78:BV78"/>
    <mergeCell ref="BU79:BV79"/>
    <mergeCell ref="BU68:BV68"/>
    <mergeCell ref="BU69:BV69"/>
    <mergeCell ref="BU70:BV70"/>
    <mergeCell ref="BU71:BV71"/>
    <mergeCell ref="BU72:BV72"/>
    <mergeCell ref="BU73:BV73"/>
    <mergeCell ref="BU62:BV62"/>
    <mergeCell ref="BU63:BV63"/>
    <mergeCell ref="BU65:BV65"/>
    <mergeCell ref="BU66:BV66"/>
    <mergeCell ref="BU67:BV67"/>
    <mergeCell ref="BU56:BV56"/>
    <mergeCell ref="BU57:BV57"/>
    <mergeCell ref="BU58:BV58"/>
    <mergeCell ref="BU59:BV59"/>
    <mergeCell ref="BU60:BV60"/>
    <mergeCell ref="BU61:BV61"/>
    <mergeCell ref="BU50:BV50"/>
    <mergeCell ref="BU51:BV51"/>
    <mergeCell ref="BU52:BV52"/>
    <mergeCell ref="BU53:BV53"/>
    <mergeCell ref="BU54:BV54"/>
    <mergeCell ref="BU55:BV55"/>
    <mergeCell ref="BU44:BV44"/>
    <mergeCell ref="BU45:BV45"/>
    <mergeCell ref="BU46:BV46"/>
    <mergeCell ref="BU47:BV47"/>
    <mergeCell ref="BU48:BV48"/>
    <mergeCell ref="BU49:BV49"/>
    <mergeCell ref="BU38:BV38"/>
    <mergeCell ref="BU39:BV39"/>
    <mergeCell ref="BU40:BV40"/>
    <mergeCell ref="BU41:BV41"/>
    <mergeCell ref="BU42:BV42"/>
    <mergeCell ref="BU43:BV43"/>
    <mergeCell ref="BU32:BV32"/>
    <mergeCell ref="BU33:BV33"/>
    <mergeCell ref="BU34:BV34"/>
    <mergeCell ref="BU35:BV35"/>
    <mergeCell ref="BU37:BV37"/>
    <mergeCell ref="BU26:BV26"/>
    <mergeCell ref="BU27:BV27"/>
    <mergeCell ref="BU28:BV28"/>
    <mergeCell ref="BU29:BV29"/>
    <mergeCell ref="BU30:BV30"/>
    <mergeCell ref="BU31:BV31"/>
    <mergeCell ref="BU20:BV20"/>
    <mergeCell ref="BU21:BV21"/>
    <mergeCell ref="BU22:BV22"/>
    <mergeCell ref="BU23:BV23"/>
    <mergeCell ref="BU24:BV24"/>
    <mergeCell ref="BU25:BV25"/>
    <mergeCell ref="BU14:BV14"/>
    <mergeCell ref="BU15:BV15"/>
    <mergeCell ref="BU16:BV16"/>
    <mergeCell ref="BU17:BV17"/>
    <mergeCell ref="BU18:BV18"/>
    <mergeCell ref="BU19:BV19"/>
    <mergeCell ref="BU9:BV9"/>
    <mergeCell ref="BU10:BV10"/>
    <mergeCell ref="BU11:BV11"/>
    <mergeCell ref="BU12:BV12"/>
    <mergeCell ref="BU13:BV13"/>
    <mergeCell ref="BR175:BS175"/>
    <mergeCell ref="BR176:BS176"/>
    <mergeCell ref="BR177:BS177"/>
    <mergeCell ref="BR178:BS178"/>
    <mergeCell ref="BR174:BS174"/>
    <mergeCell ref="BR170:BS170"/>
    <mergeCell ref="BR171:BS171"/>
    <mergeCell ref="BR172:BS172"/>
    <mergeCell ref="BR164:BS164"/>
    <mergeCell ref="BR165:BS165"/>
    <mergeCell ref="BR166:BS166"/>
    <mergeCell ref="BR167:BS167"/>
    <mergeCell ref="BR129:BS129"/>
    <mergeCell ref="BR130:BS130"/>
    <mergeCell ref="BR131:BS131"/>
    <mergeCell ref="BR132:BS132"/>
    <mergeCell ref="BR133:BS133"/>
    <mergeCell ref="BR134:BS134"/>
    <mergeCell ref="BR123:BS123"/>
    <mergeCell ref="BR124:BS124"/>
    <mergeCell ref="BR125:BS125"/>
    <mergeCell ref="BR119:BS119"/>
    <mergeCell ref="BR120:BS120"/>
    <mergeCell ref="BR121:BS121"/>
    <mergeCell ref="BR122:BS122"/>
    <mergeCell ref="BR111:BS111"/>
    <mergeCell ref="BR112:BS112"/>
    <mergeCell ref="BR113:BS113"/>
    <mergeCell ref="BR114:BS114"/>
    <mergeCell ref="BR115:BS115"/>
    <mergeCell ref="BR116:BS116"/>
    <mergeCell ref="BR104:BS104"/>
    <mergeCell ref="BR96:BS96"/>
    <mergeCell ref="BR97:BS97"/>
    <mergeCell ref="BR90:BS90"/>
    <mergeCell ref="BR91:BS91"/>
    <mergeCell ref="BR93:BS93"/>
    <mergeCell ref="BR94:BS94"/>
    <mergeCell ref="BR98:BS98"/>
    <mergeCell ref="BR84:BS84"/>
    <mergeCell ref="BR85:BS85"/>
    <mergeCell ref="BR86:BS86"/>
    <mergeCell ref="BR87:BS87"/>
    <mergeCell ref="BR88:BS88"/>
    <mergeCell ref="BR89:BS89"/>
    <mergeCell ref="BR78:BS78"/>
    <mergeCell ref="BR79:BS79"/>
    <mergeCell ref="BR80:BS80"/>
    <mergeCell ref="BR81:BS81"/>
    <mergeCell ref="BR82:BS82"/>
    <mergeCell ref="BR83:BS83"/>
    <mergeCell ref="BR72:BS72"/>
    <mergeCell ref="BR73:BS73"/>
    <mergeCell ref="BR74:BS74"/>
    <mergeCell ref="BR75:BS75"/>
    <mergeCell ref="BR76:BS76"/>
    <mergeCell ref="BR77:BS77"/>
    <mergeCell ref="BR66:BS66"/>
    <mergeCell ref="BR67:BS67"/>
    <mergeCell ref="BR68:BS68"/>
    <mergeCell ref="BR69:BS69"/>
    <mergeCell ref="BR70:BS70"/>
    <mergeCell ref="BR71:BS71"/>
    <mergeCell ref="BR60:BS60"/>
    <mergeCell ref="BR61:BS61"/>
    <mergeCell ref="BR62:BS62"/>
    <mergeCell ref="BR63:BS63"/>
    <mergeCell ref="BR65:BS65"/>
    <mergeCell ref="BR54:BS54"/>
    <mergeCell ref="BR55:BS55"/>
    <mergeCell ref="BR56:BS56"/>
    <mergeCell ref="BR57:BS57"/>
    <mergeCell ref="BR58:BS58"/>
    <mergeCell ref="BR59:BS59"/>
    <mergeCell ref="BR49:BS49"/>
    <mergeCell ref="BR50:BS50"/>
    <mergeCell ref="BR51:BS51"/>
    <mergeCell ref="BR52:BS52"/>
    <mergeCell ref="BR53:BS53"/>
    <mergeCell ref="BR42:BS42"/>
    <mergeCell ref="BR43:BS43"/>
    <mergeCell ref="BR44:BS44"/>
    <mergeCell ref="BR45:BS45"/>
    <mergeCell ref="BR46:BS46"/>
    <mergeCell ref="BR47:BS47"/>
    <mergeCell ref="BR48:BS48"/>
    <mergeCell ref="BR37:BS37"/>
    <mergeCell ref="BR38:BS38"/>
    <mergeCell ref="BR39:BS39"/>
    <mergeCell ref="BR40:BS40"/>
    <mergeCell ref="BR41:BS41"/>
    <mergeCell ref="BR32:BS32"/>
    <mergeCell ref="BR33:BS33"/>
    <mergeCell ref="BR34:BS34"/>
    <mergeCell ref="BR35:BS35"/>
    <mergeCell ref="BR24:BS24"/>
    <mergeCell ref="BR25:BS25"/>
    <mergeCell ref="BR26:BS26"/>
    <mergeCell ref="BR27:BS27"/>
    <mergeCell ref="BR28:BS28"/>
    <mergeCell ref="BR29:BS29"/>
    <mergeCell ref="BR18:BS18"/>
    <mergeCell ref="BR19:BS19"/>
    <mergeCell ref="BR20:BS20"/>
    <mergeCell ref="BR21:BS21"/>
    <mergeCell ref="BR22:BS22"/>
    <mergeCell ref="BR23:BS23"/>
    <mergeCell ref="BR14:BS14"/>
    <mergeCell ref="BR15:BS15"/>
    <mergeCell ref="BR16:BS16"/>
    <mergeCell ref="BR17:BS17"/>
    <mergeCell ref="BP178:BQ178"/>
    <mergeCell ref="BR4:BS4"/>
    <mergeCell ref="BR7:BS7"/>
    <mergeCell ref="BR9:BS9"/>
    <mergeCell ref="BR10:BS10"/>
    <mergeCell ref="BP175:BQ175"/>
    <mergeCell ref="BP176:BQ176"/>
    <mergeCell ref="BP177:BQ177"/>
    <mergeCell ref="BP174:BQ174"/>
    <mergeCell ref="BP171:BQ171"/>
    <mergeCell ref="BP172:BQ172"/>
    <mergeCell ref="BP170:BQ170"/>
    <mergeCell ref="BP166:BQ166"/>
    <mergeCell ref="BP167:BQ167"/>
    <mergeCell ref="BP130:BQ130"/>
    <mergeCell ref="BP131:BQ131"/>
    <mergeCell ref="BP132:BQ132"/>
    <mergeCell ref="BP133:BQ133"/>
    <mergeCell ref="BP164:BQ164"/>
    <mergeCell ref="BP165:BQ165"/>
    <mergeCell ref="BP135:BQ135"/>
    <mergeCell ref="BP136:BQ136"/>
    <mergeCell ref="BP137:BQ137"/>
    <mergeCell ref="BR30:BS30"/>
    <mergeCell ref="BR31:BS31"/>
    <mergeCell ref="BP138:BQ138"/>
    <mergeCell ref="BP134:BQ134"/>
    <mergeCell ref="BP129:BQ129"/>
    <mergeCell ref="BP125:BQ125"/>
    <mergeCell ref="BP126:BQ126"/>
    <mergeCell ref="BP127:BQ127"/>
    <mergeCell ref="BP119:BQ119"/>
    <mergeCell ref="BP120:BQ120"/>
    <mergeCell ref="BP121:BQ121"/>
    <mergeCell ref="BP122:BQ122"/>
    <mergeCell ref="BP123:BQ123"/>
    <mergeCell ref="BP124:BQ124"/>
    <mergeCell ref="BP113:BQ113"/>
    <mergeCell ref="BP114:BQ114"/>
    <mergeCell ref="BP115:BQ115"/>
    <mergeCell ref="BP116:BQ116"/>
    <mergeCell ref="BP117:BQ117"/>
    <mergeCell ref="BP118:BQ118"/>
    <mergeCell ref="BP107:BQ107"/>
    <mergeCell ref="BP108:BQ108"/>
    <mergeCell ref="BP109:BQ109"/>
    <mergeCell ref="BP110:BQ110"/>
    <mergeCell ref="BP111:BQ111"/>
    <mergeCell ref="BP112:BQ112"/>
    <mergeCell ref="BP103:BQ103"/>
    <mergeCell ref="BP104:BQ104"/>
    <mergeCell ref="BP105:BQ105"/>
    <mergeCell ref="BP106:BQ106"/>
    <mergeCell ref="BP97:BQ97"/>
    <mergeCell ref="BP99:BQ99"/>
    <mergeCell ref="BP93:BQ93"/>
    <mergeCell ref="BP94:BQ94"/>
    <mergeCell ref="BP96:BQ96"/>
    <mergeCell ref="BP86:BQ86"/>
    <mergeCell ref="BP87:BQ87"/>
    <mergeCell ref="BP88:BQ88"/>
    <mergeCell ref="BP89:BQ89"/>
    <mergeCell ref="BP90:BQ90"/>
    <mergeCell ref="BP91:BQ91"/>
    <mergeCell ref="BP80:BQ80"/>
    <mergeCell ref="BP81:BQ81"/>
    <mergeCell ref="BP82:BQ82"/>
    <mergeCell ref="BP83:BQ83"/>
    <mergeCell ref="BP84:BQ84"/>
    <mergeCell ref="BP85:BQ85"/>
    <mergeCell ref="BP98:BQ98"/>
    <mergeCell ref="BP74:BQ74"/>
    <mergeCell ref="BP75:BQ75"/>
    <mergeCell ref="BP76:BQ76"/>
    <mergeCell ref="BP77:BQ77"/>
    <mergeCell ref="BP78:BQ78"/>
    <mergeCell ref="BP79:BQ79"/>
    <mergeCell ref="BP68:BQ68"/>
    <mergeCell ref="BP69:BQ69"/>
    <mergeCell ref="BP70:BQ70"/>
    <mergeCell ref="BP71:BQ71"/>
    <mergeCell ref="BP72:BQ72"/>
    <mergeCell ref="BP73:BQ73"/>
    <mergeCell ref="BP62:BQ62"/>
    <mergeCell ref="BP63:BQ63"/>
    <mergeCell ref="BP65:BQ65"/>
    <mergeCell ref="BP66:BQ66"/>
    <mergeCell ref="BP67:BQ67"/>
    <mergeCell ref="BP56:BQ56"/>
    <mergeCell ref="BP57:BQ57"/>
    <mergeCell ref="BP58:BQ58"/>
    <mergeCell ref="BP59:BQ59"/>
    <mergeCell ref="BP60:BQ60"/>
    <mergeCell ref="BP61:BQ61"/>
    <mergeCell ref="BP50:BQ50"/>
    <mergeCell ref="BP51:BQ51"/>
    <mergeCell ref="BP52:BQ52"/>
    <mergeCell ref="BP53:BQ53"/>
    <mergeCell ref="BP54:BQ54"/>
    <mergeCell ref="BP55:BQ55"/>
    <mergeCell ref="BP44:BQ44"/>
    <mergeCell ref="BP45:BQ45"/>
    <mergeCell ref="BP46:BQ46"/>
    <mergeCell ref="BP47:BQ47"/>
    <mergeCell ref="BP48:BQ48"/>
    <mergeCell ref="BP49:BQ49"/>
    <mergeCell ref="BP38:BQ38"/>
    <mergeCell ref="BP39:BQ39"/>
    <mergeCell ref="BP40:BQ40"/>
    <mergeCell ref="BP41:BQ41"/>
    <mergeCell ref="BP42:BQ42"/>
    <mergeCell ref="BP43:BQ43"/>
    <mergeCell ref="BP32:BQ32"/>
    <mergeCell ref="BP33:BQ33"/>
    <mergeCell ref="BP34:BQ34"/>
    <mergeCell ref="BP35:BQ35"/>
    <mergeCell ref="BP37:BQ37"/>
    <mergeCell ref="BP26:BQ26"/>
    <mergeCell ref="BP27:BQ27"/>
    <mergeCell ref="BP28:BQ28"/>
    <mergeCell ref="BP29:BQ29"/>
    <mergeCell ref="BP30:BQ30"/>
    <mergeCell ref="BP31:BQ31"/>
    <mergeCell ref="BP20:BQ20"/>
    <mergeCell ref="BP21:BQ21"/>
    <mergeCell ref="BP22:BQ22"/>
    <mergeCell ref="BP23:BQ23"/>
    <mergeCell ref="BP24:BQ24"/>
    <mergeCell ref="BP25:BQ25"/>
    <mergeCell ref="BP14:BQ14"/>
    <mergeCell ref="BP15:BQ15"/>
    <mergeCell ref="BP16:BQ16"/>
    <mergeCell ref="BP17:BQ17"/>
    <mergeCell ref="BP18:BQ18"/>
    <mergeCell ref="BP19:BQ19"/>
    <mergeCell ref="BP9:BQ9"/>
    <mergeCell ref="BP10:BQ10"/>
    <mergeCell ref="BP11:BQ11"/>
    <mergeCell ref="BP12:BQ12"/>
    <mergeCell ref="BP13:BQ13"/>
    <mergeCell ref="BN175:BO175"/>
    <mergeCell ref="BN176:BO176"/>
    <mergeCell ref="BN177:BO177"/>
    <mergeCell ref="BN178:BO178"/>
    <mergeCell ref="BN174:BO174"/>
    <mergeCell ref="BN170:BO170"/>
    <mergeCell ref="BN171:BO171"/>
    <mergeCell ref="BN172:BO172"/>
    <mergeCell ref="BN164:BO164"/>
    <mergeCell ref="BN165:BO165"/>
    <mergeCell ref="BN166:BO166"/>
    <mergeCell ref="BN167:BO167"/>
    <mergeCell ref="BN129:BO129"/>
    <mergeCell ref="BN130:BO130"/>
    <mergeCell ref="BN131:BO131"/>
    <mergeCell ref="BN132:BO132"/>
    <mergeCell ref="BN133:BO133"/>
    <mergeCell ref="BN134:BO134"/>
    <mergeCell ref="BN144:BO144"/>
    <mergeCell ref="BN135:BO135"/>
    <mergeCell ref="BN136:BO136"/>
    <mergeCell ref="BN137:BO137"/>
    <mergeCell ref="BN138:BO138"/>
    <mergeCell ref="BN139:BO139"/>
    <mergeCell ref="BN140:BO140"/>
    <mergeCell ref="BN141:BO141"/>
    <mergeCell ref="BN142:BO142"/>
    <mergeCell ref="BN143:BO143"/>
    <mergeCell ref="BN123:BO123"/>
    <mergeCell ref="BN124:BO124"/>
    <mergeCell ref="BN125:BO125"/>
    <mergeCell ref="BN126:BO126"/>
    <mergeCell ref="BN127:BO127"/>
    <mergeCell ref="BN117:BO117"/>
    <mergeCell ref="BN118:BO118"/>
    <mergeCell ref="BN119:BO119"/>
    <mergeCell ref="BN120:BO120"/>
    <mergeCell ref="BN121:BO121"/>
    <mergeCell ref="BN122:BO122"/>
    <mergeCell ref="BN111:BO111"/>
    <mergeCell ref="BN112:BO112"/>
    <mergeCell ref="BN113:BO113"/>
    <mergeCell ref="BN114:BO114"/>
    <mergeCell ref="BN115:BO115"/>
    <mergeCell ref="BN116:BO116"/>
    <mergeCell ref="BN105:BO105"/>
    <mergeCell ref="BN106:BO106"/>
    <mergeCell ref="BN107:BO107"/>
    <mergeCell ref="BN108:BO108"/>
    <mergeCell ref="BN109:BO109"/>
    <mergeCell ref="BN110:BO110"/>
    <mergeCell ref="BN101:BO101"/>
    <mergeCell ref="BN102:BO102"/>
    <mergeCell ref="BN103:BO103"/>
    <mergeCell ref="BN104:BO104"/>
    <mergeCell ref="BN96:BO96"/>
    <mergeCell ref="BN97:BO97"/>
    <mergeCell ref="BN90:BO90"/>
    <mergeCell ref="BN91:BO91"/>
    <mergeCell ref="BN93:BO93"/>
    <mergeCell ref="BN94:BO94"/>
    <mergeCell ref="BN84:BO84"/>
    <mergeCell ref="BN85:BO85"/>
    <mergeCell ref="BN86:BO86"/>
    <mergeCell ref="BN87:BO87"/>
    <mergeCell ref="BN88:BO88"/>
    <mergeCell ref="BN89:BO89"/>
    <mergeCell ref="BN98:BO98"/>
    <mergeCell ref="BN78:BO78"/>
    <mergeCell ref="BN79:BO79"/>
    <mergeCell ref="BN80:BO80"/>
    <mergeCell ref="BN81:BO81"/>
    <mergeCell ref="BN82:BO82"/>
    <mergeCell ref="BN83:BO83"/>
    <mergeCell ref="BN72:BO72"/>
    <mergeCell ref="BN73:BO73"/>
    <mergeCell ref="BN74:BO74"/>
    <mergeCell ref="BN75:BO75"/>
    <mergeCell ref="BN76:BO76"/>
    <mergeCell ref="BN77:BO77"/>
    <mergeCell ref="BN66:BO66"/>
    <mergeCell ref="BN67:BO67"/>
    <mergeCell ref="BN68:BO68"/>
    <mergeCell ref="BN69:BO69"/>
    <mergeCell ref="BN70:BO70"/>
    <mergeCell ref="BN71:BO71"/>
    <mergeCell ref="BN60:BO60"/>
    <mergeCell ref="BN61:BO61"/>
    <mergeCell ref="BN62:BO62"/>
    <mergeCell ref="BN63:BO63"/>
    <mergeCell ref="BN65:BO65"/>
    <mergeCell ref="BN54:BO54"/>
    <mergeCell ref="BN55:BO55"/>
    <mergeCell ref="BN56:BO56"/>
    <mergeCell ref="BN57:BO57"/>
    <mergeCell ref="BN58:BO58"/>
    <mergeCell ref="BN59:BO59"/>
    <mergeCell ref="BN49:BO49"/>
    <mergeCell ref="BN50:BO50"/>
    <mergeCell ref="BN51:BO51"/>
    <mergeCell ref="BN52:BO52"/>
    <mergeCell ref="BN53:BO53"/>
    <mergeCell ref="BN42:BO42"/>
    <mergeCell ref="BN43:BO43"/>
    <mergeCell ref="BN44:BO44"/>
    <mergeCell ref="BN45:BO45"/>
    <mergeCell ref="BN46:BO46"/>
    <mergeCell ref="BN47:BO47"/>
    <mergeCell ref="BN48:BO48"/>
    <mergeCell ref="BN37:BO37"/>
    <mergeCell ref="BN38:BO38"/>
    <mergeCell ref="BN39:BO39"/>
    <mergeCell ref="BN40:BO40"/>
    <mergeCell ref="BN41:BO41"/>
    <mergeCell ref="BN32:BO32"/>
    <mergeCell ref="BN33:BO33"/>
    <mergeCell ref="BN34:BO34"/>
    <mergeCell ref="BN35:BO35"/>
    <mergeCell ref="BN24:BO24"/>
    <mergeCell ref="BN25:BO25"/>
    <mergeCell ref="BN26:BO26"/>
    <mergeCell ref="BN27:BO27"/>
    <mergeCell ref="BN28:BO28"/>
    <mergeCell ref="BN29:BO29"/>
    <mergeCell ref="BN18:BO18"/>
    <mergeCell ref="BN19:BO19"/>
    <mergeCell ref="BN20:BO20"/>
    <mergeCell ref="BN21:BO21"/>
    <mergeCell ref="BN22:BO22"/>
    <mergeCell ref="BN23:BO23"/>
    <mergeCell ref="BN14:BO14"/>
    <mergeCell ref="BN15:BO15"/>
    <mergeCell ref="BN16:BO16"/>
    <mergeCell ref="BN17:BO17"/>
    <mergeCell ref="BN4:BO4"/>
    <mergeCell ref="BN7:BO7"/>
    <mergeCell ref="BN9:BO9"/>
    <mergeCell ref="BN10:BO10"/>
    <mergeCell ref="BN11:BO11"/>
    <mergeCell ref="T178:U178"/>
    <mergeCell ref="T175:U175"/>
    <mergeCell ref="T176:U176"/>
    <mergeCell ref="T177:U177"/>
    <mergeCell ref="T174:U174"/>
    <mergeCell ref="T170:U170"/>
    <mergeCell ref="T171:U171"/>
    <mergeCell ref="T172:U172"/>
    <mergeCell ref="T165:U165"/>
    <mergeCell ref="T166:U166"/>
    <mergeCell ref="T167:U167"/>
    <mergeCell ref="T129:U129"/>
    <mergeCell ref="T130:U130"/>
    <mergeCell ref="T131:U131"/>
    <mergeCell ref="T132:U132"/>
    <mergeCell ref="T133:U133"/>
    <mergeCell ref="T164:U164"/>
    <mergeCell ref="T140:U140"/>
    <mergeCell ref="BN30:BO30"/>
    <mergeCell ref="BN31:BO31"/>
    <mergeCell ref="BE178:BM178"/>
    <mergeCell ref="AQ178:AV178"/>
    <mergeCell ref="AQ172:AV172"/>
    <mergeCell ref="B178:C178"/>
    <mergeCell ref="L178:M178"/>
    <mergeCell ref="Q178:S178"/>
    <mergeCell ref="AG178:AH178"/>
    <mergeCell ref="AI178:AN178"/>
    <mergeCell ref="AO178:AP178"/>
    <mergeCell ref="BE177:BM177"/>
    <mergeCell ref="AZ177:BA177"/>
    <mergeCell ref="L177:M177"/>
    <mergeCell ref="Q177:S177"/>
    <mergeCell ref="AG177:AH177"/>
    <mergeCell ref="AI177:AN177"/>
    <mergeCell ref="AO177:AP177"/>
    <mergeCell ref="AQ177:AV177"/>
    <mergeCell ref="AZ178:BA178"/>
    <mergeCell ref="BU163:BV163"/>
    <mergeCell ref="BE174:BM174"/>
    <mergeCell ref="AQ174:AV174"/>
    <mergeCell ref="L174:M174"/>
    <mergeCell ref="Q174:S174"/>
    <mergeCell ref="AG174:AH174"/>
    <mergeCell ref="AI174:AN174"/>
    <mergeCell ref="AO174:AP174"/>
    <mergeCell ref="BU178:BV178"/>
    <mergeCell ref="BU175:BV175"/>
    <mergeCell ref="BU176:BV176"/>
    <mergeCell ref="BU177:BV177"/>
    <mergeCell ref="BU174:BV174"/>
    <mergeCell ref="BU171:BV171"/>
    <mergeCell ref="BU172:BV172"/>
    <mergeCell ref="BU170:BV170"/>
    <mergeCell ref="BU166:BV166"/>
    <mergeCell ref="BU167:BV167"/>
    <mergeCell ref="BU164:BV164"/>
    <mergeCell ref="BU165:BV165"/>
    <mergeCell ref="AZ175:BA175"/>
    <mergeCell ref="BN152:BO152"/>
    <mergeCell ref="BP151:BQ151"/>
    <mergeCell ref="BP152:BQ152"/>
    <mergeCell ref="BE172:BM172"/>
    <mergeCell ref="BN149:BO149"/>
    <mergeCell ref="BN150:BO150"/>
    <mergeCell ref="BP149:BQ149"/>
    <mergeCell ref="BP150:BQ150"/>
    <mergeCell ref="BE176:BM176"/>
    <mergeCell ref="AQ176:AV176"/>
    <mergeCell ref="BE175:BM175"/>
    <mergeCell ref="L176:M176"/>
    <mergeCell ref="Q176:S176"/>
    <mergeCell ref="AG176:AH176"/>
    <mergeCell ref="AI176:AN176"/>
    <mergeCell ref="AO176:AP176"/>
    <mergeCell ref="L175:M175"/>
    <mergeCell ref="Q175:S175"/>
    <mergeCell ref="AG175:AH175"/>
    <mergeCell ref="AI175:AN175"/>
    <mergeCell ref="AO175:AP175"/>
    <mergeCell ref="AQ175:AV175"/>
    <mergeCell ref="BN163:BO163"/>
    <mergeCell ref="BP163:BQ163"/>
    <mergeCell ref="AZ176:BA176"/>
    <mergeCell ref="AZ174:BA174"/>
    <mergeCell ref="AZ170:BA170"/>
    <mergeCell ref="AZ172:BA172"/>
    <mergeCell ref="BE171:BM171"/>
    <mergeCell ref="L172:M172"/>
    <mergeCell ref="Q172:S172"/>
    <mergeCell ref="AG172:AH172"/>
    <mergeCell ref="AI172:AN172"/>
    <mergeCell ref="AO172:AP172"/>
    <mergeCell ref="AZ171:BA171"/>
    <mergeCell ref="L171:M171"/>
    <mergeCell ref="Q171:S171"/>
    <mergeCell ref="AG171:AH171"/>
    <mergeCell ref="AI171:AN171"/>
    <mergeCell ref="AO171:AP171"/>
    <mergeCell ref="AQ171:AV171"/>
    <mergeCell ref="BE170:BM170"/>
    <mergeCell ref="BN147:BO147"/>
    <mergeCell ref="BN148:BO148"/>
    <mergeCell ref="AQ166:AV166"/>
    <mergeCell ref="AQ165:AV165"/>
    <mergeCell ref="L165:M165"/>
    <mergeCell ref="Q165:S165"/>
    <mergeCell ref="AG165:AH165"/>
    <mergeCell ref="AI165:AN165"/>
    <mergeCell ref="AO165:AP165"/>
    <mergeCell ref="AZ164:BA164"/>
    <mergeCell ref="L164:M164"/>
    <mergeCell ref="Q164:S164"/>
    <mergeCell ref="AG164:AH164"/>
    <mergeCell ref="AI164:AN164"/>
    <mergeCell ref="AO164:AP164"/>
    <mergeCell ref="AQ164:AV164"/>
    <mergeCell ref="BN155:BO155"/>
    <mergeCell ref="AQ170:AV170"/>
    <mergeCell ref="L170:M170"/>
    <mergeCell ref="Q170:S170"/>
    <mergeCell ref="AG170:AH170"/>
    <mergeCell ref="AI170:AN170"/>
    <mergeCell ref="AO170:AP170"/>
    <mergeCell ref="BN145:BO145"/>
    <mergeCell ref="BN146:BO146"/>
    <mergeCell ref="BP145:BQ145"/>
    <mergeCell ref="BP146:BQ146"/>
    <mergeCell ref="AQ167:AV167"/>
    <mergeCell ref="L167:M167"/>
    <mergeCell ref="Q167:S167"/>
    <mergeCell ref="AG167:AH167"/>
    <mergeCell ref="AI167:AN167"/>
    <mergeCell ref="AO167:AP167"/>
    <mergeCell ref="AZ166:BA166"/>
    <mergeCell ref="L166:M166"/>
    <mergeCell ref="Q166:S166"/>
    <mergeCell ref="AG166:AH166"/>
    <mergeCell ref="AI166:AN166"/>
    <mergeCell ref="AO166:AP166"/>
    <mergeCell ref="BP157:BQ157"/>
    <mergeCell ref="BP158:BQ158"/>
    <mergeCell ref="AZ165:BA165"/>
    <mergeCell ref="AZ167:BA167"/>
    <mergeCell ref="AG162:AH162"/>
    <mergeCell ref="AG163:AH163"/>
    <mergeCell ref="AO163:AP163"/>
    <mergeCell ref="AI161:AN161"/>
    <mergeCell ref="AZ163:BA163"/>
    <mergeCell ref="AZ160:BA160"/>
    <mergeCell ref="AZ161:BA161"/>
    <mergeCell ref="BP143:BQ143"/>
    <mergeCell ref="BP144:BQ144"/>
    <mergeCell ref="BR143:BS143"/>
    <mergeCell ref="BP141:BQ141"/>
    <mergeCell ref="BP142:BQ142"/>
    <mergeCell ref="BR141:BS141"/>
    <mergeCell ref="BR142:BS142"/>
    <mergeCell ref="BP139:BQ139"/>
    <mergeCell ref="BP140:BQ140"/>
    <mergeCell ref="BR139:BS139"/>
    <mergeCell ref="BR140:BS140"/>
    <mergeCell ref="BE167:BM167"/>
    <mergeCell ref="BR137:BS137"/>
    <mergeCell ref="BR138:BS138"/>
    <mergeCell ref="BR144:BS144"/>
    <mergeCell ref="BR145:BS145"/>
    <mergeCell ref="BE166:BM166"/>
    <mergeCell ref="BE165:BM165"/>
    <mergeCell ref="BR146:BS146"/>
    <mergeCell ref="BR147:BS147"/>
    <mergeCell ref="BE164:BM164"/>
    <mergeCell ref="BP147:BQ147"/>
    <mergeCell ref="BP148:BQ148"/>
    <mergeCell ref="BN156:BO156"/>
    <mergeCell ref="BP155:BQ155"/>
    <mergeCell ref="BP156:BQ156"/>
    <mergeCell ref="BN153:BO153"/>
    <mergeCell ref="BN154:BO154"/>
    <mergeCell ref="BP153:BQ153"/>
    <mergeCell ref="BP154:BQ154"/>
    <mergeCell ref="BN151:BO151"/>
    <mergeCell ref="BE139:BM139"/>
    <mergeCell ref="Q130:S130"/>
    <mergeCell ref="AG130:AH130"/>
    <mergeCell ref="AI130:AN130"/>
    <mergeCell ref="AO130:AP130"/>
    <mergeCell ref="AQ130:AV130"/>
    <mergeCell ref="BE133:BM133"/>
    <mergeCell ref="BE135:BM135"/>
    <mergeCell ref="BE136:BM136"/>
    <mergeCell ref="AQ133:AV133"/>
    <mergeCell ref="BE132:BM132"/>
    <mergeCell ref="L133:M133"/>
    <mergeCell ref="Q133:S133"/>
    <mergeCell ref="AG133:AH133"/>
    <mergeCell ref="AI133:AN133"/>
    <mergeCell ref="AO133:AP133"/>
    <mergeCell ref="AZ132:BA132"/>
    <mergeCell ref="L132:M132"/>
    <mergeCell ref="Q132:S132"/>
    <mergeCell ref="AG135:AH135"/>
    <mergeCell ref="AG136:AH136"/>
    <mergeCell ref="AO135:AP135"/>
    <mergeCell ref="AO136:AP136"/>
    <mergeCell ref="AZ135:BA135"/>
    <mergeCell ref="AZ136:BA136"/>
    <mergeCell ref="AI135:AN135"/>
    <mergeCell ref="AI136:AN136"/>
    <mergeCell ref="BE129:BM129"/>
    <mergeCell ref="AQ129:AV129"/>
    <mergeCell ref="L129:M129"/>
    <mergeCell ref="Q129:S129"/>
    <mergeCell ref="AG129:AH129"/>
    <mergeCell ref="AI129:AN129"/>
    <mergeCell ref="AO129:AP129"/>
    <mergeCell ref="BE134:BM134"/>
    <mergeCell ref="AQ134:AV134"/>
    <mergeCell ref="L134:M134"/>
    <mergeCell ref="Q134:S134"/>
    <mergeCell ref="AG134:AH134"/>
    <mergeCell ref="AI134:AN134"/>
    <mergeCell ref="AO134:AP134"/>
    <mergeCell ref="BE131:BM131"/>
    <mergeCell ref="AG132:AH132"/>
    <mergeCell ref="AI132:AN132"/>
    <mergeCell ref="AO132:AP132"/>
    <mergeCell ref="AQ132:AV132"/>
    <mergeCell ref="T134:U134"/>
    <mergeCell ref="AZ134:BA134"/>
    <mergeCell ref="AZ129:BA129"/>
    <mergeCell ref="AZ131:BA131"/>
    <mergeCell ref="AQ131:AV131"/>
    <mergeCell ref="BE130:BM130"/>
    <mergeCell ref="L131:M131"/>
    <mergeCell ref="Q131:S131"/>
    <mergeCell ref="AG131:AH131"/>
    <mergeCell ref="AI131:AN131"/>
    <mergeCell ref="AO131:AP131"/>
    <mergeCell ref="AZ130:BA130"/>
    <mergeCell ref="L130:M130"/>
    <mergeCell ref="BE127:BM127"/>
    <mergeCell ref="AZ127:BA127"/>
    <mergeCell ref="L127:M127"/>
    <mergeCell ref="Q127:S127"/>
    <mergeCell ref="AG127:AH127"/>
    <mergeCell ref="AI127:AN127"/>
    <mergeCell ref="AO127:AP127"/>
    <mergeCell ref="AQ127:AV127"/>
    <mergeCell ref="BE126:BM126"/>
    <mergeCell ref="AQ126:AV126"/>
    <mergeCell ref="BE125:BM125"/>
    <mergeCell ref="L126:M126"/>
    <mergeCell ref="Q126:S126"/>
    <mergeCell ref="AG126:AH126"/>
    <mergeCell ref="AI126:AN126"/>
    <mergeCell ref="AO126:AP126"/>
    <mergeCell ref="AZ125:BA125"/>
    <mergeCell ref="L125:M125"/>
    <mergeCell ref="Q125:S125"/>
    <mergeCell ref="AG125:AH125"/>
    <mergeCell ref="AI125:AN125"/>
    <mergeCell ref="AO125:AP125"/>
    <mergeCell ref="AQ125:AV125"/>
    <mergeCell ref="T125:U125"/>
    <mergeCell ref="T126:U126"/>
    <mergeCell ref="T127:U127"/>
    <mergeCell ref="BE124:BM124"/>
    <mergeCell ref="AQ124:AV124"/>
    <mergeCell ref="BE123:BM123"/>
    <mergeCell ref="L124:M124"/>
    <mergeCell ref="Q124:S124"/>
    <mergeCell ref="AG124:AH124"/>
    <mergeCell ref="AI124:AN124"/>
    <mergeCell ref="AO124:AP124"/>
    <mergeCell ref="AZ123:BA123"/>
    <mergeCell ref="L123:M123"/>
    <mergeCell ref="Q123:S123"/>
    <mergeCell ref="AG123:AH123"/>
    <mergeCell ref="AI123:AN123"/>
    <mergeCell ref="AO123:AP123"/>
    <mergeCell ref="AQ123:AV123"/>
    <mergeCell ref="BE122:BM122"/>
    <mergeCell ref="AQ122:AV122"/>
    <mergeCell ref="T124:U124"/>
    <mergeCell ref="T122:U122"/>
    <mergeCell ref="T123:U123"/>
    <mergeCell ref="BE121:BM121"/>
    <mergeCell ref="L122:M122"/>
    <mergeCell ref="Q122:S122"/>
    <mergeCell ref="AG122:AH122"/>
    <mergeCell ref="AI122:AN122"/>
    <mergeCell ref="AO122:AP122"/>
    <mergeCell ref="AZ121:BA121"/>
    <mergeCell ref="L121:M121"/>
    <mergeCell ref="Q121:S121"/>
    <mergeCell ref="AG121:AH121"/>
    <mergeCell ref="AI121:AN121"/>
    <mergeCell ref="AO121:AP121"/>
    <mergeCell ref="AQ121:AV121"/>
    <mergeCell ref="BE120:BM120"/>
    <mergeCell ref="AQ120:AV120"/>
    <mergeCell ref="BE119:BM119"/>
    <mergeCell ref="L120:M120"/>
    <mergeCell ref="Q120:S120"/>
    <mergeCell ref="AG120:AH120"/>
    <mergeCell ref="AI120:AN120"/>
    <mergeCell ref="AO120:AP120"/>
    <mergeCell ref="AZ119:BA119"/>
    <mergeCell ref="L119:M119"/>
    <mergeCell ref="Q119:S119"/>
    <mergeCell ref="AG119:AH119"/>
    <mergeCell ref="AI119:AN119"/>
    <mergeCell ref="AO119:AP119"/>
    <mergeCell ref="AQ119:AV119"/>
    <mergeCell ref="T119:U119"/>
    <mergeCell ref="T120:U120"/>
    <mergeCell ref="T121:U121"/>
    <mergeCell ref="BE118:BM118"/>
    <mergeCell ref="AQ118:AV118"/>
    <mergeCell ref="BE117:BM117"/>
    <mergeCell ref="L118:M118"/>
    <mergeCell ref="Q118:S118"/>
    <mergeCell ref="AG118:AH118"/>
    <mergeCell ref="AI118:AN118"/>
    <mergeCell ref="AO118:AP118"/>
    <mergeCell ref="AZ117:BA117"/>
    <mergeCell ref="L117:M117"/>
    <mergeCell ref="Q117:S117"/>
    <mergeCell ref="AG117:AH117"/>
    <mergeCell ref="AI117:AN117"/>
    <mergeCell ref="AO117:AP117"/>
    <mergeCell ref="AQ117:AV117"/>
    <mergeCell ref="BE116:BM116"/>
    <mergeCell ref="AQ116:AV116"/>
    <mergeCell ref="T118:U118"/>
    <mergeCell ref="T116:U116"/>
    <mergeCell ref="T117:U117"/>
    <mergeCell ref="BE115:BM115"/>
    <mergeCell ref="L116:M116"/>
    <mergeCell ref="Q116:S116"/>
    <mergeCell ref="AG116:AH116"/>
    <mergeCell ref="AI116:AN116"/>
    <mergeCell ref="AO116:AP116"/>
    <mergeCell ref="AZ115:BA115"/>
    <mergeCell ref="L115:M115"/>
    <mergeCell ref="Q115:S115"/>
    <mergeCell ref="AG115:AH115"/>
    <mergeCell ref="AI115:AN115"/>
    <mergeCell ref="AO115:AP115"/>
    <mergeCell ref="AQ115:AV115"/>
    <mergeCell ref="BE114:BM114"/>
    <mergeCell ref="AQ114:AV114"/>
    <mergeCell ref="BE113:BM113"/>
    <mergeCell ref="L114:M114"/>
    <mergeCell ref="Q114:S114"/>
    <mergeCell ref="AG114:AH114"/>
    <mergeCell ref="AI114:AN114"/>
    <mergeCell ref="AO114:AP114"/>
    <mergeCell ref="AZ113:BA113"/>
    <mergeCell ref="L113:M113"/>
    <mergeCell ref="Q113:S113"/>
    <mergeCell ref="AG113:AH113"/>
    <mergeCell ref="AI113:AN113"/>
    <mergeCell ref="AO113:AP113"/>
    <mergeCell ref="AQ113:AV113"/>
    <mergeCell ref="T113:U113"/>
    <mergeCell ref="T114:U114"/>
    <mergeCell ref="T115:U115"/>
    <mergeCell ref="BE112:BM112"/>
    <mergeCell ref="AQ112:AV112"/>
    <mergeCell ref="BE111:BM111"/>
    <mergeCell ref="L112:M112"/>
    <mergeCell ref="Q112:S112"/>
    <mergeCell ref="AG112:AH112"/>
    <mergeCell ref="AI112:AN112"/>
    <mergeCell ref="AO112:AP112"/>
    <mergeCell ref="AZ111:BA111"/>
    <mergeCell ref="L111:M111"/>
    <mergeCell ref="Q111:S111"/>
    <mergeCell ref="AG111:AH111"/>
    <mergeCell ref="AI111:AN111"/>
    <mergeCell ref="AO111:AP111"/>
    <mergeCell ref="AQ111:AV111"/>
    <mergeCell ref="BE110:BM110"/>
    <mergeCell ref="AQ110:AV110"/>
    <mergeCell ref="T110:U110"/>
    <mergeCell ref="T111:U111"/>
    <mergeCell ref="T112:U112"/>
    <mergeCell ref="BE109:BM109"/>
    <mergeCell ref="L110:M110"/>
    <mergeCell ref="Q110:S110"/>
    <mergeCell ref="AG110:AH110"/>
    <mergeCell ref="AI110:AN110"/>
    <mergeCell ref="AO110:AP110"/>
    <mergeCell ref="AZ109:BA109"/>
    <mergeCell ref="L109:M109"/>
    <mergeCell ref="Q109:S109"/>
    <mergeCell ref="AG109:AH109"/>
    <mergeCell ref="AI109:AN109"/>
    <mergeCell ref="AO109:AP109"/>
    <mergeCell ref="AQ109:AV109"/>
    <mergeCell ref="BE108:BM108"/>
    <mergeCell ref="AQ108:AV108"/>
    <mergeCell ref="BE107:BM107"/>
    <mergeCell ref="L108:M108"/>
    <mergeCell ref="Q108:S108"/>
    <mergeCell ref="AG108:AH108"/>
    <mergeCell ref="AI108:AN108"/>
    <mergeCell ref="AO108:AP108"/>
    <mergeCell ref="AZ107:BA107"/>
    <mergeCell ref="L107:M107"/>
    <mergeCell ref="Q107:S107"/>
    <mergeCell ref="AG107:AH107"/>
    <mergeCell ref="AI107:AN107"/>
    <mergeCell ref="AO107:AP107"/>
    <mergeCell ref="AQ107:AV107"/>
    <mergeCell ref="T107:U107"/>
    <mergeCell ref="T108:U108"/>
    <mergeCell ref="T109:U109"/>
    <mergeCell ref="BE106:BM106"/>
    <mergeCell ref="AQ106:AV106"/>
    <mergeCell ref="BE105:BM105"/>
    <mergeCell ref="L106:M106"/>
    <mergeCell ref="Q106:S106"/>
    <mergeCell ref="AG106:AH106"/>
    <mergeCell ref="AI106:AN106"/>
    <mergeCell ref="AO106:AP106"/>
    <mergeCell ref="AZ105:BA105"/>
    <mergeCell ref="L105:M105"/>
    <mergeCell ref="Q105:S105"/>
    <mergeCell ref="AG105:AH105"/>
    <mergeCell ref="AI105:AN105"/>
    <mergeCell ref="AO105:AP105"/>
    <mergeCell ref="AQ105:AV105"/>
    <mergeCell ref="BE104:BM104"/>
    <mergeCell ref="AQ104:AV104"/>
    <mergeCell ref="T106:U106"/>
    <mergeCell ref="T104:U104"/>
    <mergeCell ref="T105:U105"/>
    <mergeCell ref="BE103:BM103"/>
    <mergeCell ref="L104:M104"/>
    <mergeCell ref="Q104:S104"/>
    <mergeCell ref="AG104:AH104"/>
    <mergeCell ref="AI104:AN104"/>
    <mergeCell ref="AO104:AP104"/>
    <mergeCell ref="AZ103:BA103"/>
    <mergeCell ref="L103:M103"/>
    <mergeCell ref="Q103:S103"/>
    <mergeCell ref="AG103:AH103"/>
    <mergeCell ref="AI103:AN103"/>
    <mergeCell ref="AO103:AP103"/>
    <mergeCell ref="AQ103:AV103"/>
    <mergeCell ref="BE102:BM102"/>
    <mergeCell ref="AQ102:AV102"/>
    <mergeCell ref="BE101:BM101"/>
    <mergeCell ref="L102:M102"/>
    <mergeCell ref="Q102:S102"/>
    <mergeCell ref="AG102:AH102"/>
    <mergeCell ref="AI102:AN102"/>
    <mergeCell ref="AO102:AP102"/>
    <mergeCell ref="AZ101:BA101"/>
    <mergeCell ref="L101:M101"/>
    <mergeCell ref="Q101:S101"/>
    <mergeCell ref="AG101:AH101"/>
    <mergeCell ref="AI101:AN101"/>
    <mergeCell ref="AO101:AP101"/>
    <mergeCell ref="AQ101:AV101"/>
    <mergeCell ref="T101:U101"/>
    <mergeCell ref="T102:U102"/>
    <mergeCell ref="T103:U103"/>
    <mergeCell ref="BE99:BM99"/>
    <mergeCell ref="AZ99:BA99"/>
    <mergeCell ref="L99:M99"/>
    <mergeCell ref="Q99:S99"/>
    <mergeCell ref="AG99:AH99"/>
    <mergeCell ref="AI99:AN99"/>
    <mergeCell ref="AO99:AP99"/>
    <mergeCell ref="AQ99:AV99"/>
    <mergeCell ref="BE97:BM97"/>
    <mergeCell ref="AZ97:BA97"/>
    <mergeCell ref="L97:M97"/>
    <mergeCell ref="Q97:S97"/>
    <mergeCell ref="AG97:AH97"/>
    <mergeCell ref="AI97:AN97"/>
    <mergeCell ref="AO97:AP97"/>
    <mergeCell ref="AQ97:AV97"/>
    <mergeCell ref="BE96:BM96"/>
    <mergeCell ref="AQ96:AV96"/>
    <mergeCell ref="L96:M96"/>
    <mergeCell ref="Q96:S96"/>
    <mergeCell ref="AG96:AH96"/>
    <mergeCell ref="AI96:AN96"/>
    <mergeCell ref="AO96:AP96"/>
    <mergeCell ref="T96:U96"/>
    <mergeCell ref="T97:U97"/>
    <mergeCell ref="T98:U98"/>
    <mergeCell ref="AG98:AH98"/>
    <mergeCell ref="AI98:AN98"/>
    <mergeCell ref="AO98:AP98"/>
    <mergeCell ref="AQ98:AV98"/>
    <mergeCell ref="AZ98:BA98"/>
    <mergeCell ref="BE98:BM98"/>
    <mergeCell ref="BE94:BM94"/>
    <mergeCell ref="AQ94:AV94"/>
    <mergeCell ref="BE93:BM93"/>
    <mergeCell ref="L94:M94"/>
    <mergeCell ref="Q94:S94"/>
    <mergeCell ref="AG94:AH94"/>
    <mergeCell ref="AI94:AN94"/>
    <mergeCell ref="AO94:AP94"/>
    <mergeCell ref="AZ93:BA93"/>
    <mergeCell ref="L93:M93"/>
    <mergeCell ref="Q93:S93"/>
    <mergeCell ref="AG93:AH93"/>
    <mergeCell ref="AI93:AN93"/>
    <mergeCell ref="AO93:AP93"/>
    <mergeCell ref="AQ93:AV93"/>
    <mergeCell ref="T93:U93"/>
    <mergeCell ref="T94:U94"/>
    <mergeCell ref="BE91:BM91"/>
    <mergeCell ref="AQ91:AV91"/>
    <mergeCell ref="BE90:BM90"/>
    <mergeCell ref="L91:M91"/>
    <mergeCell ref="Q91:S91"/>
    <mergeCell ref="AG91:AH91"/>
    <mergeCell ref="AI91:AN91"/>
    <mergeCell ref="AO91:AP91"/>
    <mergeCell ref="AZ90:BA90"/>
    <mergeCell ref="L90:M90"/>
    <mergeCell ref="Q90:S90"/>
    <mergeCell ref="AG90:AH90"/>
    <mergeCell ref="AI90:AN90"/>
    <mergeCell ref="AO90:AP90"/>
    <mergeCell ref="AQ90:AV90"/>
    <mergeCell ref="BE89:BM89"/>
    <mergeCell ref="AQ89:AV89"/>
    <mergeCell ref="T89:U89"/>
    <mergeCell ref="T90:U90"/>
    <mergeCell ref="T91:U91"/>
    <mergeCell ref="BE88:BM88"/>
    <mergeCell ref="L89:M89"/>
    <mergeCell ref="Q89:S89"/>
    <mergeCell ref="AG89:AH89"/>
    <mergeCell ref="AI89:AN89"/>
    <mergeCell ref="AO89:AP89"/>
    <mergeCell ref="AZ88:BA88"/>
    <mergeCell ref="L88:M88"/>
    <mergeCell ref="Q88:S88"/>
    <mergeCell ref="AG88:AH88"/>
    <mergeCell ref="AI88:AN88"/>
    <mergeCell ref="AO88:AP88"/>
    <mergeCell ref="AQ88:AV88"/>
    <mergeCell ref="BE87:BM87"/>
    <mergeCell ref="AQ87:AV87"/>
    <mergeCell ref="BE86:BM86"/>
    <mergeCell ref="L87:M87"/>
    <mergeCell ref="Q87:S87"/>
    <mergeCell ref="AG87:AH87"/>
    <mergeCell ref="AI87:AN87"/>
    <mergeCell ref="AO87:AP87"/>
    <mergeCell ref="AZ86:BA86"/>
    <mergeCell ref="L86:M86"/>
    <mergeCell ref="Q86:S86"/>
    <mergeCell ref="AG86:AH86"/>
    <mergeCell ref="AI86:AN86"/>
    <mergeCell ref="AO86:AP86"/>
    <mergeCell ref="AQ86:AV86"/>
    <mergeCell ref="T86:U86"/>
    <mergeCell ref="T87:U87"/>
    <mergeCell ref="T88:U88"/>
    <mergeCell ref="BE85:BM85"/>
    <mergeCell ref="AQ85:AV85"/>
    <mergeCell ref="BE84:BM84"/>
    <mergeCell ref="L85:M85"/>
    <mergeCell ref="Q85:S85"/>
    <mergeCell ref="AG85:AH85"/>
    <mergeCell ref="AI85:AN85"/>
    <mergeCell ref="AO85:AP85"/>
    <mergeCell ref="AZ84:BA84"/>
    <mergeCell ref="L84:M84"/>
    <mergeCell ref="Q84:S84"/>
    <mergeCell ref="AG84:AH84"/>
    <mergeCell ref="AI84:AN84"/>
    <mergeCell ref="AO84:AP84"/>
    <mergeCell ref="AQ84:AV84"/>
    <mergeCell ref="BE83:BM83"/>
    <mergeCell ref="AQ83:AV83"/>
    <mergeCell ref="T85:U85"/>
    <mergeCell ref="T83:U83"/>
    <mergeCell ref="T84:U84"/>
    <mergeCell ref="BE82:BM82"/>
    <mergeCell ref="L83:M83"/>
    <mergeCell ref="Q83:S83"/>
    <mergeCell ref="AG83:AH83"/>
    <mergeCell ref="AI83:AN83"/>
    <mergeCell ref="AO83:AP83"/>
    <mergeCell ref="AZ82:BA82"/>
    <mergeCell ref="L82:M82"/>
    <mergeCell ref="Q82:S82"/>
    <mergeCell ref="AG82:AH82"/>
    <mergeCell ref="AI82:AN82"/>
    <mergeCell ref="AO82:AP82"/>
    <mergeCell ref="AQ82:AV82"/>
    <mergeCell ref="BE81:BM81"/>
    <mergeCell ref="AQ81:AV81"/>
    <mergeCell ref="BE80:BM80"/>
    <mergeCell ref="L81:M81"/>
    <mergeCell ref="Q81:S81"/>
    <mergeCell ref="AG81:AH81"/>
    <mergeCell ref="AI81:AN81"/>
    <mergeCell ref="AO81:AP81"/>
    <mergeCell ref="AZ80:BA80"/>
    <mergeCell ref="L80:M80"/>
    <mergeCell ref="Q80:S80"/>
    <mergeCell ref="AG80:AH80"/>
    <mergeCell ref="AI80:AN80"/>
    <mergeCell ref="AO80:AP80"/>
    <mergeCell ref="AQ80:AV80"/>
    <mergeCell ref="T80:U80"/>
    <mergeCell ref="T81:U81"/>
    <mergeCell ref="T82:U82"/>
    <mergeCell ref="BE79:BM79"/>
    <mergeCell ref="AQ79:AV79"/>
    <mergeCell ref="BE78:BM78"/>
    <mergeCell ref="L79:M79"/>
    <mergeCell ref="Q79:S79"/>
    <mergeCell ref="AG79:AH79"/>
    <mergeCell ref="AI79:AN79"/>
    <mergeCell ref="AO79:AP79"/>
    <mergeCell ref="AZ78:BA78"/>
    <mergeCell ref="L78:M78"/>
    <mergeCell ref="Q78:S78"/>
    <mergeCell ref="AG78:AH78"/>
    <mergeCell ref="AI78:AN78"/>
    <mergeCell ref="AO78:AP78"/>
    <mergeCell ref="AQ78:AV78"/>
    <mergeCell ref="BE77:BM77"/>
    <mergeCell ref="AQ77:AV77"/>
    <mergeCell ref="T79:U79"/>
    <mergeCell ref="T77:U77"/>
    <mergeCell ref="T78:U78"/>
    <mergeCell ref="BE76:BM76"/>
    <mergeCell ref="L77:M77"/>
    <mergeCell ref="Q77:S77"/>
    <mergeCell ref="AG77:AH77"/>
    <mergeCell ref="AI77:AN77"/>
    <mergeCell ref="AO77:AP77"/>
    <mergeCell ref="AZ76:BA76"/>
    <mergeCell ref="L76:M76"/>
    <mergeCell ref="Q76:S76"/>
    <mergeCell ref="AG76:AH76"/>
    <mergeCell ref="AI76:AN76"/>
    <mergeCell ref="AO76:AP76"/>
    <mergeCell ref="AQ76:AV76"/>
    <mergeCell ref="BE75:BM75"/>
    <mergeCell ref="AQ75:AV75"/>
    <mergeCell ref="BE74:BM74"/>
    <mergeCell ref="L75:M75"/>
    <mergeCell ref="Q75:S75"/>
    <mergeCell ref="AG75:AH75"/>
    <mergeCell ref="AI75:AN75"/>
    <mergeCell ref="AO75:AP75"/>
    <mergeCell ref="AZ74:BA74"/>
    <mergeCell ref="L74:M74"/>
    <mergeCell ref="Q74:S74"/>
    <mergeCell ref="AG74:AH74"/>
    <mergeCell ref="AI74:AN74"/>
    <mergeCell ref="AO74:AP74"/>
    <mergeCell ref="AQ74:AV74"/>
    <mergeCell ref="T74:U74"/>
    <mergeCell ref="T75:U75"/>
    <mergeCell ref="T76:U76"/>
    <mergeCell ref="AZ75:BA75"/>
    <mergeCell ref="BE73:BM73"/>
    <mergeCell ref="AQ73:AV73"/>
    <mergeCell ref="BE72:BM72"/>
    <mergeCell ref="L73:M73"/>
    <mergeCell ref="Q73:S73"/>
    <mergeCell ref="AG73:AH73"/>
    <mergeCell ref="AI73:AN73"/>
    <mergeCell ref="AO73:AP73"/>
    <mergeCell ref="AZ72:BA72"/>
    <mergeCell ref="L72:M72"/>
    <mergeCell ref="Q72:S72"/>
    <mergeCell ref="AG72:AH72"/>
    <mergeCell ref="AI72:AN72"/>
    <mergeCell ref="AO72:AP72"/>
    <mergeCell ref="AQ72:AV72"/>
    <mergeCell ref="BE71:BM71"/>
    <mergeCell ref="AQ71:AV71"/>
    <mergeCell ref="T71:U71"/>
    <mergeCell ref="T72:U72"/>
    <mergeCell ref="T73:U73"/>
    <mergeCell ref="AZ71:BA71"/>
    <mergeCell ref="AZ73:BA73"/>
    <mergeCell ref="BE70:BM70"/>
    <mergeCell ref="L71:M71"/>
    <mergeCell ref="Q71:S71"/>
    <mergeCell ref="AG71:AH71"/>
    <mergeCell ref="AI71:AN71"/>
    <mergeCell ref="AO71:AP71"/>
    <mergeCell ref="AZ70:BA70"/>
    <mergeCell ref="L70:M70"/>
    <mergeCell ref="Q70:S70"/>
    <mergeCell ref="AG70:AH70"/>
    <mergeCell ref="AI70:AN70"/>
    <mergeCell ref="AO70:AP70"/>
    <mergeCell ref="AQ70:AV70"/>
    <mergeCell ref="BE69:BM69"/>
    <mergeCell ref="AQ69:AV69"/>
    <mergeCell ref="BE68:BM68"/>
    <mergeCell ref="L69:M69"/>
    <mergeCell ref="Q69:S69"/>
    <mergeCell ref="AG69:AH69"/>
    <mergeCell ref="AI69:AN69"/>
    <mergeCell ref="AO69:AP69"/>
    <mergeCell ref="AZ68:BA68"/>
    <mergeCell ref="L68:M68"/>
    <mergeCell ref="Q68:S68"/>
    <mergeCell ref="AG68:AH68"/>
    <mergeCell ref="AI68:AN68"/>
    <mergeCell ref="AO68:AP68"/>
    <mergeCell ref="AQ68:AV68"/>
    <mergeCell ref="T68:U68"/>
    <mergeCell ref="T69:U69"/>
    <mergeCell ref="T70:U70"/>
    <mergeCell ref="AZ69:BA69"/>
    <mergeCell ref="BE67:BM67"/>
    <mergeCell ref="AQ67:AV67"/>
    <mergeCell ref="BE66:BM66"/>
    <mergeCell ref="L67:M67"/>
    <mergeCell ref="Q67:S67"/>
    <mergeCell ref="AG67:AH67"/>
    <mergeCell ref="AI67:AN67"/>
    <mergeCell ref="AO67:AP67"/>
    <mergeCell ref="AZ66:BA66"/>
    <mergeCell ref="L66:M66"/>
    <mergeCell ref="Q66:S66"/>
    <mergeCell ref="AG66:AH66"/>
    <mergeCell ref="AI66:AN66"/>
    <mergeCell ref="AO66:AP66"/>
    <mergeCell ref="AQ66:AV66"/>
    <mergeCell ref="BE65:BM65"/>
    <mergeCell ref="AQ65:AV65"/>
    <mergeCell ref="T67:U67"/>
    <mergeCell ref="T65:U65"/>
    <mergeCell ref="T66:U66"/>
    <mergeCell ref="AZ65:BA65"/>
    <mergeCell ref="AZ67:BA67"/>
    <mergeCell ref="L65:M65"/>
    <mergeCell ref="Q65:S65"/>
    <mergeCell ref="AG65:AH65"/>
    <mergeCell ref="AI65:AN65"/>
    <mergeCell ref="AO65:AP65"/>
    <mergeCell ref="BE63:BM63"/>
    <mergeCell ref="AQ63:AV63"/>
    <mergeCell ref="BE62:BM62"/>
    <mergeCell ref="L63:M63"/>
    <mergeCell ref="Q63:S63"/>
    <mergeCell ref="AG63:AH63"/>
    <mergeCell ref="AI63:AN63"/>
    <mergeCell ref="AO63:AP63"/>
    <mergeCell ref="AZ62:BA62"/>
    <mergeCell ref="L62:M62"/>
    <mergeCell ref="Q62:S62"/>
    <mergeCell ref="AG62:AH62"/>
    <mergeCell ref="AI62:AN62"/>
    <mergeCell ref="AO62:AP62"/>
    <mergeCell ref="AQ62:AV62"/>
    <mergeCell ref="T62:U62"/>
    <mergeCell ref="T63:U63"/>
    <mergeCell ref="BE61:BM61"/>
    <mergeCell ref="AQ61:AV61"/>
    <mergeCell ref="BE60:BM60"/>
    <mergeCell ref="L61:M61"/>
    <mergeCell ref="Q61:S61"/>
    <mergeCell ref="AG61:AH61"/>
    <mergeCell ref="AI61:AN61"/>
    <mergeCell ref="AO61:AP61"/>
    <mergeCell ref="AZ60:BA60"/>
    <mergeCell ref="L60:M60"/>
    <mergeCell ref="Q60:S60"/>
    <mergeCell ref="AG60:AH60"/>
    <mergeCell ref="AI60:AN60"/>
    <mergeCell ref="AO60:AP60"/>
    <mergeCell ref="AQ60:AV60"/>
    <mergeCell ref="BE59:BM59"/>
    <mergeCell ref="AQ59:AV59"/>
    <mergeCell ref="T61:U61"/>
    <mergeCell ref="T59:U59"/>
    <mergeCell ref="T60:U60"/>
    <mergeCell ref="BE58:BM58"/>
    <mergeCell ref="L59:M59"/>
    <mergeCell ref="Q59:S59"/>
    <mergeCell ref="AG59:AH59"/>
    <mergeCell ref="AI59:AN59"/>
    <mergeCell ref="AO59:AP59"/>
    <mergeCell ref="AZ58:BA58"/>
    <mergeCell ref="L58:M58"/>
    <mergeCell ref="Q58:S58"/>
    <mergeCell ref="AG58:AH58"/>
    <mergeCell ref="AI58:AN58"/>
    <mergeCell ref="AO58:AP58"/>
    <mergeCell ref="AQ58:AV58"/>
    <mergeCell ref="BE57:BM57"/>
    <mergeCell ref="AQ57:AV57"/>
    <mergeCell ref="BE56:BM56"/>
    <mergeCell ref="L57:M57"/>
    <mergeCell ref="Q57:S57"/>
    <mergeCell ref="AG57:AH57"/>
    <mergeCell ref="AI57:AN57"/>
    <mergeCell ref="AO57:AP57"/>
    <mergeCell ref="AZ56:BA56"/>
    <mergeCell ref="L56:M56"/>
    <mergeCell ref="Q56:S56"/>
    <mergeCell ref="AG56:AH56"/>
    <mergeCell ref="AI56:AN56"/>
    <mergeCell ref="AO56:AP56"/>
    <mergeCell ref="AQ56:AV56"/>
    <mergeCell ref="T56:U56"/>
    <mergeCell ref="T57:U57"/>
    <mergeCell ref="T58:U58"/>
    <mergeCell ref="BE55:BM55"/>
    <mergeCell ref="AQ55:AV55"/>
    <mergeCell ref="BE54:BM54"/>
    <mergeCell ref="L55:M55"/>
    <mergeCell ref="Q55:S55"/>
    <mergeCell ref="AG55:AH55"/>
    <mergeCell ref="AI55:AN55"/>
    <mergeCell ref="AO55:AP55"/>
    <mergeCell ref="AZ54:BA54"/>
    <mergeCell ref="L54:M54"/>
    <mergeCell ref="Q54:S54"/>
    <mergeCell ref="AG54:AH54"/>
    <mergeCell ref="AI54:AN54"/>
    <mergeCell ref="AO54:AP54"/>
    <mergeCell ref="AQ54:AV54"/>
    <mergeCell ref="BE53:BM53"/>
    <mergeCell ref="AQ53:AV53"/>
    <mergeCell ref="T53:U53"/>
    <mergeCell ref="T54:U54"/>
    <mergeCell ref="T55:U55"/>
    <mergeCell ref="BE52:BM52"/>
    <mergeCell ref="L53:M53"/>
    <mergeCell ref="Q53:S53"/>
    <mergeCell ref="AG53:AH53"/>
    <mergeCell ref="AI53:AN53"/>
    <mergeCell ref="AO53:AP53"/>
    <mergeCell ref="AZ52:BA52"/>
    <mergeCell ref="L52:M52"/>
    <mergeCell ref="Q52:S52"/>
    <mergeCell ref="AG52:AH52"/>
    <mergeCell ref="AI52:AN52"/>
    <mergeCell ref="AO52:AP52"/>
    <mergeCell ref="AQ52:AV52"/>
    <mergeCell ref="BE51:BM51"/>
    <mergeCell ref="AQ51:AV51"/>
    <mergeCell ref="BE50:BM50"/>
    <mergeCell ref="L51:M51"/>
    <mergeCell ref="Q51:S51"/>
    <mergeCell ref="AG51:AH51"/>
    <mergeCell ref="AI51:AN51"/>
    <mergeCell ref="AO51:AP51"/>
    <mergeCell ref="AZ50:BA50"/>
    <mergeCell ref="L50:M50"/>
    <mergeCell ref="Q50:S50"/>
    <mergeCell ref="AG50:AH50"/>
    <mergeCell ref="AI50:AN50"/>
    <mergeCell ref="AO50:AP50"/>
    <mergeCell ref="AQ50:AV50"/>
    <mergeCell ref="T50:U50"/>
    <mergeCell ref="T51:U51"/>
    <mergeCell ref="T52:U52"/>
    <mergeCell ref="BE49:BM49"/>
    <mergeCell ref="AQ49:AV49"/>
    <mergeCell ref="BE48:BM48"/>
    <mergeCell ref="L49:M49"/>
    <mergeCell ref="Q49:S49"/>
    <mergeCell ref="AG49:AH49"/>
    <mergeCell ref="AI49:AN49"/>
    <mergeCell ref="AO49:AP49"/>
    <mergeCell ref="AZ48:BA48"/>
    <mergeCell ref="L48:M48"/>
    <mergeCell ref="Q48:S48"/>
    <mergeCell ref="AG48:AH48"/>
    <mergeCell ref="AI48:AN48"/>
    <mergeCell ref="AO48:AP48"/>
    <mergeCell ref="AQ48:AV48"/>
    <mergeCell ref="BE47:BM47"/>
    <mergeCell ref="AQ47:AV47"/>
    <mergeCell ref="T49:U49"/>
    <mergeCell ref="T47:U47"/>
    <mergeCell ref="T48:U48"/>
    <mergeCell ref="BE46:BM46"/>
    <mergeCell ref="L47:M47"/>
    <mergeCell ref="Q47:S47"/>
    <mergeCell ref="AG47:AH47"/>
    <mergeCell ref="AI47:AN47"/>
    <mergeCell ref="AO47:AP47"/>
    <mergeCell ref="AZ46:BA46"/>
    <mergeCell ref="L46:M46"/>
    <mergeCell ref="Q46:S46"/>
    <mergeCell ref="AG46:AH46"/>
    <mergeCell ref="AI46:AN46"/>
    <mergeCell ref="AO46:AP46"/>
    <mergeCell ref="AQ46:AV46"/>
    <mergeCell ref="BE45:BM45"/>
    <mergeCell ref="AQ45:AV45"/>
    <mergeCell ref="BE44:BM44"/>
    <mergeCell ref="L45:M45"/>
    <mergeCell ref="Q45:S45"/>
    <mergeCell ref="AG45:AH45"/>
    <mergeCell ref="AI45:AN45"/>
    <mergeCell ref="AO45:AP45"/>
    <mergeCell ref="AZ44:BA44"/>
    <mergeCell ref="L44:M44"/>
    <mergeCell ref="Q44:S44"/>
    <mergeCell ref="AG44:AH44"/>
    <mergeCell ref="AI44:AN44"/>
    <mergeCell ref="AO44:AP44"/>
    <mergeCell ref="AQ44:AV44"/>
    <mergeCell ref="T44:U44"/>
    <mergeCell ref="T45:U45"/>
    <mergeCell ref="T46:U46"/>
    <mergeCell ref="BE43:BM43"/>
    <mergeCell ref="AQ43:AV43"/>
    <mergeCell ref="BE42:BM42"/>
    <mergeCell ref="L43:M43"/>
    <mergeCell ref="Q43:S43"/>
    <mergeCell ref="AG43:AH43"/>
    <mergeCell ref="AI43:AN43"/>
    <mergeCell ref="AO43:AP43"/>
    <mergeCell ref="AZ42:BA42"/>
    <mergeCell ref="L42:M42"/>
    <mergeCell ref="Q42:S42"/>
    <mergeCell ref="AG42:AH42"/>
    <mergeCell ref="AI42:AN42"/>
    <mergeCell ref="AO42:AP42"/>
    <mergeCell ref="AQ42:AV42"/>
    <mergeCell ref="BE41:BM41"/>
    <mergeCell ref="AQ41:AV41"/>
    <mergeCell ref="T43:U43"/>
    <mergeCell ref="T41:U41"/>
    <mergeCell ref="T42:U42"/>
    <mergeCell ref="BE40:BM40"/>
    <mergeCell ref="L41:M41"/>
    <mergeCell ref="Q41:S41"/>
    <mergeCell ref="AG41:AH41"/>
    <mergeCell ref="AI41:AN41"/>
    <mergeCell ref="AO41:AP41"/>
    <mergeCell ref="AZ40:BA40"/>
    <mergeCell ref="L40:M40"/>
    <mergeCell ref="Q40:S40"/>
    <mergeCell ref="AG40:AH40"/>
    <mergeCell ref="AI40:AN40"/>
    <mergeCell ref="AO40:AP40"/>
    <mergeCell ref="AQ40:AV40"/>
    <mergeCell ref="BE39:BM39"/>
    <mergeCell ref="AQ39:AV39"/>
    <mergeCell ref="BE38:BM38"/>
    <mergeCell ref="L39:M39"/>
    <mergeCell ref="Q39:S39"/>
    <mergeCell ref="AG39:AH39"/>
    <mergeCell ref="AI39:AN39"/>
    <mergeCell ref="AO39:AP39"/>
    <mergeCell ref="AZ38:BA38"/>
    <mergeCell ref="L38:M38"/>
    <mergeCell ref="Q38:S38"/>
    <mergeCell ref="AG38:AH38"/>
    <mergeCell ref="AI38:AN38"/>
    <mergeCell ref="AO38:AP38"/>
    <mergeCell ref="AQ38:AV38"/>
    <mergeCell ref="T38:U38"/>
    <mergeCell ref="T39:U39"/>
    <mergeCell ref="T40:U40"/>
    <mergeCell ref="AZ39:BA39"/>
    <mergeCell ref="BE37:BM37"/>
    <mergeCell ref="AQ37:AV37"/>
    <mergeCell ref="L37:M37"/>
    <mergeCell ref="Q37:S37"/>
    <mergeCell ref="AG37:AH37"/>
    <mergeCell ref="AI37:AN37"/>
    <mergeCell ref="AO37:AP37"/>
    <mergeCell ref="BE35:BM35"/>
    <mergeCell ref="AQ35:AV35"/>
    <mergeCell ref="T35:U35"/>
    <mergeCell ref="T37:U37"/>
    <mergeCell ref="BE34:BM34"/>
    <mergeCell ref="L35:M35"/>
    <mergeCell ref="Q35:S35"/>
    <mergeCell ref="AG35:AH35"/>
    <mergeCell ref="AI35:AN35"/>
    <mergeCell ref="AO35:AP35"/>
    <mergeCell ref="AZ34:BA34"/>
    <mergeCell ref="L34:M34"/>
    <mergeCell ref="Q34:S34"/>
    <mergeCell ref="AG34:AH34"/>
    <mergeCell ref="AI34:AN34"/>
    <mergeCell ref="AO34:AP34"/>
    <mergeCell ref="AQ34:AV34"/>
    <mergeCell ref="T34:U34"/>
    <mergeCell ref="AZ35:BA35"/>
    <mergeCell ref="AZ37:BA37"/>
    <mergeCell ref="BE33:BM33"/>
    <mergeCell ref="AQ33:AV33"/>
    <mergeCell ref="BE32:BM32"/>
    <mergeCell ref="L33:M33"/>
    <mergeCell ref="Q33:S33"/>
    <mergeCell ref="AG33:AH33"/>
    <mergeCell ref="AI33:AN33"/>
    <mergeCell ref="AO33:AP33"/>
    <mergeCell ref="AZ32:BA32"/>
    <mergeCell ref="L32:M32"/>
    <mergeCell ref="Q32:S32"/>
    <mergeCell ref="AG32:AH32"/>
    <mergeCell ref="AI32:AN32"/>
    <mergeCell ref="AO32:AP32"/>
    <mergeCell ref="AQ32:AV32"/>
    <mergeCell ref="T32:U32"/>
    <mergeCell ref="T33:U33"/>
    <mergeCell ref="AZ33:BA33"/>
    <mergeCell ref="BE31:BM31"/>
    <mergeCell ref="AQ31:AV31"/>
    <mergeCell ref="BE30:BM30"/>
    <mergeCell ref="L31:M31"/>
    <mergeCell ref="Q31:S31"/>
    <mergeCell ref="AG31:AH31"/>
    <mergeCell ref="AI31:AN31"/>
    <mergeCell ref="AO31:AP31"/>
    <mergeCell ref="AZ30:BA30"/>
    <mergeCell ref="L30:M30"/>
    <mergeCell ref="Q30:S30"/>
    <mergeCell ref="AG30:AH30"/>
    <mergeCell ref="AI30:AN30"/>
    <mergeCell ref="AO30:AP30"/>
    <mergeCell ref="AQ30:AV30"/>
    <mergeCell ref="BE29:BM29"/>
    <mergeCell ref="AQ29:AV29"/>
    <mergeCell ref="T31:U31"/>
    <mergeCell ref="T29:U29"/>
    <mergeCell ref="T30:U30"/>
    <mergeCell ref="AZ29:BA29"/>
    <mergeCell ref="AZ31:BA31"/>
    <mergeCell ref="BE28:BM28"/>
    <mergeCell ref="L29:M29"/>
    <mergeCell ref="Q29:S29"/>
    <mergeCell ref="AG29:AH29"/>
    <mergeCell ref="AI29:AN29"/>
    <mergeCell ref="AO29:AP29"/>
    <mergeCell ref="AZ28:BA28"/>
    <mergeCell ref="L28:M28"/>
    <mergeCell ref="Q28:S28"/>
    <mergeCell ref="AG28:AH28"/>
    <mergeCell ref="AI28:AN28"/>
    <mergeCell ref="AO28:AP28"/>
    <mergeCell ref="AQ28:AV28"/>
    <mergeCell ref="BE27:BM27"/>
    <mergeCell ref="AQ27:AV27"/>
    <mergeCell ref="BE26:BM26"/>
    <mergeCell ref="L27:M27"/>
    <mergeCell ref="Q27:S27"/>
    <mergeCell ref="AG27:AH27"/>
    <mergeCell ref="AI27:AN27"/>
    <mergeCell ref="AO27:AP27"/>
    <mergeCell ref="AZ26:BA26"/>
    <mergeCell ref="L26:M26"/>
    <mergeCell ref="Q26:S26"/>
    <mergeCell ref="AG26:AH26"/>
    <mergeCell ref="AI26:AN26"/>
    <mergeCell ref="AO26:AP26"/>
    <mergeCell ref="AQ26:AV26"/>
    <mergeCell ref="T26:U26"/>
    <mergeCell ref="T27:U27"/>
    <mergeCell ref="T28:U28"/>
    <mergeCell ref="AZ27:BA27"/>
    <mergeCell ref="BE25:BM25"/>
    <mergeCell ref="AQ25:AV25"/>
    <mergeCell ref="BE24:BM24"/>
    <mergeCell ref="L25:M25"/>
    <mergeCell ref="Q25:S25"/>
    <mergeCell ref="AG25:AH25"/>
    <mergeCell ref="AI25:AN25"/>
    <mergeCell ref="AO25:AP25"/>
    <mergeCell ref="AZ24:BA24"/>
    <mergeCell ref="L24:M24"/>
    <mergeCell ref="Q24:S24"/>
    <mergeCell ref="AG24:AH24"/>
    <mergeCell ref="AI24:AN24"/>
    <mergeCell ref="AO24:AP24"/>
    <mergeCell ref="AQ24:AV24"/>
    <mergeCell ref="BE23:BM23"/>
    <mergeCell ref="AQ23:AV23"/>
    <mergeCell ref="T25:U25"/>
    <mergeCell ref="T23:U23"/>
    <mergeCell ref="T24:U24"/>
    <mergeCell ref="AZ23:BA23"/>
    <mergeCell ref="AZ25:BA25"/>
    <mergeCell ref="BE22:BM22"/>
    <mergeCell ref="L23:M23"/>
    <mergeCell ref="Q23:S23"/>
    <mergeCell ref="AG23:AH23"/>
    <mergeCell ref="AI23:AN23"/>
    <mergeCell ref="AO23:AP23"/>
    <mergeCell ref="AZ22:BA22"/>
    <mergeCell ref="L22:M22"/>
    <mergeCell ref="Q22:S22"/>
    <mergeCell ref="AG22:AH22"/>
    <mergeCell ref="AI22:AN22"/>
    <mergeCell ref="AO22:AP22"/>
    <mergeCell ref="AQ22:AV22"/>
    <mergeCell ref="BE21:BM21"/>
    <mergeCell ref="AQ21:AV21"/>
    <mergeCell ref="BE20:BM20"/>
    <mergeCell ref="L21:M21"/>
    <mergeCell ref="Q21:S21"/>
    <mergeCell ref="AG21:AH21"/>
    <mergeCell ref="AI21:AN21"/>
    <mergeCell ref="AO21:AP21"/>
    <mergeCell ref="AZ20:BA20"/>
    <mergeCell ref="L20:M20"/>
    <mergeCell ref="Q20:S20"/>
    <mergeCell ref="AG20:AH20"/>
    <mergeCell ref="AI20:AN20"/>
    <mergeCell ref="AO20:AP20"/>
    <mergeCell ref="AQ20:AV20"/>
    <mergeCell ref="T20:U20"/>
    <mergeCell ref="T21:U21"/>
    <mergeCell ref="T22:U22"/>
    <mergeCell ref="AZ21:BA21"/>
    <mergeCell ref="BE19:BM19"/>
    <mergeCell ref="AQ19:AV19"/>
    <mergeCell ref="BE18:BM18"/>
    <mergeCell ref="L19:M19"/>
    <mergeCell ref="Q19:S19"/>
    <mergeCell ref="AG19:AH19"/>
    <mergeCell ref="AI19:AN19"/>
    <mergeCell ref="AO19:AP19"/>
    <mergeCell ref="AZ18:BA18"/>
    <mergeCell ref="L18:M18"/>
    <mergeCell ref="Q18:S18"/>
    <mergeCell ref="AG18:AH18"/>
    <mergeCell ref="AI18:AN18"/>
    <mergeCell ref="AO18:AP18"/>
    <mergeCell ref="AQ18:AV18"/>
    <mergeCell ref="BE17:BM17"/>
    <mergeCell ref="AQ17:AV17"/>
    <mergeCell ref="T17:U17"/>
    <mergeCell ref="T18:U18"/>
    <mergeCell ref="T19:U19"/>
    <mergeCell ref="AZ17:BA17"/>
    <mergeCell ref="AZ19:BA19"/>
    <mergeCell ref="BE16:BM16"/>
    <mergeCell ref="L17:M17"/>
    <mergeCell ref="Q17:S17"/>
    <mergeCell ref="AG17:AH17"/>
    <mergeCell ref="AI17:AN17"/>
    <mergeCell ref="AO17:AP17"/>
    <mergeCell ref="AZ16:BA16"/>
    <mergeCell ref="L16:M16"/>
    <mergeCell ref="Q16:S16"/>
    <mergeCell ref="AG16:AH16"/>
    <mergeCell ref="AI16:AN16"/>
    <mergeCell ref="AO16:AP16"/>
    <mergeCell ref="AQ16:AV16"/>
    <mergeCell ref="BE15:BM15"/>
    <mergeCell ref="AQ15:AV15"/>
    <mergeCell ref="BE14:BM14"/>
    <mergeCell ref="L15:M15"/>
    <mergeCell ref="Q15:S15"/>
    <mergeCell ref="AG15:AH15"/>
    <mergeCell ref="AI15:AN15"/>
    <mergeCell ref="AO15:AP15"/>
    <mergeCell ref="AZ14:BA14"/>
    <mergeCell ref="L14:M14"/>
    <mergeCell ref="Q14:S14"/>
    <mergeCell ref="AG14:AH14"/>
    <mergeCell ref="AI14:AN14"/>
    <mergeCell ref="AO14:AP14"/>
    <mergeCell ref="AQ14:AV14"/>
    <mergeCell ref="T14:U14"/>
    <mergeCell ref="T15:U15"/>
    <mergeCell ref="T16:U16"/>
    <mergeCell ref="AZ15:BA15"/>
    <mergeCell ref="BE13:BM13"/>
    <mergeCell ref="AQ13:AV13"/>
    <mergeCell ref="BE12:BM12"/>
    <mergeCell ref="L13:M13"/>
    <mergeCell ref="Q13:S13"/>
    <mergeCell ref="AG13:AH13"/>
    <mergeCell ref="AI13:AN13"/>
    <mergeCell ref="AO13:AP13"/>
    <mergeCell ref="AZ12:BA12"/>
    <mergeCell ref="L12:M12"/>
    <mergeCell ref="Q12:S12"/>
    <mergeCell ref="AG12:AH12"/>
    <mergeCell ref="AI12:AN12"/>
    <mergeCell ref="AO12:AP12"/>
    <mergeCell ref="AQ12:AV12"/>
    <mergeCell ref="BE11:BM11"/>
    <mergeCell ref="BR11:BS11"/>
    <mergeCell ref="AQ11:AV11"/>
    <mergeCell ref="T13:U13"/>
    <mergeCell ref="T11:U11"/>
    <mergeCell ref="T12:U12"/>
    <mergeCell ref="BN12:BO12"/>
    <mergeCell ref="BN13:BO13"/>
    <mergeCell ref="BR12:BS12"/>
    <mergeCell ref="BR13:BS13"/>
    <mergeCell ref="AZ11:BA11"/>
    <mergeCell ref="AZ13:BA13"/>
    <mergeCell ref="L11:M11"/>
    <mergeCell ref="Q11:S11"/>
    <mergeCell ref="AG11:AH11"/>
    <mergeCell ref="AI11:AN11"/>
    <mergeCell ref="AO11:AP11"/>
    <mergeCell ref="L9:M9"/>
    <mergeCell ref="Q9:S9"/>
    <mergeCell ref="AG9:AH9"/>
    <mergeCell ref="AI9:AN9"/>
    <mergeCell ref="AO9:AP9"/>
    <mergeCell ref="T9:U9"/>
    <mergeCell ref="T10:U10"/>
    <mergeCell ref="AZ9:BA9"/>
    <mergeCell ref="B7:D7"/>
    <mergeCell ref="L7:M7"/>
    <mergeCell ref="Q7:S7"/>
    <mergeCell ref="AG7:AH7"/>
    <mergeCell ref="AI7:AN7"/>
    <mergeCell ref="AO7:AP7"/>
    <mergeCell ref="BE4:BM4"/>
    <mergeCell ref="B5:D5"/>
    <mergeCell ref="B6:D6"/>
    <mergeCell ref="AZ10:BA10"/>
    <mergeCell ref="L10:M10"/>
    <mergeCell ref="Q10:S10"/>
    <mergeCell ref="AG10:AH10"/>
    <mergeCell ref="AI10:AN10"/>
    <mergeCell ref="AO10:AP10"/>
    <mergeCell ref="AQ10:AV10"/>
    <mergeCell ref="BE9:BM9"/>
    <mergeCell ref="AQ9:AV9"/>
    <mergeCell ref="BP4:BQ4"/>
    <mergeCell ref="BU4:BV4"/>
    <mergeCell ref="B2:D2"/>
    <mergeCell ref="B4:D4"/>
    <mergeCell ref="L4:M4"/>
    <mergeCell ref="Q4:S4"/>
    <mergeCell ref="AG4:AH4"/>
    <mergeCell ref="AI4:AN4"/>
    <mergeCell ref="AO4:AP4"/>
    <mergeCell ref="AQ4:AV4"/>
    <mergeCell ref="AZ4:BA4"/>
    <mergeCell ref="T4:U4"/>
    <mergeCell ref="T7:U7"/>
    <mergeCell ref="AZ7:BA7"/>
    <mergeCell ref="BP168:BQ168"/>
    <mergeCell ref="BR168:BS168"/>
    <mergeCell ref="BU168:BV168"/>
    <mergeCell ref="L168:M168"/>
    <mergeCell ref="Q168:S168"/>
    <mergeCell ref="T168:U168"/>
    <mergeCell ref="AG168:AH168"/>
    <mergeCell ref="AI168:AN168"/>
    <mergeCell ref="AO168:AP168"/>
    <mergeCell ref="AQ168:AV168"/>
    <mergeCell ref="AZ168:BA168"/>
    <mergeCell ref="BE168:BM168"/>
    <mergeCell ref="BN168:BO168"/>
    <mergeCell ref="BE7:BM7"/>
    <mergeCell ref="BP7:BQ7"/>
    <mergeCell ref="BU7:BV7"/>
    <mergeCell ref="AQ7:AV7"/>
    <mergeCell ref="BE10:BM10"/>
  </mergeCells>
  <printOptions horizontalCentered="1"/>
  <pageMargins left="0.31496062992125984" right="0.31496062992125984" top="0.94488188976377963" bottom="0.74803149606299213" header="0.31496062992125984" footer="0.31496062992125984"/>
  <pageSetup paperSize="14" scale="75" orientation="landscape" horizontalDpi="4294967293" r:id="rId1"/>
  <headerFooter>
    <oddHeader>&amp;R&amp;"Arial,Negrita"&amp;14FISCALÍA GENERAL DE LA NACIÓN MPA - 2026</oddHeader>
  </headerFooter>
  <rowBreaks count="5" manualBreakCount="5">
    <brk id="42" min="1" max="73" man="1"/>
    <brk id="79" min="1" max="73" man="1"/>
    <brk id="116" min="1" max="73" man="1"/>
    <brk id="145" min="1" max="73" man="1"/>
    <brk id="172" min="1" max="73" man="1"/>
  </rowBreaks>
  <colBreaks count="4" manualBreakCount="4">
    <brk id="15" min="1" max="187" man="1"/>
    <brk id="28" min="1" max="187" man="1"/>
    <brk id="42" min="1" max="187" man="1"/>
    <brk id="56" min="1" max="18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2060"/>
  </sheetPr>
  <dimension ref="A1:DE60"/>
  <sheetViews>
    <sheetView zoomScale="130" zoomScaleNormal="130" zoomScaleSheetLayoutView="100" workbookViewId="0"/>
  </sheetViews>
  <sheetFormatPr baseColWidth="10" defaultColWidth="0" defaultRowHeight="15.95" customHeight="1"/>
  <cols>
    <col min="1" max="1" width="3.7109375" style="1" customWidth="1"/>
    <col min="2" max="2" width="4.7109375" style="18" bestFit="1" customWidth="1"/>
    <col min="3" max="3" width="35.7109375" style="1" bestFit="1" customWidth="1"/>
    <col min="4" max="5" width="28.7109375" style="1" customWidth="1"/>
    <col min="6" max="6" width="3.7109375" style="1" customWidth="1"/>
    <col min="7" max="7" width="11.42578125" style="1" hidden="1" customWidth="1"/>
    <col min="8" max="109" width="0" style="1" hidden="1" customWidth="1"/>
    <col min="110" max="16384" width="11.42578125" style="1" hidden="1"/>
  </cols>
  <sheetData>
    <row r="1" spans="2:5" s="4" customFormat="1" ht="14.1" customHeight="1">
      <c r="B1" s="17"/>
      <c r="C1" s="5"/>
      <c r="D1" s="5"/>
    </row>
    <row r="2" spans="2:5" s="4" customFormat="1" ht="83.25" customHeight="1">
      <c r="B2" s="123" t="s">
        <v>0</v>
      </c>
      <c r="C2" s="124"/>
      <c r="D2" s="117" t="str">
        <f>+'MOTOCICLETAS - 2026'!E2</f>
        <v xml:space="preserve">REPUESTOS AUTOMOTORES MULTIMARCA
(REPUESTOS)
MANTENIMIENTO CORRECTIVO
*** Incluye Costos Directos e Indirectos </v>
      </c>
      <c r="E2" s="119"/>
    </row>
    <row r="3" spans="2:5" s="4" customFormat="1" ht="14.1" customHeight="1">
      <c r="B3" s="17"/>
      <c r="C3" s="5"/>
      <c r="D3" s="5"/>
    </row>
    <row r="4" spans="2:5" s="4" customFormat="1" ht="27.75" customHeight="1" thickBot="1">
      <c r="B4" s="17"/>
      <c r="C4" s="5"/>
      <c r="D4" s="5"/>
      <c r="E4" s="186" t="s">
        <v>307</v>
      </c>
    </row>
    <row r="5" spans="2:5" ht="27.75" customHeight="1">
      <c r="B5" s="187" t="s">
        <v>216</v>
      </c>
      <c r="C5" s="188" t="s">
        <v>2</v>
      </c>
      <c r="D5" s="188" t="s">
        <v>217</v>
      </c>
      <c r="E5" s="189" t="s">
        <v>218</v>
      </c>
    </row>
    <row r="6" spans="2:5" ht="13.5" customHeight="1">
      <c r="B6" s="190">
        <v>1</v>
      </c>
      <c r="C6" s="2" t="s">
        <v>219</v>
      </c>
      <c r="D6" s="9" t="s">
        <v>220</v>
      </c>
      <c r="E6" s="191">
        <v>56200</v>
      </c>
    </row>
    <row r="7" spans="2:5" ht="13.5" customHeight="1">
      <c r="B7" s="190">
        <v>2</v>
      </c>
      <c r="C7" s="2" t="s">
        <v>221</v>
      </c>
      <c r="D7" s="9" t="s">
        <v>220</v>
      </c>
      <c r="E7" s="191">
        <v>64070</v>
      </c>
    </row>
    <row r="8" spans="2:5" ht="13.5" customHeight="1">
      <c r="B8" s="190">
        <v>3</v>
      </c>
      <c r="C8" s="2" t="s">
        <v>222</v>
      </c>
      <c r="D8" s="9" t="s">
        <v>220</v>
      </c>
      <c r="E8" s="191">
        <v>51350</v>
      </c>
    </row>
    <row r="9" spans="2:5" ht="13.5" customHeight="1">
      <c r="B9" s="190">
        <v>4</v>
      </c>
      <c r="C9" s="10" t="s">
        <v>223</v>
      </c>
      <c r="D9" s="11" t="s">
        <v>220</v>
      </c>
      <c r="E9" s="191">
        <v>49350</v>
      </c>
    </row>
    <row r="10" spans="2:5" ht="13.5" customHeight="1">
      <c r="B10" s="190">
        <v>5</v>
      </c>
      <c r="C10" s="10" t="s">
        <v>224</v>
      </c>
      <c r="D10" s="11" t="s">
        <v>220</v>
      </c>
      <c r="E10" s="191">
        <v>59860</v>
      </c>
    </row>
    <row r="11" spans="2:5" ht="13.5" customHeight="1">
      <c r="B11" s="190">
        <v>6</v>
      </c>
      <c r="C11" s="10" t="s">
        <v>225</v>
      </c>
      <c r="D11" s="11" t="s">
        <v>220</v>
      </c>
      <c r="E11" s="191">
        <v>45140</v>
      </c>
    </row>
    <row r="12" spans="2:5" ht="13.5" customHeight="1">
      <c r="B12" s="190">
        <v>7</v>
      </c>
      <c r="C12" s="10" t="s">
        <v>226</v>
      </c>
      <c r="D12" s="11" t="s">
        <v>220</v>
      </c>
      <c r="E12" s="191">
        <v>56070</v>
      </c>
    </row>
    <row r="13" spans="2:5" ht="13.5" customHeight="1">
      <c r="B13" s="190">
        <v>8</v>
      </c>
      <c r="C13" s="10" t="s">
        <v>227</v>
      </c>
      <c r="D13" s="11" t="s">
        <v>220</v>
      </c>
      <c r="E13" s="191">
        <v>59500</v>
      </c>
    </row>
    <row r="14" spans="2:5" ht="13.5" customHeight="1">
      <c r="B14" s="190">
        <v>9</v>
      </c>
      <c r="C14" s="2" t="s">
        <v>228</v>
      </c>
      <c r="D14" s="9" t="s">
        <v>229</v>
      </c>
      <c r="E14" s="191">
        <v>7300</v>
      </c>
    </row>
    <row r="15" spans="2:5" ht="13.5" customHeight="1">
      <c r="B15" s="190">
        <v>10</v>
      </c>
      <c r="C15" s="2" t="s">
        <v>230</v>
      </c>
      <c r="D15" s="9" t="s">
        <v>229</v>
      </c>
      <c r="E15" s="191">
        <v>7750</v>
      </c>
    </row>
    <row r="16" spans="2:5" ht="13.5" customHeight="1">
      <c r="B16" s="190">
        <v>11</v>
      </c>
      <c r="C16" s="2" t="s">
        <v>231</v>
      </c>
      <c r="D16" s="12" t="s">
        <v>229</v>
      </c>
      <c r="E16" s="191">
        <v>7450</v>
      </c>
    </row>
    <row r="17" spans="2:5" ht="13.5" customHeight="1">
      <c r="B17" s="190">
        <v>12</v>
      </c>
      <c r="C17" s="2" t="s">
        <v>232</v>
      </c>
      <c r="D17" s="7" t="s">
        <v>229</v>
      </c>
      <c r="E17" s="191">
        <v>1950</v>
      </c>
    </row>
    <row r="18" spans="2:5" ht="13.5" customHeight="1">
      <c r="B18" s="190">
        <v>13</v>
      </c>
      <c r="C18" s="13" t="s">
        <v>233</v>
      </c>
      <c r="D18" s="11" t="s">
        <v>229</v>
      </c>
      <c r="E18" s="191">
        <v>7400</v>
      </c>
    </row>
    <row r="19" spans="2:5" ht="13.5" customHeight="1">
      <c r="B19" s="190">
        <v>14</v>
      </c>
      <c r="C19" s="2" t="s">
        <v>234</v>
      </c>
      <c r="D19" s="11" t="s">
        <v>229</v>
      </c>
      <c r="E19" s="191">
        <v>574000</v>
      </c>
    </row>
    <row r="20" spans="2:5" ht="13.5" customHeight="1">
      <c r="B20" s="190">
        <v>15</v>
      </c>
      <c r="C20" s="2" t="s">
        <v>235</v>
      </c>
      <c r="D20" s="7" t="s">
        <v>229</v>
      </c>
      <c r="E20" s="191">
        <v>32500</v>
      </c>
    </row>
    <row r="21" spans="2:5" ht="13.5" customHeight="1">
      <c r="B21" s="190">
        <v>16</v>
      </c>
      <c r="C21" s="2" t="s">
        <v>236</v>
      </c>
      <c r="D21" s="11" t="s">
        <v>229</v>
      </c>
      <c r="E21" s="191">
        <v>9800</v>
      </c>
    </row>
    <row r="22" spans="2:5" ht="13.5" customHeight="1">
      <c r="B22" s="190">
        <v>17</v>
      </c>
      <c r="C22" s="2" t="s">
        <v>237</v>
      </c>
      <c r="D22" s="11" t="s">
        <v>229</v>
      </c>
      <c r="E22" s="191">
        <v>39000</v>
      </c>
    </row>
    <row r="23" spans="2:5" ht="13.5" customHeight="1">
      <c r="B23" s="190">
        <v>18</v>
      </c>
      <c r="C23" s="2" t="s">
        <v>238</v>
      </c>
      <c r="D23" s="11" t="s">
        <v>229</v>
      </c>
      <c r="E23" s="191">
        <v>30900</v>
      </c>
    </row>
    <row r="24" spans="2:5" ht="13.5" customHeight="1">
      <c r="B24" s="190">
        <v>19</v>
      </c>
      <c r="C24" s="2" t="s">
        <v>239</v>
      </c>
      <c r="D24" s="11" t="s">
        <v>229</v>
      </c>
      <c r="E24" s="191">
        <v>37800</v>
      </c>
    </row>
    <row r="25" spans="2:5" ht="13.5" customHeight="1">
      <c r="B25" s="190">
        <v>20</v>
      </c>
      <c r="C25" s="2" t="s">
        <v>240</v>
      </c>
      <c r="D25" s="12" t="s">
        <v>229</v>
      </c>
      <c r="E25" s="191">
        <v>7800</v>
      </c>
    </row>
    <row r="26" spans="2:5" ht="13.5" customHeight="1">
      <c r="B26" s="190">
        <v>21</v>
      </c>
      <c r="C26" s="2" t="s">
        <v>241</v>
      </c>
      <c r="D26" s="11" t="s">
        <v>229</v>
      </c>
      <c r="E26" s="191">
        <v>8400</v>
      </c>
    </row>
    <row r="27" spans="2:5" ht="13.5" customHeight="1">
      <c r="B27" s="190">
        <v>22</v>
      </c>
      <c r="C27" s="2" t="s">
        <v>242</v>
      </c>
      <c r="D27" s="9" t="s">
        <v>243</v>
      </c>
      <c r="E27" s="191">
        <v>40500</v>
      </c>
    </row>
    <row r="28" spans="2:5" ht="13.5" customHeight="1">
      <c r="B28" s="190">
        <v>23</v>
      </c>
      <c r="C28" s="2" t="s">
        <v>244</v>
      </c>
      <c r="D28" s="9" t="s">
        <v>229</v>
      </c>
      <c r="E28" s="191">
        <v>68500</v>
      </c>
    </row>
    <row r="29" spans="2:5" ht="13.5" customHeight="1">
      <c r="B29" s="190">
        <v>24</v>
      </c>
      <c r="C29" s="13" t="s">
        <v>245</v>
      </c>
      <c r="D29" s="12" t="s">
        <v>229</v>
      </c>
      <c r="E29" s="191">
        <v>5800</v>
      </c>
    </row>
    <row r="30" spans="2:5" ht="13.5" customHeight="1">
      <c r="B30" s="190">
        <v>25</v>
      </c>
      <c r="C30" s="2" t="s">
        <v>246</v>
      </c>
      <c r="D30" s="11" t="s">
        <v>229</v>
      </c>
      <c r="E30" s="191">
        <v>9150</v>
      </c>
    </row>
    <row r="31" spans="2:5" ht="13.5" customHeight="1">
      <c r="B31" s="190">
        <v>26</v>
      </c>
      <c r="C31" s="2" t="s">
        <v>247</v>
      </c>
      <c r="D31" s="11" t="s">
        <v>229</v>
      </c>
      <c r="E31" s="191">
        <v>36900</v>
      </c>
    </row>
    <row r="32" spans="2:5" ht="13.5" customHeight="1">
      <c r="B32" s="190">
        <v>27</v>
      </c>
      <c r="C32" s="2" t="s">
        <v>248</v>
      </c>
      <c r="D32" s="11" t="s">
        <v>229</v>
      </c>
      <c r="E32" s="191">
        <v>191000</v>
      </c>
    </row>
    <row r="33" spans="2:5" ht="13.5" customHeight="1">
      <c r="B33" s="190">
        <v>28</v>
      </c>
      <c r="C33" s="2" t="s">
        <v>249</v>
      </c>
      <c r="D33" s="11" t="s">
        <v>229</v>
      </c>
      <c r="E33" s="191">
        <v>285000</v>
      </c>
    </row>
    <row r="34" spans="2:5" ht="13.5" customHeight="1">
      <c r="B34" s="190">
        <v>29</v>
      </c>
      <c r="C34" s="13" t="s">
        <v>250</v>
      </c>
      <c r="D34" s="12" t="s">
        <v>251</v>
      </c>
      <c r="E34" s="191">
        <v>54940</v>
      </c>
    </row>
    <row r="35" spans="2:5" ht="13.5" customHeight="1">
      <c r="B35" s="190">
        <v>30</v>
      </c>
      <c r="C35" s="2" t="s">
        <v>252</v>
      </c>
      <c r="D35" s="11" t="s">
        <v>229</v>
      </c>
      <c r="E35" s="191">
        <v>218000</v>
      </c>
    </row>
    <row r="36" spans="2:5" ht="13.5" customHeight="1">
      <c r="B36" s="190">
        <v>31</v>
      </c>
      <c r="C36" s="13" t="s">
        <v>253</v>
      </c>
      <c r="D36" s="12" t="s">
        <v>254</v>
      </c>
      <c r="E36" s="191">
        <v>38000</v>
      </c>
    </row>
    <row r="37" spans="2:5" ht="13.5" customHeight="1">
      <c r="B37" s="190">
        <v>32</v>
      </c>
      <c r="C37" s="2" t="s">
        <v>255</v>
      </c>
      <c r="D37" s="12" t="s">
        <v>254</v>
      </c>
      <c r="E37" s="191">
        <v>36300</v>
      </c>
    </row>
    <row r="38" spans="2:5" ht="13.5" customHeight="1">
      <c r="B38" s="190">
        <v>33</v>
      </c>
      <c r="C38" s="13" t="s">
        <v>256</v>
      </c>
      <c r="D38" s="12" t="s">
        <v>254</v>
      </c>
      <c r="E38" s="191">
        <v>49800</v>
      </c>
    </row>
    <row r="39" spans="2:5" ht="13.5" customHeight="1">
      <c r="B39" s="190">
        <v>34</v>
      </c>
      <c r="C39" s="13" t="s">
        <v>257</v>
      </c>
      <c r="D39" s="12" t="s">
        <v>258</v>
      </c>
      <c r="E39" s="191">
        <v>28390</v>
      </c>
    </row>
    <row r="40" spans="2:5" ht="13.5" customHeight="1">
      <c r="B40" s="190">
        <v>35</v>
      </c>
      <c r="C40" s="13" t="s">
        <v>257</v>
      </c>
      <c r="D40" s="12" t="s">
        <v>259</v>
      </c>
      <c r="E40" s="191">
        <v>49980</v>
      </c>
    </row>
    <row r="41" spans="2:5" ht="13.5" customHeight="1">
      <c r="B41" s="190">
        <v>36</v>
      </c>
      <c r="C41" s="13" t="s">
        <v>260</v>
      </c>
      <c r="D41" s="12" t="s">
        <v>254</v>
      </c>
      <c r="E41" s="191">
        <v>36000</v>
      </c>
    </row>
    <row r="42" spans="2:5" ht="13.5" customHeight="1">
      <c r="B42" s="190">
        <v>37</v>
      </c>
      <c r="C42" s="2" t="s">
        <v>261</v>
      </c>
      <c r="D42" s="11" t="s">
        <v>229</v>
      </c>
      <c r="E42" s="191">
        <v>151000</v>
      </c>
    </row>
    <row r="43" spans="2:5" ht="13.5" customHeight="1">
      <c r="B43" s="190">
        <v>38</v>
      </c>
      <c r="C43" s="2" t="s">
        <v>262</v>
      </c>
      <c r="D43" s="11" t="s">
        <v>229</v>
      </c>
      <c r="E43" s="191">
        <v>45300</v>
      </c>
    </row>
    <row r="44" spans="2:5" ht="13.5" customHeight="1">
      <c r="B44" s="190">
        <v>39</v>
      </c>
      <c r="C44" s="2" t="s">
        <v>263</v>
      </c>
      <c r="D44" s="11" t="s">
        <v>229</v>
      </c>
      <c r="E44" s="191">
        <v>75000</v>
      </c>
    </row>
    <row r="45" spans="2:5" ht="13.5" customHeight="1">
      <c r="B45" s="190">
        <v>40</v>
      </c>
      <c r="C45" s="13" t="s">
        <v>264</v>
      </c>
      <c r="D45" s="12" t="s">
        <v>220</v>
      </c>
      <c r="E45" s="191">
        <v>46600</v>
      </c>
    </row>
    <row r="46" spans="2:5" ht="13.5" customHeight="1">
      <c r="B46" s="190">
        <v>41</v>
      </c>
      <c r="C46" s="13" t="s">
        <v>850</v>
      </c>
      <c r="D46" s="12" t="s">
        <v>220</v>
      </c>
      <c r="E46" s="191">
        <v>30200</v>
      </c>
    </row>
    <row r="47" spans="2:5" ht="13.5" customHeight="1">
      <c r="B47" s="190">
        <v>42</v>
      </c>
      <c r="C47" s="2" t="s">
        <v>265</v>
      </c>
      <c r="D47" s="11" t="s">
        <v>229</v>
      </c>
      <c r="E47" s="191">
        <v>62500</v>
      </c>
    </row>
    <row r="48" spans="2:5" ht="13.5" customHeight="1">
      <c r="B48" s="190">
        <v>43</v>
      </c>
      <c r="C48" s="13" t="s">
        <v>266</v>
      </c>
      <c r="D48" s="12" t="s">
        <v>267</v>
      </c>
      <c r="E48" s="191">
        <v>45790</v>
      </c>
    </row>
    <row r="49" spans="2:5" ht="13.5" customHeight="1">
      <c r="B49" s="190">
        <v>44</v>
      </c>
      <c r="C49" s="2" t="s">
        <v>268</v>
      </c>
      <c r="D49" s="11" t="s">
        <v>229</v>
      </c>
      <c r="E49" s="191">
        <v>29000</v>
      </c>
    </row>
    <row r="50" spans="2:5" ht="13.5" customHeight="1">
      <c r="B50" s="190">
        <v>45</v>
      </c>
      <c r="C50" s="2" t="s">
        <v>269</v>
      </c>
      <c r="D50" s="11" t="s">
        <v>229</v>
      </c>
      <c r="E50" s="191">
        <v>27200</v>
      </c>
    </row>
    <row r="51" spans="2:5" ht="13.5" customHeight="1">
      <c r="B51" s="190">
        <v>46</v>
      </c>
      <c r="C51" s="2" t="s">
        <v>270</v>
      </c>
      <c r="D51" s="7" t="s">
        <v>229</v>
      </c>
      <c r="E51" s="191">
        <v>77200</v>
      </c>
    </row>
    <row r="52" spans="2:5" ht="13.5" customHeight="1">
      <c r="B52" s="190">
        <v>47</v>
      </c>
      <c r="C52" s="2" t="s">
        <v>271</v>
      </c>
      <c r="D52" s="7" t="s">
        <v>243</v>
      </c>
      <c r="E52" s="191">
        <v>171000</v>
      </c>
    </row>
    <row r="53" spans="2:5" ht="13.5" customHeight="1">
      <c r="B53" s="190">
        <v>48</v>
      </c>
      <c r="C53" s="2" t="s">
        <v>272</v>
      </c>
      <c r="D53" s="8" t="s">
        <v>273</v>
      </c>
      <c r="E53" s="191">
        <v>488000</v>
      </c>
    </row>
    <row r="54" spans="2:5" ht="13.5" customHeight="1">
      <c r="B54" s="190">
        <v>49</v>
      </c>
      <c r="C54" s="2" t="s">
        <v>274</v>
      </c>
      <c r="D54" s="8" t="s">
        <v>229</v>
      </c>
      <c r="E54" s="191">
        <v>97800</v>
      </c>
    </row>
    <row r="55" spans="2:5" ht="13.5" customHeight="1">
      <c r="B55" s="190">
        <v>50</v>
      </c>
      <c r="C55" s="2" t="s">
        <v>275</v>
      </c>
      <c r="D55" s="8" t="s">
        <v>229</v>
      </c>
      <c r="E55" s="191">
        <v>158000</v>
      </c>
    </row>
    <row r="56" spans="2:5" ht="13.5" customHeight="1">
      <c r="B56" s="190">
        <v>51</v>
      </c>
      <c r="C56" s="2" t="s">
        <v>276</v>
      </c>
      <c r="D56" s="8" t="s">
        <v>229</v>
      </c>
      <c r="E56" s="191">
        <v>29700</v>
      </c>
    </row>
    <row r="57" spans="2:5" ht="13.5" customHeight="1" thickBot="1">
      <c r="B57" s="192">
        <v>52</v>
      </c>
      <c r="C57" s="193" t="s">
        <v>277</v>
      </c>
      <c r="D57" s="194" t="s">
        <v>229</v>
      </c>
      <c r="E57" s="195">
        <v>91000</v>
      </c>
    </row>
    <row r="58" spans="2:5" ht="15.95" customHeight="1">
      <c r="C58" s="14"/>
      <c r="D58" s="15"/>
    </row>
    <row r="59" spans="2:5" ht="26.25" customHeight="1">
      <c r="B59" s="122" t="s">
        <v>278</v>
      </c>
      <c r="C59" s="122"/>
      <c r="D59" s="122"/>
      <c r="E59" s="36">
        <f>SUM(E6:E57)</f>
        <v>3987140</v>
      </c>
    </row>
    <row r="60" spans="2:5" ht="15.95" customHeight="1">
      <c r="D60" s="16"/>
    </row>
  </sheetData>
  <autoFilter ref="C5:E52" xr:uid="{00000000-0009-0000-0000-000006000000}">
    <sortState xmlns:xlrd2="http://schemas.microsoft.com/office/spreadsheetml/2017/richdata2" ref="C2:F43">
      <sortCondition ref="C1:C43"/>
    </sortState>
  </autoFilter>
  <sortState xmlns:xlrd2="http://schemas.microsoft.com/office/spreadsheetml/2017/richdata2" ref="C2:C43">
    <sortCondition ref="C2"/>
  </sortState>
  <mergeCells count="3">
    <mergeCell ref="D2:E2"/>
    <mergeCell ref="B59:D59"/>
    <mergeCell ref="B2:C2"/>
  </mergeCells>
  <printOptions horizontalCentered="1"/>
  <pageMargins left="0.51181102362204722" right="0.51181102362204722" top="0.94488188976377963" bottom="0.55118110236220474" header="0.31496062992125984" footer="0.31496062992125984"/>
  <pageSetup paperSize="14" scale="90" orientation="portrait" horizontalDpi="4294967293" r:id="rId1"/>
  <headerFooter>
    <oddHeader>&amp;R&amp;"Arial,Negrita"&amp;14FISCALÍA GENERAL DE LA NACIÓN MPA - 2026</oddHeader>
  </headerFooter>
  <rowBreaks count="1" manualBreakCount="1">
    <brk id="48" min="1" max="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E29B4-70BA-4D33-8933-24FEA48B4AEE}">
  <dimension ref="B1:BV223"/>
  <sheetViews>
    <sheetView zoomScaleNormal="100" workbookViewId="0"/>
  </sheetViews>
  <sheetFormatPr baseColWidth="10" defaultColWidth="11.42578125" defaultRowHeight="15"/>
  <cols>
    <col min="1" max="1" width="5.42578125" style="60" customWidth="1"/>
    <col min="2" max="2" width="5.28515625" style="60" customWidth="1"/>
    <col min="3" max="3" width="66.85546875" style="60" customWidth="1"/>
    <col min="4" max="4" width="20.140625" style="76" customWidth="1"/>
    <col min="5" max="5" width="17.7109375" style="60" customWidth="1"/>
    <col min="6" max="6" width="18.7109375" style="76" bestFit="1" customWidth="1"/>
    <col min="7" max="7" width="25.7109375" style="60" customWidth="1"/>
    <col min="8" max="15" width="11.42578125" style="49"/>
    <col min="16" max="16384" width="11.42578125" style="60"/>
  </cols>
  <sheetData>
    <row r="1" spans="2:9" ht="30" customHeight="1">
      <c r="B1" s="125" t="s">
        <v>849</v>
      </c>
      <c r="C1" s="125"/>
      <c r="D1" s="125"/>
      <c r="E1" s="125"/>
      <c r="F1" s="125"/>
      <c r="G1" s="125"/>
    </row>
    <row r="2" spans="2:9" ht="27" customHeight="1">
      <c r="B2" s="127" t="s">
        <v>616</v>
      </c>
      <c r="C2" s="127"/>
      <c r="D2" s="126">
        <v>103125</v>
      </c>
      <c r="E2" s="126"/>
      <c r="F2" s="126"/>
      <c r="G2" s="126"/>
    </row>
    <row r="3" spans="2:9" ht="27" customHeight="1">
      <c r="B3" s="127" t="s">
        <v>285</v>
      </c>
      <c r="C3" s="127"/>
      <c r="D3" s="126">
        <v>19593.75</v>
      </c>
      <c r="E3" s="126"/>
      <c r="F3" s="126"/>
      <c r="G3" s="126"/>
    </row>
    <row r="4" spans="2:9" ht="27" customHeight="1" thickBot="1">
      <c r="B4" s="128" t="s">
        <v>617</v>
      </c>
      <c r="C4" s="128"/>
      <c r="D4" s="126">
        <v>122718.75</v>
      </c>
      <c r="E4" s="126"/>
      <c r="F4" s="126"/>
      <c r="G4" s="126"/>
    </row>
    <row r="5" spans="2:9" ht="53.25" customHeight="1" thickBot="1">
      <c r="B5" s="66" t="s">
        <v>216</v>
      </c>
      <c r="C5" s="67" t="s">
        <v>618</v>
      </c>
      <c r="D5" s="78" t="s">
        <v>792</v>
      </c>
      <c r="E5" s="68" t="s">
        <v>307</v>
      </c>
      <c r="F5" s="70" t="s">
        <v>1</v>
      </c>
      <c r="G5" s="69" t="s">
        <v>307</v>
      </c>
      <c r="H5" s="51"/>
      <c r="I5" s="51"/>
    </row>
    <row r="6" spans="2:9" ht="21.75" customHeight="1">
      <c r="B6" s="63">
        <v>1</v>
      </c>
      <c r="C6" s="61" t="s">
        <v>619</v>
      </c>
      <c r="D6" s="71" t="s">
        <v>620</v>
      </c>
      <c r="E6" s="64"/>
      <c r="F6" s="71" t="s">
        <v>620</v>
      </c>
      <c r="G6" s="65"/>
      <c r="H6" s="51"/>
      <c r="I6" s="51"/>
    </row>
    <row r="7" spans="2:9" ht="63.75">
      <c r="B7" s="53" t="s">
        <v>9</v>
      </c>
      <c r="C7" s="62" t="s">
        <v>621</v>
      </c>
      <c r="D7" s="72">
        <v>1</v>
      </c>
      <c r="E7" s="196">
        <v>122100</v>
      </c>
      <c r="F7" s="72">
        <v>1</v>
      </c>
      <c r="G7" s="196">
        <v>117100</v>
      </c>
      <c r="H7" s="55"/>
      <c r="I7" s="55"/>
    </row>
    <row r="8" spans="2:9" ht="76.5">
      <c r="B8" s="53" t="s">
        <v>10</v>
      </c>
      <c r="C8" s="62" t="s">
        <v>622</v>
      </c>
      <c r="D8" s="72">
        <v>4</v>
      </c>
      <c r="E8" s="196">
        <v>488400</v>
      </c>
      <c r="F8" s="72">
        <v>4</v>
      </c>
      <c r="G8" s="196">
        <v>468400</v>
      </c>
      <c r="H8" s="55"/>
      <c r="I8" s="55"/>
    </row>
    <row r="9" spans="2:9" ht="89.25">
      <c r="B9" s="53" t="s">
        <v>11</v>
      </c>
      <c r="C9" s="62" t="s">
        <v>623</v>
      </c>
      <c r="D9" s="72">
        <v>5</v>
      </c>
      <c r="E9" s="196">
        <v>610500</v>
      </c>
      <c r="F9" s="72">
        <v>5</v>
      </c>
      <c r="G9" s="196">
        <v>585500</v>
      </c>
      <c r="H9" s="55"/>
      <c r="I9" s="55"/>
    </row>
    <row r="10" spans="2:9" ht="38.25">
      <c r="B10" s="53" t="s">
        <v>12</v>
      </c>
      <c r="C10" s="54" t="s">
        <v>624</v>
      </c>
      <c r="D10" s="72" t="s">
        <v>625</v>
      </c>
      <c r="E10" s="196" t="s">
        <v>625</v>
      </c>
      <c r="F10" s="72">
        <v>3</v>
      </c>
      <c r="G10" s="196">
        <v>351300</v>
      </c>
      <c r="H10" s="55"/>
      <c r="I10" s="55"/>
    </row>
    <row r="11" spans="2:9">
      <c r="B11" s="53" t="s">
        <v>13</v>
      </c>
      <c r="C11" s="62" t="s">
        <v>626</v>
      </c>
      <c r="D11" s="72">
        <v>1</v>
      </c>
      <c r="E11" s="196">
        <v>122100</v>
      </c>
      <c r="F11" s="72">
        <v>1</v>
      </c>
      <c r="G11" s="196">
        <v>117100</v>
      </c>
      <c r="H11" s="55"/>
      <c r="I11" s="55"/>
    </row>
    <row r="12" spans="2:9">
      <c r="B12" s="53" t="s">
        <v>14</v>
      </c>
      <c r="C12" s="62" t="s">
        <v>627</v>
      </c>
      <c r="D12" s="72">
        <v>4.5</v>
      </c>
      <c r="E12" s="196">
        <v>549450</v>
      </c>
      <c r="F12" s="72">
        <v>3.5</v>
      </c>
      <c r="G12" s="196">
        <v>407350</v>
      </c>
      <c r="H12" s="55"/>
      <c r="I12" s="55"/>
    </row>
    <row r="13" spans="2:9">
      <c r="B13" s="53" t="s">
        <v>15</v>
      </c>
      <c r="C13" s="62" t="s">
        <v>628</v>
      </c>
      <c r="D13" s="72">
        <v>9</v>
      </c>
      <c r="E13" s="196">
        <v>1098900</v>
      </c>
      <c r="F13" s="72">
        <v>6</v>
      </c>
      <c r="G13" s="196">
        <v>702600</v>
      </c>
      <c r="H13" s="55"/>
      <c r="I13" s="55"/>
    </row>
    <row r="14" spans="2:9">
      <c r="B14" s="53" t="s">
        <v>16</v>
      </c>
      <c r="C14" s="62" t="s">
        <v>629</v>
      </c>
      <c r="D14" s="72">
        <v>0.5</v>
      </c>
      <c r="E14" s="196">
        <v>61050</v>
      </c>
      <c r="F14" s="72">
        <v>0.5</v>
      </c>
      <c r="G14" s="196">
        <v>58550</v>
      </c>
      <c r="H14" s="55"/>
      <c r="I14" s="55"/>
    </row>
    <row r="15" spans="2:9">
      <c r="B15" s="53" t="s">
        <v>630</v>
      </c>
      <c r="C15" s="62" t="s">
        <v>631</v>
      </c>
      <c r="D15" s="72">
        <v>0.2</v>
      </c>
      <c r="E15" s="196">
        <v>24420</v>
      </c>
      <c r="F15" s="72">
        <v>0.1</v>
      </c>
      <c r="G15" s="196">
        <v>11710</v>
      </c>
      <c r="H15" s="55"/>
      <c r="I15" s="55"/>
    </row>
    <row r="16" spans="2:9" ht="15.75">
      <c r="B16" s="52">
        <v>2</v>
      </c>
      <c r="C16" s="50" t="s">
        <v>80</v>
      </c>
      <c r="D16" s="73" t="s">
        <v>620</v>
      </c>
      <c r="E16" s="197"/>
      <c r="F16" s="73" t="s">
        <v>620</v>
      </c>
      <c r="G16" s="197"/>
      <c r="H16" s="51"/>
      <c r="I16" s="51"/>
    </row>
    <row r="17" spans="2:9">
      <c r="B17" s="53" t="s">
        <v>18</v>
      </c>
      <c r="C17" s="54" t="s">
        <v>632</v>
      </c>
      <c r="D17" s="74">
        <v>0.5</v>
      </c>
      <c r="E17" s="196">
        <v>61050</v>
      </c>
      <c r="F17" s="74">
        <v>0.5</v>
      </c>
      <c r="G17" s="196">
        <v>58550</v>
      </c>
      <c r="H17" s="55"/>
      <c r="I17" s="55"/>
    </row>
    <row r="18" spans="2:9">
      <c r="B18" s="53" t="s">
        <v>19</v>
      </c>
      <c r="C18" s="54" t="s">
        <v>633</v>
      </c>
      <c r="D18" s="72">
        <v>1</v>
      </c>
      <c r="E18" s="196">
        <v>122718.75</v>
      </c>
      <c r="F18" s="72">
        <v>1</v>
      </c>
      <c r="G18" s="196">
        <v>117100</v>
      </c>
      <c r="H18" s="55"/>
      <c r="I18" s="55"/>
    </row>
    <row r="19" spans="2:9">
      <c r="B19" s="53" t="s">
        <v>20</v>
      </c>
      <c r="C19" s="56" t="s">
        <v>634</v>
      </c>
      <c r="D19" s="72">
        <v>0.5</v>
      </c>
      <c r="E19" s="196">
        <v>61050</v>
      </c>
      <c r="F19" s="72">
        <v>0.5</v>
      </c>
      <c r="G19" s="196">
        <v>58550</v>
      </c>
      <c r="H19" s="55"/>
      <c r="I19" s="55"/>
    </row>
    <row r="20" spans="2:9">
      <c r="B20" s="53" t="s">
        <v>21</v>
      </c>
      <c r="C20" s="56" t="s">
        <v>635</v>
      </c>
      <c r="D20" s="72">
        <v>1.4</v>
      </c>
      <c r="E20" s="196">
        <v>170940</v>
      </c>
      <c r="F20" s="72">
        <v>1</v>
      </c>
      <c r="G20" s="196">
        <v>117100</v>
      </c>
      <c r="H20" s="55"/>
      <c r="I20" s="55"/>
    </row>
    <row r="21" spans="2:9">
      <c r="B21" s="53" t="s">
        <v>22</v>
      </c>
      <c r="C21" s="56" t="s">
        <v>636</v>
      </c>
      <c r="D21" s="72">
        <v>1</v>
      </c>
      <c r="E21" s="196">
        <v>122100</v>
      </c>
      <c r="F21" s="72">
        <v>1</v>
      </c>
      <c r="G21" s="196">
        <v>117100</v>
      </c>
      <c r="H21" s="55"/>
      <c r="I21" s="55"/>
    </row>
    <row r="22" spans="2:9">
      <c r="B22" s="53" t="s">
        <v>23</v>
      </c>
      <c r="C22" s="54" t="s">
        <v>637</v>
      </c>
      <c r="D22" s="72">
        <v>1</v>
      </c>
      <c r="E22" s="196">
        <v>122100</v>
      </c>
      <c r="F22" s="72">
        <v>1</v>
      </c>
      <c r="G22" s="196">
        <v>117100</v>
      </c>
      <c r="H22" s="55"/>
      <c r="I22" s="55"/>
    </row>
    <row r="23" spans="2:9">
      <c r="B23" s="53" t="s">
        <v>24</v>
      </c>
      <c r="C23" s="54" t="s">
        <v>638</v>
      </c>
      <c r="D23" s="72">
        <v>1</v>
      </c>
      <c r="E23" s="196">
        <v>122100</v>
      </c>
      <c r="F23" s="72">
        <v>1</v>
      </c>
      <c r="G23" s="196">
        <v>117100</v>
      </c>
      <c r="H23" s="55"/>
      <c r="I23" s="55"/>
    </row>
    <row r="24" spans="2:9">
      <c r="B24" s="53" t="s">
        <v>25</v>
      </c>
      <c r="C24" s="54" t="s">
        <v>639</v>
      </c>
      <c r="D24" s="72">
        <v>1.5</v>
      </c>
      <c r="E24" s="196">
        <v>183150</v>
      </c>
      <c r="F24" s="72">
        <v>1.5</v>
      </c>
      <c r="G24" s="196">
        <v>175650</v>
      </c>
      <c r="H24" s="55"/>
      <c r="I24" s="55"/>
    </row>
    <row r="25" spans="2:9">
      <c r="B25" s="53" t="s">
        <v>26</v>
      </c>
      <c r="C25" s="54" t="s">
        <v>640</v>
      </c>
      <c r="D25" s="72">
        <v>1.5</v>
      </c>
      <c r="E25" s="196">
        <v>183150</v>
      </c>
      <c r="F25" s="72">
        <v>1.5</v>
      </c>
      <c r="G25" s="196">
        <v>175650</v>
      </c>
      <c r="H25" s="55"/>
      <c r="I25" s="55"/>
    </row>
    <row r="26" spans="2:9">
      <c r="B26" s="53" t="s">
        <v>27</v>
      </c>
      <c r="C26" s="54" t="s">
        <v>641</v>
      </c>
      <c r="D26" s="72">
        <v>1.5</v>
      </c>
      <c r="E26" s="196">
        <v>183150</v>
      </c>
      <c r="F26" s="72">
        <v>1.5</v>
      </c>
      <c r="G26" s="196">
        <v>175650</v>
      </c>
      <c r="H26" s="55"/>
      <c r="I26" s="55"/>
    </row>
    <row r="27" spans="2:9">
      <c r="B27" s="53" t="s">
        <v>28</v>
      </c>
      <c r="C27" s="54" t="s">
        <v>642</v>
      </c>
      <c r="D27" s="72">
        <v>1.5</v>
      </c>
      <c r="E27" s="196">
        <v>183150</v>
      </c>
      <c r="F27" s="72">
        <v>1.5</v>
      </c>
      <c r="G27" s="196">
        <v>175650</v>
      </c>
      <c r="H27" s="55"/>
      <c r="I27" s="55"/>
    </row>
    <row r="28" spans="2:9">
      <c r="B28" s="53" t="s">
        <v>29</v>
      </c>
      <c r="C28" s="54" t="s">
        <v>643</v>
      </c>
      <c r="D28" s="72">
        <v>2.5</v>
      </c>
      <c r="E28" s="196">
        <v>305250</v>
      </c>
      <c r="F28" s="72">
        <v>2.5</v>
      </c>
      <c r="G28" s="196">
        <v>292750</v>
      </c>
      <c r="H28" s="55"/>
      <c r="I28" s="55"/>
    </row>
    <row r="29" spans="2:9">
      <c r="B29" s="53" t="s">
        <v>30</v>
      </c>
      <c r="C29" s="54" t="s">
        <v>644</v>
      </c>
      <c r="D29" s="72">
        <v>0.5</v>
      </c>
      <c r="E29" s="196">
        <v>61050</v>
      </c>
      <c r="F29" s="72">
        <v>0.5</v>
      </c>
      <c r="G29" s="196">
        <v>58550</v>
      </c>
      <c r="H29" s="55"/>
      <c r="I29" s="55"/>
    </row>
    <row r="30" spans="2:9">
      <c r="B30" s="53" t="s">
        <v>31</v>
      </c>
      <c r="C30" s="54" t="s">
        <v>645</v>
      </c>
      <c r="D30" s="72">
        <v>2</v>
      </c>
      <c r="E30" s="196">
        <v>244200</v>
      </c>
      <c r="F30" s="72">
        <v>2</v>
      </c>
      <c r="G30" s="196">
        <v>234200</v>
      </c>
      <c r="H30" s="55"/>
      <c r="I30" s="55"/>
    </row>
    <row r="31" spans="2:9">
      <c r="B31" s="53" t="s">
        <v>32</v>
      </c>
      <c r="C31" s="54" t="s">
        <v>646</v>
      </c>
      <c r="D31" s="72">
        <v>3</v>
      </c>
      <c r="E31" s="196">
        <v>366300</v>
      </c>
      <c r="F31" s="72">
        <v>3</v>
      </c>
      <c r="G31" s="196">
        <v>351300</v>
      </c>
      <c r="H31" s="55"/>
      <c r="I31" s="55"/>
    </row>
    <row r="32" spans="2:9">
      <c r="B32" s="53" t="s">
        <v>33</v>
      </c>
      <c r="C32" s="54" t="s">
        <v>647</v>
      </c>
      <c r="D32" s="72">
        <v>0.5</v>
      </c>
      <c r="E32" s="196">
        <v>61050</v>
      </c>
      <c r="F32" s="72">
        <v>0.5</v>
      </c>
      <c r="G32" s="196">
        <v>58550</v>
      </c>
      <c r="H32" s="55"/>
      <c r="I32" s="55"/>
    </row>
    <row r="33" spans="2:9">
      <c r="B33" s="53" t="s">
        <v>34</v>
      </c>
      <c r="C33" s="54" t="s">
        <v>648</v>
      </c>
      <c r="D33" s="72">
        <v>1</v>
      </c>
      <c r="E33" s="196">
        <v>122100</v>
      </c>
      <c r="F33" s="72">
        <v>1</v>
      </c>
      <c r="G33" s="196">
        <v>117100</v>
      </c>
      <c r="H33" s="55"/>
      <c r="I33" s="55"/>
    </row>
    <row r="34" spans="2:9">
      <c r="B34" s="53" t="s">
        <v>35</v>
      </c>
      <c r="C34" s="54" t="s">
        <v>649</v>
      </c>
      <c r="D34" s="72">
        <v>0.5</v>
      </c>
      <c r="E34" s="196">
        <v>61050</v>
      </c>
      <c r="F34" s="72">
        <v>0.5</v>
      </c>
      <c r="G34" s="196">
        <v>58550</v>
      </c>
      <c r="H34" s="55"/>
      <c r="I34" s="55"/>
    </row>
    <row r="35" spans="2:9">
      <c r="B35" s="53" t="s">
        <v>36</v>
      </c>
      <c r="C35" s="54" t="s">
        <v>650</v>
      </c>
      <c r="D35" s="72">
        <v>1</v>
      </c>
      <c r="E35" s="196">
        <v>122100</v>
      </c>
      <c r="F35" s="72">
        <v>1</v>
      </c>
      <c r="G35" s="196">
        <v>117100</v>
      </c>
      <c r="H35" s="55"/>
      <c r="I35" s="55"/>
    </row>
    <row r="36" spans="2:9">
      <c r="B36" s="53" t="s">
        <v>37</v>
      </c>
      <c r="C36" s="54" t="s">
        <v>651</v>
      </c>
      <c r="D36" s="72">
        <v>2</v>
      </c>
      <c r="E36" s="196">
        <v>244200</v>
      </c>
      <c r="F36" s="72">
        <v>2</v>
      </c>
      <c r="G36" s="196">
        <v>234200</v>
      </c>
      <c r="H36" s="55"/>
      <c r="I36" s="55"/>
    </row>
    <row r="37" spans="2:9" ht="15.75">
      <c r="B37" s="52">
        <v>3</v>
      </c>
      <c r="C37" s="57" t="s">
        <v>652</v>
      </c>
      <c r="D37" s="73" t="s">
        <v>620</v>
      </c>
      <c r="E37" s="197"/>
      <c r="F37" s="73" t="s">
        <v>620</v>
      </c>
      <c r="G37" s="197"/>
      <c r="H37" s="58"/>
      <c r="I37" s="58"/>
    </row>
    <row r="38" spans="2:9">
      <c r="B38" s="53" t="s">
        <v>38</v>
      </c>
      <c r="C38" s="54" t="s">
        <v>653</v>
      </c>
      <c r="D38" s="72">
        <v>1.5</v>
      </c>
      <c r="E38" s="196">
        <v>183150</v>
      </c>
      <c r="F38" s="72">
        <v>1.5</v>
      </c>
      <c r="G38" s="196">
        <v>175650</v>
      </c>
      <c r="H38" s="55"/>
      <c r="I38" s="55"/>
    </row>
    <row r="39" spans="2:9">
      <c r="B39" s="53" t="s">
        <v>39</v>
      </c>
      <c r="C39" s="54" t="s">
        <v>654</v>
      </c>
      <c r="D39" s="72">
        <v>1.5</v>
      </c>
      <c r="E39" s="196">
        <v>183150</v>
      </c>
      <c r="F39" s="72">
        <v>1.5</v>
      </c>
      <c r="G39" s="196">
        <v>175650</v>
      </c>
      <c r="H39" s="55"/>
      <c r="I39" s="55"/>
    </row>
    <row r="40" spans="2:9">
      <c r="B40" s="53" t="s">
        <v>40</v>
      </c>
      <c r="C40" s="54" t="s">
        <v>655</v>
      </c>
      <c r="D40" s="72">
        <v>1.5</v>
      </c>
      <c r="E40" s="196">
        <v>183150</v>
      </c>
      <c r="F40" s="72">
        <v>1.5</v>
      </c>
      <c r="G40" s="196">
        <v>175650</v>
      </c>
      <c r="H40" s="55"/>
      <c r="I40" s="55"/>
    </row>
    <row r="41" spans="2:9">
      <c r="B41" s="53" t="s">
        <v>656</v>
      </c>
      <c r="C41" s="54" t="s">
        <v>657</v>
      </c>
      <c r="D41" s="72">
        <v>2</v>
      </c>
      <c r="E41" s="196">
        <v>244200</v>
      </c>
      <c r="F41" s="72">
        <v>2</v>
      </c>
      <c r="G41" s="196">
        <v>234200</v>
      </c>
      <c r="H41" s="55"/>
      <c r="I41" s="55"/>
    </row>
    <row r="42" spans="2:9">
      <c r="B42" s="53" t="s">
        <v>658</v>
      </c>
      <c r="C42" s="54" t="s">
        <v>659</v>
      </c>
      <c r="D42" s="72">
        <v>2</v>
      </c>
      <c r="E42" s="196">
        <v>244200</v>
      </c>
      <c r="F42" s="72">
        <v>2</v>
      </c>
      <c r="G42" s="196">
        <v>234200</v>
      </c>
      <c r="H42" s="55"/>
      <c r="I42" s="55"/>
    </row>
    <row r="43" spans="2:9">
      <c r="B43" s="53" t="s">
        <v>660</v>
      </c>
      <c r="C43" s="54" t="s">
        <v>661</v>
      </c>
      <c r="D43" s="72">
        <v>2</v>
      </c>
      <c r="E43" s="196">
        <v>244200</v>
      </c>
      <c r="F43" s="72">
        <v>2</v>
      </c>
      <c r="G43" s="196">
        <v>234200</v>
      </c>
      <c r="H43" s="55"/>
      <c r="I43" s="55"/>
    </row>
    <row r="44" spans="2:9">
      <c r="B44" s="53" t="s">
        <v>662</v>
      </c>
      <c r="C44" s="54" t="s">
        <v>663</v>
      </c>
      <c r="D44" s="72">
        <v>1.5</v>
      </c>
      <c r="E44" s="196">
        <v>183150</v>
      </c>
      <c r="F44" s="72">
        <v>1.5</v>
      </c>
      <c r="G44" s="196">
        <v>175650</v>
      </c>
      <c r="H44" s="55"/>
      <c r="I44" s="55"/>
    </row>
    <row r="45" spans="2:9">
      <c r="B45" s="53" t="s">
        <v>664</v>
      </c>
      <c r="C45" s="54" t="s">
        <v>665</v>
      </c>
      <c r="D45" s="72">
        <v>2</v>
      </c>
      <c r="E45" s="196">
        <v>244200</v>
      </c>
      <c r="F45" s="72">
        <v>2</v>
      </c>
      <c r="G45" s="196">
        <v>234200</v>
      </c>
      <c r="H45" s="55"/>
      <c r="I45" s="55"/>
    </row>
    <row r="46" spans="2:9">
      <c r="B46" s="53" t="s">
        <v>666</v>
      </c>
      <c r="C46" s="56" t="s">
        <v>667</v>
      </c>
      <c r="D46" s="72">
        <v>0.5</v>
      </c>
      <c r="E46" s="196">
        <v>61050</v>
      </c>
      <c r="F46" s="72">
        <v>0.5</v>
      </c>
      <c r="G46" s="196">
        <v>58550</v>
      </c>
      <c r="H46" s="55"/>
      <c r="I46" s="55"/>
    </row>
    <row r="47" spans="2:9">
      <c r="B47" s="53" t="s">
        <v>668</v>
      </c>
      <c r="C47" s="56" t="s">
        <v>669</v>
      </c>
      <c r="D47" s="72">
        <v>1</v>
      </c>
      <c r="E47" s="196">
        <v>122100</v>
      </c>
      <c r="F47" s="72">
        <v>1</v>
      </c>
      <c r="G47" s="196">
        <v>117100</v>
      </c>
      <c r="H47" s="55"/>
      <c r="I47" s="55"/>
    </row>
    <row r="48" spans="2:9">
      <c r="B48" s="53" t="s">
        <v>670</v>
      </c>
      <c r="C48" s="54" t="s">
        <v>671</v>
      </c>
      <c r="D48" s="72">
        <v>2.5</v>
      </c>
      <c r="E48" s="196">
        <v>305250</v>
      </c>
      <c r="F48" s="72">
        <v>2</v>
      </c>
      <c r="G48" s="196">
        <v>234200</v>
      </c>
      <c r="H48" s="55"/>
      <c r="I48" s="55"/>
    </row>
    <row r="49" spans="2:9">
      <c r="B49" s="53" t="s">
        <v>672</v>
      </c>
      <c r="C49" s="54" t="s">
        <v>673</v>
      </c>
      <c r="D49" s="72">
        <v>2</v>
      </c>
      <c r="E49" s="196">
        <v>244200</v>
      </c>
      <c r="F49" s="72">
        <v>2</v>
      </c>
      <c r="G49" s="196">
        <v>234200</v>
      </c>
      <c r="H49" s="55"/>
      <c r="I49" s="55"/>
    </row>
    <row r="50" spans="2:9">
      <c r="B50" s="53" t="s">
        <v>674</v>
      </c>
      <c r="C50" s="54" t="s">
        <v>675</v>
      </c>
      <c r="D50" s="72">
        <v>2</v>
      </c>
      <c r="E50" s="196">
        <v>244200</v>
      </c>
      <c r="F50" s="72">
        <v>2</v>
      </c>
      <c r="G50" s="196">
        <v>234200</v>
      </c>
      <c r="H50" s="55"/>
      <c r="I50" s="55"/>
    </row>
    <row r="51" spans="2:9">
      <c r="B51" s="53" t="s">
        <v>676</v>
      </c>
      <c r="C51" s="54" t="s">
        <v>677</v>
      </c>
      <c r="D51" s="72">
        <v>1.5</v>
      </c>
      <c r="E51" s="196">
        <v>183150</v>
      </c>
      <c r="F51" s="72">
        <v>1.5</v>
      </c>
      <c r="G51" s="196">
        <v>184078.125</v>
      </c>
      <c r="H51" s="55"/>
      <c r="I51" s="55"/>
    </row>
    <row r="52" spans="2:9">
      <c r="B52" s="53" t="s">
        <v>678</v>
      </c>
      <c r="C52" s="54" t="s">
        <v>679</v>
      </c>
      <c r="D52" s="72">
        <v>1.5</v>
      </c>
      <c r="E52" s="196">
        <v>183150</v>
      </c>
      <c r="F52" s="72">
        <v>1.5</v>
      </c>
      <c r="G52" s="196">
        <v>175650</v>
      </c>
      <c r="H52" s="55"/>
      <c r="I52" s="55"/>
    </row>
    <row r="53" spans="2:9">
      <c r="B53" s="53" t="s">
        <v>680</v>
      </c>
      <c r="C53" s="54" t="s">
        <v>681</v>
      </c>
      <c r="D53" s="72">
        <v>1</v>
      </c>
      <c r="E53" s="196">
        <v>122100</v>
      </c>
      <c r="F53" s="72">
        <v>1</v>
      </c>
      <c r="G53" s="196">
        <v>117100</v>
      </c>
      <c r="H53" s="55"/>
      <c r="I53" s="55"/>
    </row>
    <row r="54" spans="2:9">
      <c r="B54" s="53" t="s">
        <v>682</v>
      </c>
      <c r="C54" s="54" t="s">
        <v>683</v>
      </c>
      <c r="D54" s="72">
        <v>1</v>
      </c>
      <c r="E54" s="196">
        <v>122100</v>
      </c>
      <c r="F54" s="72">
        <v>1</v>
      </c>
      <c r="G54" s="196">
        <v>117100</v>
      </c>
      <c r="H54" s="55"/>
      <c r="I54" s="55"/>
    </row>
    <row r="55" spans="2:9">
      <c r="B55" s="53" t="s">
        <v>684</v>
      </c>
      <c r="C55" s="54" t="s">
        <v>685</v>
      </c>
      <c r="D55" s="72">
        <v>0.5</v>
      </c>
      <c r="E55" s="196">
        <v>61050</v>
      </c>
      <c r="F55" s="72">
        <v>0.5</v>
      </c>
      <c r="G55" s="196">
        <v>58550</v>
      </c>
      <c r="H55" s="55"/>
      <c r="I55" s="55"/>
    </row>
    <row r="56" spans="2:9">
      <c r="B56" s="53" t="s">
        <v>686</v>
      </c>
      <c r="C56" s="54" t="s">
        <v>687</v>
      </c>
      <c r="D56" s="72">
        <v>0.5</v>
      </c>
      <c r="E56" s="196">
        <v>61050</v>
      </c>
      <c r="F56" s="72">
        <v>0.5</v>
      </c>
      <c r="G56" s="196">
        <v>58550</v>
      </c>
      <c r="H56" s="55"/>
      <c r="I56" s="55"/>
    </row>
    <row r="57" spans="2:9">
      <c r="B57" s="53" t="s">
        <v>688</v>
      </c>
      <c r="C57" s="54" t="s">
        <v>689</v>
      </c>
      <c r="D57" s="72">
        <v>1</v>
      </c>
      <c r="E57" s="196">
        <v>122100</v>
      </c>
      <c r="F57" s="72">
        <v>1</v>
      </c>
      <c r="G57" s="196">
        <v>117100</v>
      </c>
      <c r="H57" s="55"/>
      <c r="I57" s="55"/>
    </row>
    <row r="58" spans="2:9">
      <c r="B58" s="53" t="s">
        <v>690</v>
      </c>
      <c r="C58" s="54" t="s">
        <v>691</v>
      </c>
      <c r="D58" s="72">
        <v>2</v>
      </c>
      <c r="E58" s="196">
        <v>244200</v>
      </c>
      <c r="F58" s="72">
        <v>2</v>
      </c>
      <c r="G58" s="196">
        <v>234200</v>
      </c>
      <c r="H58" s="55"/>
      <c r="I58" s="55"/>
    </row>
    <row r="59" spans="2:9">
      <c r="B59" s="53" t="s">
        <v>692</v>
      </c>
      <c r="C59" s="54" t="s">
        <v>693</v>
      </c>
      <c r="D59" s="72">
        <v>1</v>
      </c>
      <c r="E59" s="196">
        <v>122100</v>
      </c>
      <c r="F59" s="72">
        <v>1</v>
      </c>
      <c r="G59" s="196">
        <v>117100</v>
      </c>
      <c r="H59" s="55"/>
      <c r="I59" s="55"/>
    </row>
    <row r="60" spans="2:9" ht="15.75">
      <c r="B60" s="52">
        <v>4</v>
      </c>
      <c r="C60" s="57" t="s">
        <v>694</v>
      </c>
      <c r="D60" s="73" t="s">
        <v>620</v>
      </c>
      <c r="E60" s="197"/>
      <c r="F60" s="73" t="s">
        <v>620</v>
      </c>
      <c r="G60" s="197"/>
      <c r="H60" s="58"/>
      <c r="I60" s="58"/>
    </row>
    <row r="61" spans="2:9">
      <c r="B61" s="53" t="s">
        <v>42</v>
      </c>
      <c r="C61" s="54" t="s">
        <v>695</v>
      </c>
      <c r="D61" s="72">
        <v>2.5</v>
      </c>
      <c r="E61" s="196">
        <v>305250</v>
      </c>
      <c r="F61" s="72">
        <v>2.5</v>
      </c>
      <c r="G61" s="196">
        <v>292750</v>
      </c>
      <c r="H61" s="55"/>
      <c r="I61" s="55"/>
    </row>
    <row r="62" spans="2:9">
      <c r="B62" s="53" t="s">
        <v>43</v>
      </c>
      <c r="C62" s="54" t="s">
        <v>696</v>
      </c>
      <c r="D62" s="72">
        <v>0.5</v>
      </c>
      <c r="E62" s="196">
        <v>61050</v>
      </c>
      <c r="F62" s="72">
        <v>0.5</v>
      </c>
      <c r="G62" s="196">
        <v>58550</v>
      </c>
      <c r="H62" s="55"/>
      <c r="I62" s="55"/>
    </row>
    <row r="63" spans="2:9">
      <c r="B63" s="53" t="s">
        <v>44</v>
      </c>
      <c r="C63" s="54" t="s">
        <v>697</v>
      </c>
      <c r="D63" s="72">
        <v>2</v>
      </c>
      <c r="E63" s="196">
        <v>244200</v>
      </c>
      <c r="F63" s="72">
        <v>2</v>
      </c>
      <c r="G63" s="196">
        <v>234200</v>
      </c>
      <c r="H63" s="55"/>
      <c r="I63" s="55"/>
    </row>
    <row r="64" spans="2:9">
      <c r="B64" s="53" t="s">
        <v>45</v>
      </c>
      <c r="C64" s="54" t="s">
        <v>698</v>
      </c>
      <c r="D64" s="72">
        <v>1</v>
      </c>
      <c r="E64" s="196">
        <v>122100</v>
      </c>
      <c r="F64" s="72">
        <v>1</v>
      </c>
      <c r="G64" s="196">
        <v>117100</v>
      </c>
      <c r="H64" s="55"/>
      <c r="I64" s="55"/>
    </row>
    <row r="65" spans="2:9">
      <c r="B65" s="53" t="s">
        <v>46</v>
      </c>
      <c r="C65" s="56" t="s">
        <v>699</v>
      </c>
      <c r="D65" s="72">
        <v>0.5</v>
      </c>
      <c r="E65" s="196">
        <v>61050</v>
      </c>
      <c r="F65" s="72">
        <v>0.5</v>
      </c>
      <c r="G65" s="196">
        <v>58550</v>
      </c>
      <c r="H65" s="55"/>
      <c r="I65" s="55"/>
    </row>
    <row r="66" spans="2:9" ht="15.75">
      <c r="B66" s="52">
        <v>5</v>
      </c>
      <c r="C66" s="57" t="s">
        <v>700</v>
      </c>
      <c r="D66" s="73" t="s">
        <v>620</v>
      </c>
      <c r="E66" s="197"/>
      <c r="F66" s="73" t="s">
        <v>620</v>
      </c>
      <c r="G66" s="197"/>
      <c r="H66" s="58"/>
      <c r="I66" s="58"/>
    </row>
    <row r="67" spans="2:9">
      <c r="B67" s="53" t="s">
        <v>47</v>
      </c>
      <c r="C67" s="54" t="s">
        <v>701</v>
      </c>
      <c r="D67" s="72">
        <v>2.5</v>
      </c>
      <c r="E67" s="196">
        <v>305250</v>
      </c>
      <c r="F67" s="72">
        <v>2</v>
      </c>
      <c r="G67" s="196">
        <v>234200</v>
      </c>
      <c r="H67" s="55"/>
      <c r="I67" s="55"/>
    </row>
    <row r="68" spans="2:9">
      <c r="B68" s="53" t="s">
        <v>48</v>
      </c>
      <c r="C68" s="54" t="s">
        <v>702</v>
      </c>
      <c r="D68" s="72">
        <v>0.5</v>
      </c>
      <c r="E68" s="196">
        <v>61050</v>
      </c>
      <c r="F68" s="72">
        <v>0.5</v>
      </c>
      <c r="G68" s="196">
        <v>58550</v>
      </c>
      <c r="H68" s="55"/>
      <c r="I68" s="55"/>
    </row>
    <row r="69" spans="2:9">
      <c r="B69" s="53" t="s">
        <v>49</v>
      </c>
      <c r="C69" s="56" t="s">
        <v>703</v>
      </c>
      <c r="D69" s="72">
        <v>0.5</v>
      </c>
      <c r="E69" s="196">
        <v>61050</v>
      </c>
      <c r="F69" s="72">
        <v>0.5</v>
      </c>
      <c r="G69" s="196">
        <v>58550</v>
      </c>
      <c r="H69" s="55"/>
      <c r="I69" s="55"/>
    </row>
    <row r="70" spans="2:9">
      <c r="B70" s="53" t="s">
        <v>50</v>
      </c>
      <c r="C70" s="54" t="s">
        <v>704</v>
      </c>
      <c r="D70" s="72">
        <v>1</v>
      </c>
      <c r="E70" s="196">
        <v>122100</v>
      </c>
      <c r="F70" s="72">
        <v>1</v>
      </c>
      <c r="G70" s="196">
        <v>122718.75</v>
      </c>
      <c r="H70" s="55"/>
      <c r="I70" s="55"/>
    </row>
    <row r="71" spans="2:9">
      <c r="B71" s="53" t="s">
        <v>51</v>
      </c>
      <c r="C71" s="54" t="s">
        <v>705</v>
      </c>
      <c r="D71" s="72">
        <v>1</v>
      </c>
      <c r="E71" s="196">
        <v>122100</v>
      </c>
      <c r="F71" s="72">
        <v>1</v>
      </c>
      <c r="G71" s="196">
        <v>122718.75</v>
      </c>
      <c r="H71" s="55"/>
      <c r="I71" s="55"/>
    </row>
    <row r="72" spans="2:9">
      <c r="B72" s="53" t="s">
        <v>52</v>
      </c>
      <c r="C72" s="54" t="s">
        <v>706</v>
      </c>
      <c r="D72" s="72">
        <v>1</v>
      </c>
      <c r="E72" s="196">
        <v>122100</v>
      </c>
      <c r="F72" s="72">
        <v>1</v>
      </c>
      <c r="G72" s="196">
        <v>122718.75</v>
      </c>
      <c r="H72" s="55"/>
      <c r="I72" s="55"/>
    </row>
    <row r="73" spans="2:9">
      <c r="B73" s="53" t="s">
        <v>53</v>
      </c>
      <c r="C73" s="54" t="s">
        <v>707</v>
      </c>
      <c r="D73" s="72">
        <v>0.5</v>
      </c>
      <c r="E73" s="196">
        <v>61050</v>
      </c>
      <c r="F73" s="72">
        <v>0.5</v>
      </c>
      <c r="G73" s="196">
        <v>58550</v>
      </c>
      <c r="H73" s="55"/>
      <c r="I73" s="55"/>
    </row>
    <row r="74" spans="2:9">
      <c r="B74" s="53" t="s">
        <v>54</v>
      </c>
      <c r="C74" s="54" t="s">
        <v>708</v>
      </c>
      <c r="D74" s="72">
        <v>1</v>
      </c>
      <c r="E74" s="196">
        <v>122100</v>
      </c>
      <c r="F74" s="72">
        <v>1</v>
      </c>
      <c r="G74" s="196">
        <v>117100</v>
      </c>
      <c r="H74" s="55"/>
      <c r="I74" s="55"/>
    </row>
    <row r="75" spans="2:9">
      <c r="B75" s="53" t="s">
        <v>55</v>
      </c>
      <c r="C75" s="54" t="s">
        <v>709</v>
      </c>
      <c r="D75" s="72">
        <v>3</v>
      </c>
      <c r="E75" s="196">
        <v>366300</v>
      </c>
      <c r="F75" s="72" t="s">
        <v>625</v>
      </c>
      <c r="G75" s="196">
        <v>267750</v>
      </c>
      <c r="H75" s="55"/>
      <c r="I75" s="55"/>
    </row>
    <row r="76" spans="2:9">
      <c r="B76" s="53" t="s">
        <v>56</v>
      </c>
      <c r="C76" s="54" t="s">
        <v>710</v>
      </c>
      <c r="D76" s="72">
        <v>1.5</v>
      </c>
      <c r="E76" s="196">
        <v>183150</v>
      </c>
      <c r="F76" s="72">
        <v>1.5</v>
      </c>
      <c r="G76" s="196">
        <v>175650</v>
      </c>
      <c r="H76" s="55"/>
      <c r="I76" s="55"/>
    </row>
    <row r="77" spans="2:9">
      <c r="B77" s="53" t="s">
        <v>57</v>
      </c>
      <c r="C77" s="54" t="s">
        <v>711</v>
      </c>
      <c r="D77" s="72">
        <v>2</v>
      </c>
      <c r="E77" s="196">
        <v>244200</v>
      </c>
      <c r="F77" s="72">
        <v>2</v>
      </c>
      <c r="G77" s="196">
        <v>234200</v>
      </c>
      <c r="H77" s="55"/>
      <c r="I77" s="55"/>
    </row>
    <row r="78" spans="2:9">
      <c r="B78" s="53" t="s">
        <v>58</v>
      </c>
      <c r="C78" s="54" t="s">
        <v>712</v>
      </c>
      <c r="D78" s="72">
        <v>2.5</v>
      </c>
      <c r="E78" s="196">
        <v>305250</v>
      </c>
      <c r="F78" s="72" t="s">
        <v>625</v>
      </c>
      <c r="G78" s="196">
        <v>267750</v>
      </c>
      <c r="H78" s="55"/>
      <c r="I78" s="55"/>
    </row>
    <row r="79" spans="2:9">
      <c r="B79" s="53" t="s">
        <v>59</v>
      </c>
      <c r="C79" s="54" t="s">
        <v>713</v>
      </c>
      <c r="D79" s="72">
        <v>1.5</v>
      </c>
      <c r="E79" s="196">
        <v>183150</v>
      </c>
      <c r="F79" s="72">
        <v>1.5</v>
      </c>
      <c r="G79" s="196">
        <v>184078.125</v>
      </c>
      <c r="H79" s="55"/>
      <c r="I79" s="55"/>
    </row>
    <row r="80" spans="2:9">
      <c r="B80" s="53" t="s">
        <v>714</v>
      </c>
      <c r="C80" s="54" t="s">
        <v>715</v>
      </c>
      <c r="D80" s="72">
        <v>1.3</v>
      </c>
      <c r="E80" s="196">
        <v>158730</v>
      </c>
      <c r="F80" s="72">
        <v>1.3</v>
      </c>
      <c r="G80" s="196">
        <v>152230</v>
      </c>
      <c r="H80" s="55"/>
      <c r="I80" s="55"/>
    </row>
    <row r="81" spans="2:9">
      <c r="B81" s="53" t="s">
        <v>716</v>
      </c>
      <c r="C81" s="54" t="s">
        <v>717</v>
      </c>
      <c r="D81" s="72">
        <v>1.3</v>
      </c>
      <c r="E81" s="196">
        <v>158730</v>
      </c>
      <c r="F81" s="72">
        <v>1.3</v>
      </c>
      <c r="G81" s="196">
        <v>152230</v>
      </c>
      <c r="H81" s="55"/>
      <c r="I81" s="55"/>
    </row>
    <row r="82" spans="2:9">
      <c r="B82" s="53" t="s">
        <v>718</v>
      </c>
      <c r="C82" s="54" t="s">
        <v>719</v>
      </c>
      <c r="D82" s="72">
        <v>0.5</v>
      </c>
      <c r="E82" s="196">
        <v>61050</v>
      </c>
      <c r="F82" s="72">
        <v>0.5</v>
      </c>
      <c r="G82" s="196">
        <v>58550</v>
      </c>
      <c r="H82" s="55"/>
      <c r="I82" s="55"/>
    </row>
    <row r="83" spans="2:9" ht="15.75">
      <c r="B83" s="52">
        <v>6</v>
      </c>
      <c r="C83" s="57" t="s">
        <v>359</v>
      </c>
      <c r="D83" s="73" t="s">
        <v>620</v>
      </c>
      <c r="E83" s="197"/>
      <c r="F83" s="73" t="s">
        <v>620</v>
      </c>
      <c r="G83" s="197"/>
      <c r="H83" s="58"/>
      <c r="I83" s="58"/>
    </row>
    <row r="84" spans="2:9">
      <c r="B84" s="53" t="s">
        <v>60</v>
      </c>
      <c r="C84" s="54" t="s">
        <v>720</v>
      </c>
      <c r="D84" s="72">
        <v>1</v>
      </c>
      <c r="E84" s="196">
        <v>122100</v>
      </c>
      <c r="F84" s="72">
        <v>1</v>
      </c>
      <c r="G84" s="196">
        <v>117100</v>
      </c>
      <c r="H84" s="55"/>
      <c r="I84" s="55"/>
    </row>
    <row r="85" spans="2:9">
      <c r="B85" s="53" t="s">
        <v>61</v>
      </c>
      <c r="C85" s="54" t="s">
        <v>721</v>
      </c>
      <c r="D85" s="72">
        <v>0.5</v>
      </c>
      <c r="E85" s="196">
        <v>61050</v>
      </c>
      <c r="F85" s="72">
        <v>0.5</v>
      </c>
      <c r="G85" s="196">
        <v>58550</v>
      </c>
      <c r="H85" s="55"/>
      <c r="I85" s="55"/>
    </row>
    <row r="86" spans="2:9">
      <c r="B86" s="53" t="s">
        <v>62</v>
      </c>
      <c r="C86" s="54" t="s">
        <v>722</v>
      </c>
      <c r="D86" s="72">
        <v>1</v>
      </c>
      <c r="E86" s="196">
        <v>122100</v>
      </c>
      <c r="F86" s="72">
        <v>1</v>
      </c>
      <c r="G86" s="196">
        <v>117100</v>
      </c>
      <c r="H86" s="55"/>
      <c r="I86" s="55"/>
    </row>
    <row r="87" spans="2:9">
      <c r="B87" s="53" t="s">
        <v>63</v>
      </c>
      <c r="C87" s="54" t="s">
        <v>723</v>
      </c>
      <c r="D87" s="72">
        <v>8</v>
      </c>
      <c r="E87" s="196">
        <v>976800</v>
      </c>
      <c r="F87" s="72">
        <v>8</v>
      </c>
      <c r="G87" s="196">
        <v>936800</v>
      </c>
      <c r="H87" s="55"/>
      <c r="I87" s="55"/>
    </row>
    <row r="88" spans="2:9" ht="15.75">
      <c r="B88" s="52">
        <v>7</v>
      </c>
      <c r="C88" s="57" t="s">
        <v>724</v>
      </c>
      <c r="D88" s="73" t="s">
        <v>620</v>
      </c>
      <c r="E88" s="197"/>
      <c r="F88" s="73" t="s">
        <v>620</v>
      </c>
      <c r="G88" s="197"/>
      <c r="H88" s="58"/>
      <c r="I88" s="58"/>
    </row>
    <row r="89" spans="2:9">
      <c r="B89" s="53" t="s">
        <v>64</v>
      </c>
      <c r="C89" s="54" t="s">
        <v>725</v>
      </c>
      <c r="D89" s="72">
        <v>0.5</v>
      </c>
      <c r="E89" s="196">
        <v>61050</v>
      </c>
      <c r="F89" s="72">
        <v>0.5</v>
      </c>
      <c r="G89" s="196">
        <v>58550</v>
      </c>
      <c r="H89" s="55"/>
      <c r="I89" s="55"/>
    </row>
    <row r="90" spans="2:9">
      <c r="B90" s="53" t="s">
        <v>65</v>
      </c>
      <c r="C90" s="54" t="s">
        <v>726</v>
      </c>
      <c r="D90" s="72">
        <v>1</v>
      </c>
      <c r="E90" s="196">
        <v>122100</v>
      </c>
      <c r="F90" s="72">
        <v>1</v>
      </c>
      <c r="G90" s="196">
        <v>117100</v>
      </c>
      <c r="H90" s="55"/>
      <c r="I90" s="55"/>
    </row>
    <row r="91" spans="2:9">
      <c r="B91" s="53" t="s">
        <v>66</v>
      </c>
      <c r="C91" s="54" t="s">
        <v>727</v>
      </c>
      <c r="D91" s="72">
        <v>2</v>
      </c>
      <c r="E91" s="196">
        <v>244200</v>
      </c>
      <c r="F91" s="72">
        <v>2</v>
      </c>
      <c r="G91" s="196">
        <v>234200</v>
      </c>
      <c r="H91" s="55"/>
      <c r="I91" s="55"/>
    </row>
    <row r="92" spans="2:9">
      <c r="B92" s="53" t="s">
        <v>67</v>
      </c>
      <c r="C92" s="54" t="s">
        <v>728</v>
      </c>
      <c r="D92" s="72">
        <v>2</v>
      </c>
      <c r="E92" s="196">
        <v>244200</v>
      </c>
      <c r="F92" s="72">
        <v>2.5</v>
      </c>
      <c r="G92" s="196">
        <v>292750</v>
      </c>
      <c r="H92" s="55"/>
      <c r="I92" s="55"/>
    </row>
    <row r="93" spans="2:9">
      <c r="B93" s="53" t="s">
        <v>68</v>
      </c>
      <c r="C93" s="54" t="s">
        <v>729</v>
      </c>
      <c r="D93" s="72">
        <v>1</v>
      </c>
      <c r="E93" s="196">
        <v>122100</v>
      </c>
      <c r="F93" s="72">
        <v>1</v>
      </c>
      <c r="G93" s="196">
        <v>117100</v>
      </c>
      <c r="H93" s="55"/>
      <c r="I93" s="55"/>
    </row>
    <row r="94" spans="2:9">
      <c r="B94" s="53" t="s">
        <v>69</v>
      </c>
      <c r="C94" s="54" t="s">
        <v>730</v>
      </c>
      <c r="D94" s="72">
        <v>0.3</v>
      </c>
      <c r="E94" s="196">
        <v>36630</v>
      </c>
      <c r="F94" s="72">
        <v>0.3</v>
      </c>
      <c r="G94" s="196">
        <v>35130</v>
      </c>
      <c r="H94" s="55"/>
      <c r="I94" s="55"/>
    </row>
    <row r="95" spans="2:9">
      <c r="B95" s="53" t="s">
        <v>70</v>
      </c>
      <c r="C95" s="54" t="s">
        <v>731</v>
      </c>
      <c r="D95" s="72">
        <v>0.3</v>
      </c>
      <c r="E95" s="196">
        <v>36630</v>
      </c>
      <c r="F95" s="72">
        <v>0.3</v>
      </c>
      <c r="G95" s="196">
        <v>35130</v>
      </c>
      <c r="H95" s="55"/>
      <c r="I95" s="55"/>
    </row>
    <row r="96" spans="2:9">
      <c r="B96" s="53" t="s">
        <v>71</v>
      </c>
      <c r="C96" s="54" t="s">
        <v>732</v>
      </c>
      <c r="D96" s="72">
        <v>0.5</v>
      </c>
      <c r="E96" s="196">
        <v>61050</v>
      </c>
      <c r="F96" s="72">
        <v>0.5</v>
      </c>
      <c r="G96" s="196">
        <v>58550</v>
      </c>
      <c r="H96" s="55"/>
      <c r="I96" s="55"/>
    </row>
    <row r="97" spans="2:9">
      <c r="B97" s="53" t="s">
        <v>72</v>
      </c>
      <c r="C97" s="54" t="s">
        <v>733</v>
      </c>
      <c r="D97" s="72">
        <v>0.3</v>
      </c>
      <c r="E97" s="196">
        <v>36630</v>
      </c>
      <c r="F97" s="72">
        <v>0.3</v>
      </c>
      <c r="G97" s="196">
        <v>35130</v>
      </c>
      <c r="H97" s="55"/>
      <c r="I97" s="55"/>
    </row>
    <row r="98" spans="2:9">
      <c r="B98" s="53" t="s">
        <v>73</v>
      </c>
      <c r="C98" s="54" t="s">
        <v>734</v>
      </c>
      <c r="D98" s="72">
        <v>1</v>
      </c>
      <c r="E98" s="196">
        <v>122100</v>
      </c>
      <c r="F98" s="72">
        <v>1</v>
      </c>
      <c r="G98" s="196">
        <v>117100</v>
      </c>
      <c r="H98" s="55"/>
      <c r="I98" s="55"/>
    </row>
    <row r="99" spans="2:9">
      <c r="B99" s="53" t="s">
        <v>74</v>
      </c>
      <c r="C99" s="54" t="s">
        <v>735</v>
      </c>
      <c r="D99" s="72">
        <v>1.5</v>
      </c>
      <c r="E99" s="196">
        <v>183150</v>
      </c>
      <c r="F99" s="72">
        <v>1.5</v>
      </c>
      <c r="G99" s="196">
        <v>175650</v>
      </c>
      <c r="H99" s="55"/>
      <c r="I99" s="55"/>
    </row>
    <row r="100" spans="2:9">
      <c r="B100" s="53" t="s">
        <v>75</v>
      </c>
      <c r="C100" s="54" t="s">
        <v>736</v>
      </c>
      <c r="D100" s="72">
        <v>0.2</v>
      </c>
      <c r="E100" s="196">
        <v>51420</v>
      </c>
      <c r="F100" s="72">
        <v>0.2</v>
      </c>
      <c r="G100" s="196">
        <v>23420</v>
      </c>
      <c r="H100" s="55"/>
      <c r="I100" s="55"/>
    </row>
    <row r="101" spans="2:9">
      <c r="B101" s="53" t="s">
        <v>76</v>
      </c>
      <c r="C101" s="54" t="s">
        <v>737</v>
      </c>
      <c r="D101" s="72">
        <v>1</v>
      </c>
      <c r="E101" s="196">
        <v>122100</v>
      </c>
      <c r="F101" s="72">
        <v>1</v>
      </c>
      <c r="G101" s="196">
        <v>117100</v>
      </c>
      <c r="H101" s="55"/>
      <c r="I101" s="55"/>
    </row>
    <row r="102" spans="2:9">
      <c r="B102" s="53" t="s">
        <v>77</v>
      </c>
      <c r="C102" s="54" t="s">
        <v>738</v>
      </c>
      <c r="D102" s="72">
        <v>1</v>
      </c>
      <c r="E102" s="196">
        <v>122100</v>
      </c>
      <c r="F102" s="72">
        <v>1</v>
      </c>
      <c r="G102" s="196">
        <v>117100</v>
      </c>
      <c r="H102" s="55"/>
      <c r="I102" s="55"/>
    </row>
    <row r="103" spans="2:9">
      <c r="B103" s="53" t="s">
        <v>78</v>
      </c>
      <c r="C103" s="54" t="s">
        <v>739</v>
      </c>
      <c r="D103" s="72">
        <v>1</v>
      </c>
      <c r="E103" s="196">
        <v>122100</v>
      </c>
      <c r="F103" s="72">
        <v>1</v>
      </c>
      <c r="G103" s="196">
        <v>117100</v>
      </c>
      <c r="H103" s="55"/>
      <c r="I103" s="55"/>
    </row>
    <row r="104" spans="2:9">
      <c r="B104" s="53" t="s">
        <v>79</v>
      </c>
      <c r="C104" s="54" t="s">
        <v>740</v>
      </c>
      <c r="D104" s="72">
        <v>0.3</v>
      </c>
      <c r="E104" s="196">
        <v>77130</v>
      </c>
      <c r="F104" s="72">
        <v>0.3</v>
      </c>
      <c r="G104" s="196">
        <v>35130</v>
      </c>
      <c r="H104" s="55"/>
      <c r="I104" s="55"/>
    </row>
    <row r="105" spans="2:9" ht="15.75">
      <c r="B105" s="52">
        <v>8</v>
      </c>
      <c r="C105" s="57" t="s">
        <v>741</v>
      </c>
      <c r="D105" s="73" t="s">
        <v>620</v>
      </c>
      <c r="E105" s="197"/>
      <c r="F105" s="73" t="s">
        <v>620</v>
      </c>
      <c r="G105" s="197"/>
      <c r="H105" s="58"/>
      <c r="I105" s="58"/>
    </row>
    <row r="106" spans="2:9">
      <c r="B106" s="53" t="s">
        <v>81</v>
      </c>
      <c r="C106" s="54" t="s">
        <v>742</v>
      </c>
      <c r="D106" s="72">
        <v>1.5</v>
      </c>
      <c r="E106" s="196">
        <v>183150</v>
      </c>
      <c r="F106" s="72">
        <v>1.5</v>
      </c>
      <c r="G106" s="196">
        <v>175650</v>
      </c>
      <c r="H106" s="55"/>
      <c r="I106" s="55"/>
    </row>
    <row r="107" spans="2:9">
      <c r="B107" s="53" t="s">
        <v>82</v>
      </c>
      <c r="C107" s="54" t="s">
        <v>743</v>
      </c>
      <c r="D107" s="72">
        <v>2</v>
      </c>
      <c r="E107" s="196">
        <v>244200</v>
      </c>
      <c r="F107" s="72">
        <v>2</v>
      </c>
      <c r="G107" s="196">
        <v>234200</v>
      </c>
      <c r="H107" s="55"/>
      <c r="I107" s="55"/>
    </row>
    <row r="108" spans="2:9">
      <c r="B108" s="53" t="s">
        <v>83</v>
      </c>
      <c r="C108" s="54" t="s">
        <v>744</v>
      </c>
      <c r="D108" s="72">
        <v>0.5</v>
      </c>
      <c r="E108" s="196">
        <v>61050</v>
      </c>
      <c r="F108" s="72">
        <v>0.5</v>
      </c>
      <c r="G108" s="196">
        <v>58550</v>
      </c>
      <c r="H108" s="55"/>
      <c r="I108" s="55"/>
    </row>
    <row r="109" spans="2:9">
      <c r="B109" s="53" t="s">
        <v>84</v>
      </c>
      <c r="C109" s="54" t="s">
        <v>745</v>
      </c>
      <c r="D109" s="72">
        <v>0.5</v>
      </c>
      <c r="E109" s="196">
        <v>61050</v>
      </c>
      <c r="F109" s="72">
        <v>0.5</v>
      </c>
      <c r="G109" s="196">
        <v>58550</v>
      </c>
      <c r="H109" s="55"/>
      <c r="I109" s="55"/>
    </row>
    <row r="110" spans="2:9">
      <c r="B110" s="53" t="s">
        <v>85</v>
      </c>
      <c r="C110" s="54" t="s">
        <v>746</v>
      </c>
      <c r="D110" s="72">
        <v>0.5</v>
      </c>
      <c r="E110" s="196">
        <v>61050</v>
      </c>
      <c r="F110" s="72">
        <v>0.5</v>
      </c>
      <c r="G110" s="196">
        <v>58550</v>
      </c>
      <c r="H110" s="55"/>
      <c r="I110" s="55"/>
    </row>
    <row r="111" spans="2:9" ht="15.75">
      <c r="B111" s="52">
        <v>9</v>
      </c>
      <c r="C111" s="57" t="s">
        <v>747</v>
      </c>
      <c r="D111" s="73" t="s">
        <v>620</v>
      </c>
      <c r="E111" s="197"/>
      <c r="F111" s="73" t="s">
        <v>620</v>
      </c>
      <c r="G111" s="197"/>
      <c r="H111" s="58"/>
      <c r="I111" s="58"/>
    </row>
    <row r="112" spans="2:9">
      <c r="B112" s="53" t="s">
        <v>86</v>
      </c>
      <c r="C112" s="54" t="s">
        <v>748</v>
      </c>
      <c r="D112" s="72">
        <v>2</v>
      </c>
      <c r="E112" s="196">
        <v>244200</v>
      </c>
      <c r="F112" s="72">
        <v>2</v>
      </c>
      <c r="G112" s="196">
        <v>234200</v>
      </c>
      <c r="H112" s="55"/>
      <c r="I112" s="55"/>
    </row>
    <row r="113" spans="2:9">
      <c r="B113" s="53" t="s">
        <v>87</v>
      </c>
      <c r="C113" s="54" t="s">
        <v>749</v>
      </c>
      <c r="D113" s="72">
        <v>2</v>
      </c>
      <c r="E113" s="196">
        <v>244200</v>
      </c>
      <c r="F113" s="72">
        <v>2</v>
      </c>
      <c r="G113" s="196">
        <v>234200</v>
      </c>
      <c r="H113" s="55"/>
      <c r="I113" s="55"/>
    </row>
    <row r="114" spans="2:9">
      <c r="B114" s="53" t="s">
        <v>88</v>
      </c>
      <c r="C114" s="54" t="s">
        <v>750</v>
      </c>
      <c r="D114" s="72">
        <v>0.3</v>
      </c>
      <c r="E114" s="196">
        <v>36630</v>
      </c>
      <c r="F114" s="72">
        <v>0.3</v>
      </c>
      <c r="G114" s="196">
        <v>35130</v>
      </c>
      <c r="H114" s="55"/>
      <c r="I114" s="55"/>
    </row>
    <row r="115" spans="2:9">
      <c r="B115" s="53" t="s">
        <v>89</v>
      </c>
      <c r="C115" s="54" t="s">
        <v>751</v>
      </c>
      <c r="D115" s="72">
        <v>0.3</v>
      </c>
      <c r="E115" s="196">
        <v>36630</v>
      </c>
      <c r="F115" s="72">
        <v>0.3</v>
      </c>
      <c r="G115" s="196">
        <v>35130</v>
      </c>
      <c r="H115" s="55"/>
      <c r="I115" s="55"/>
    </row>
    <row r="116" spans="2:9">
      <c r="B116" s="53" t="s">
        <v>90</v>
      </c>
      <c r="C116" s="54" t="s">
        <v>752</v>
      </c>
      <c r="D116" s="72">
        <v>2</v>
      </c>
      <c r="E116" s="196">
        <v>244200</v>
      </c>
      <c r="F116" s="72">
        <v>2</v>
      </c>
      <c r="G116" s="196">
        <v>234200</v>
      </c>
      <c r="H116" s="55"/>
      <c r="I116" s="55"/>
    </row>
    <row r="117" spans="2:9">
      <c r="B117" s="53" t="s">
        <v>91</v>
      </c>
      <c r="C117" s="54" t="s">
        <v>753</v>
      </c>
      <c r="D117" s="72">
        <v>0.5</v>
      </c>
      <c r="E117" s="196">
        <v>61050</v>
      </c>
      <c r="F117" s="72">
        <v>0.5</v>
      </c>
      <c r="G117" s="196">
        <v>58550</v>
      </c>
      <c r="H117" s="55"/>
      <c r="I117" s="55"/>
    </row>
    <row r="118" spans="2:9">
      <c r="B118" s="53" t="s">
        <v>92</v>
      </c>
      <c r="C118" s="54" t="s">
        <v>754</v>
      </c>
      <c r="D118" s="72">
        <v>1</v>
      </c>
      <c r="E118" s="196">
        <v>122100</v>
      </c>
      <c r="F118" s="72">
        <v>1</v>
      </c>
      <c r="G118" s="196">
        <v>117100</v>
      </c>
      <c r="H118" s="55"/>
      <c r="I118" s="55"/>
    </row>
    <row r="119" spans="2:9">
      <c r="B119" s="53" t="s">
        <v>93</v>
      </c>
      <c r="C119" s="54" t="s">
        <v>755</v>
      </c>
      <c r="D119" s="72">
        <v>0.5</v>
      </c>
      <c r="E119" s="196">
        <v>61050</v>
      </c>
      <c r="F119" s="72">
        <v>0.5</v>
      </c>
      <c r="G119" s="196">
        <v>58550</v>
      </c>
      <c r="H119" s="55"/>
      <c r="I119" s="55"/>
    </row>
    <row r="120" spans="2:9">
      <c r="B120" s="53" t="s">
        <v>94</v>
      </c>
      <c r="C120" s="54" t="s">
        <v>756</v>
      </c>
      <c r="D120" s="72">
        <v>0.5</v>
      </c>
      <c r="E120" s="196">
        <v>61050</v>
      </c>
      <c r="F120" s="72">
        <v>0.5</v>
      </c>
      <c r="G120" s="196">
        <v>58550</v>
      </c>
      <c r="H120" s="55"/>
      <c r="I120" s="55"/>
    </row>
    <row r="121" spans="2:9">
      <c r="B121" s="53" t="s">
        <v>95</v>
      </c>
      <c r="C121" s="54" t="s">
        <v>757</v>
      </c>
      <c r="D121" s="72">
        <v>0.5</v>
      </c>
      <c r="E121" s="196">
        <v>61050</v>
      </c>
      <c r="F121" s="72">
        <v>0.5</v>
      </c>
      <c r="G121" s="196">
        <v>58550</v>
      </c>
      <c r="H121" s="55"/>
      <c r="I121" s="55"/>
    </row>
    <row r="122" spans="2:9" ht="25.5">
      <c r="B122" s="53" t="s">
        <v>96</v>
      </c>
      <c r="C122" s="54" t="s">
        <v>758</v>
      </c>
      <c r="D122" s="72">
        <v>40</v>
      </c>
      <c r="E122" s="196">
        <v>4884000</v>
      </c>
      <c r="F122" s="72">
        <v>40</v>
      </c>
      <c r="G122" s="196">
        <v>4684000</v>
      </c>
      <c r="H122" s="55"/>
      <c r="I122" s="55"/>
    </row>
    <row r="123" spans="2:9">
      <c r="B123" s="53" t="s">
        <v>97</v>
      </c>
      <c r="C123" s="54" t="s">
        <v>759</v>
      </c>
      <c r="D123" s="72">
        <v>8</v>
      </c>
      <c r="E123" s="196">
        <v>976800</v>
      </c>
      <c r="F123" s="72">
        <v>8</v>
      </c>
      <c r="G123" s="196">
        <v>936800</v>
      </c>
      <c r="H123" s="55"/>
      <c r="I123" s="55"/>
    </row>
    <row r="124" spans="2:9">
      <c r="B124" s="53" t="s">
        <v>98</v>
      </c>
      <c r="C124" s="54" t="s">
        <v>760</v>
      </c>
      <c r="D124" s="72">
        <v>8</v>
      </c>
      <c r="E124" s="196">
        <v>976800</v>
      </c>
      <c r="F124" s="72">
        <v>8</v>
      </c>
      <c r="G124" s="196">
        <v>936800</v>
      </c>
      <c r="H124" s="55"/>
      <c r="I124" s="55"/>
    </row>
    <row r="125" spans="2:9">
      <c r="B125" s="53" t="s">
        <v>99</v>
      </c>
      <c r="C125" s="54" t="s">
        <v>761</v>
      </c>
      <c r="D125" s="72">
        <v>0.5</v>
      </c>
      <c r="E125" s="196">
        <v>61050</v>
      </c>
      <c r="F125" s="72">
        <v>0.5</v>
      </c>
      <c r="G125" s="196">
        <v>58550</v>
      </c>
      <c r="H125" s="55"/>
      <c r="I125" s="55"/>
    </row>
    <row r="126" spans="2:9">
      <c r="B126" s="53" t="s">
        <v>100</v>
      </c>
      <c r="C126" s="54" t="s">
        <v>762</v>
      </c>
      <c r="D126" s="72">
        <v>1.5</v>
      </c>
      <c r="E126" s="196">
        <v>183150</v>
      </c>
      <c r="F126" s="72">
        <v>1.5</v>
      </c>
      <c r="G126" s="196">
        <v>175650</v>
      </c>
      <c r="H126" s="55"/>
      <c r="I126" s="55"/>
    </row>
    <row r="127" spans="2:9">
      <c r="B127" s="53" t="s">
        <v>101</v>
      </c>
      <c r="C127" s="54" t="s">
        <v>763</v>
      </c>
      <c r="D127" s="72">
        <v>1</v>
      </c>
      <c r="E127" s="196">
        <v>122100</v>
      </c>
      <c r="F127" s="72">
        <v>1</v>
      </c>
      <c r="G127" s="196">
        <v>117100</v>
      </c>
      <c r="H127" s="55"/>
      <c r="I127" s="55"/>
    </row>
    <row r="128" spans="2:9" ht="25.5">
      <c r="B128" s="53" t="s">
        <v>102</v>
      </c>
      <c r="C128" s="54" t="s">
        <v>764</v>
      </c>
      <c r="D128" s="72">
        <v>1</v>
      </c>
      <c r="E128" s="196">
        <v>122100</v>
      </c>
      <c r="F128" s="72">
        <v>1</v>
      </c>
      <c r="G128" s="196">
        <v>117100</v>
      </c>
      <c r="H128" s="55"/>
      <c r="I128" s="55"/>
    </row>
    <row r="129" spans="2:9">
      <c r="B129" s="53" t="s">
        <v>103</v>
      </c>
      <c r="C129" s="54" t="s">
        <v>765</v>
      </c>
      <c r="D129" s="72">
        <v>0.5</v>
      </c>
      <c r="E129" s="196">
        <v>61050</v>
      </c>
      <c r="F129" s="72">
        <v>0.5</v>
      </c>
      <c r="G129" s="196">
        <v>58550</v>
      </c>
      <c r="H129" s="55"/>
      <c r="I129" s="55"/>
    </row>
    <row r="130" spans="2:9">
      <c r="B130" s="53" t="s">
        <v>104</v>
      </c>
      <c r="C130" s="54" t="s">
        <v>766</v>
      </c>
      <c r="D130" s="72">
        <v>0.5</v>
      </c>
      <c r="E130" s="196">
        <v>61050</v>
      </c>
      <c r="F130" s="72">
        <v>0.5</v>
      </c>
      <c r="G130" s="196">
        <v>58550</v>
      </c>
      <c r="H130" s="55"/>
      <c r="I130" s="55"/>
    </row>
    <row r="131" spans="2:9">
      <c r="B131" s="53" t="s">
        <v>105</v>
      </c>
      <c r="C131" s="54" t="s">
        <v>767</v>
      </c>
      <c r="D131" s="72">
        <v>1.8</v>
      </c>
      <c r="E131" s="196">
        <v>219780</v>
      </c>
      <c r="F131" s="72">
        <v>1.8</v>
      </c>
      <c r="G131" s="196">
        <v>210780</v>
      </c>
      <c r="H131" s="55"/>
      <c r="I131" s="55"/>
    </row>
    <row r="132" spans="2:9">
      <c r="B132" s="53" t="s">
        <v>106</v>
      </c>
      <c r="C132" s="54" t="s">
        <v>768</v>
      </c>
      <c r="D132" s="72">
        <v>0.5</v>
      </c>
      <c r="E132" s="196">
        <v>61050</v>
      </c>
      <c r="F132" s="72">
        <v>0.5</v>
      </c>
      <c r="G132" s="196">
        <v>58550</v>
      </c>
      <c r="H132" s="55"/>
      <c r="I132" s="55"/>
    </row>
    <row r="133" spans="2:9">
      <c r="B133" s="53" t="s">
        <v>107</v>
      </c>
      <c r="C133" s="54" t="s">
        <v>769</v>
      </c>
      <c r="D133" s="72">
        <v>0.5</v>
      </c>
      <c r="E133" s="196">
        <v>61050</v>
      </c>
      <c r="F133" s="72">
        <v>0.5</v>
      </c>
      <c r="G133" s="196">
        <v>58550</v>
      </c>
      <c r="H133" s="55"/>
      <c r="I133" s="55"/>
    </row>
    <row r="134" spans="2:9">
      <c r="B134" s="53" t="s">
        <v>108</v>
      </c>
      <c r="C134" s="54" t="s">
        <v>770</v>
      </c>
      <c r="D134" s="72">
        <v>1.5</v>
      </c>
      <c r="E134" s="196">
        <v>183150</v>
      </c>
      <c r="F134" s="72">
        <v>1.5</v>
      </c>
      <c r="G134" s="196">
        <v>175650</v>
      </c>
      <c r="H134" s="55"/>
      <c r="I134" s="55"/>
    </row>
    <row r="135" spans="2:9">
      <c r="B135" s="53" t="s">
        <v>109</v>
      </c>
      <c r="C135" s="54" t="s">
        <v>771</v>
      </c>
      <c r="D135" s="72">
        <v>0.5</v>
      </c>
      <c r="E135" s="196">
        <v>61050</v>
      </c>
      <c r="F135" s="72">
        <v>0.5</v>
      </c>
      <c r="G135" s="196">
        <v>58550</v>
      </c>
      <c r="H135" s="55"/>
      <c r="I135" s="55"/>
    </row>
    <row r="136" spans="2:9">
      <c r="B136" s="53" t="s">
        <v>110</v>
      </c>
      <c r="C136" s="54" t="s">
        <v>772</v>
      </c>
      <c r="D136" s="72">
        <v>0.5</v>
      </c>
      <c r="E136" s="196">
        <v>61050</v>
      </c>
      <c r="F136" s="72">
        <v>0.5</v>
      </c>
      <c r="G136" s="196">
        <v>58550</v>
      </c>
      <c r="H136" s="55"/>
      <c r="I136" s="55"/>
    </row>
    <row r="137" spans="2:9">
      <c r="B137" s="53" t="s">
        <v>111</v>
      </c>
      <c r="C137" s="54" t="s">
        <v>773</v>
      </c>
      <c r="D137" s="72">
        <v>0.5</v>
      </c>
      <c r="E137" s="196">
        <v>61050</v>
      </c>
      <c r="F137" s="72">
        <v>0.5</v>
      </c>
      <c r="G137" s="196">
        <v>58550</v>
      </c>
      <c r="H137" s="55"/>
      <c r="I137" s="55"/>
    </row>
    <row r="138" spans="2:9">
      <c r="B138" s="53" t="s">
        <v>112</v>
      </c>
      <c r="C138" s="54" t="s">
        <v>774</v>
      </c>
      <c r="D138" s="72">
        <v>1</v>
      </c>
      <c r="E138" s="196">
        <v>122100</v>
      </c>
      <c r="F138" s="72">
        <v>1</v>
      </c>
      <c r="G138" s="196">
        <v>117100</v>
      </c>
      <c r="H138" s="55"/>
      <c r="I138" s="55"/>
    </row>
    <row r="139" spans="2:9">
      <c r="B139" s="53" t="s">
        <v>113</v>
      </c>
      <c r="C139" s="54" t="s">
        <v>775</v>
      </c>
      <c r="D139" s="72">
        <v>0.3</v>
      </c>
      <c r="E139" s="196">
        <v>36630</v>
      </c>
      <c r="F139" s="72">
        <v>0.3</v>
      </c>
      <c r="G139" s="196">
        <v>35130</v>
      </c>
      <c r="H139" s="55"/>
      <c r="I139" s="55"/>
    </row>
    <row r="140" spans="2:9">
      <c r="B140" s="53" t="s">
        <v>114</v>
      </c>
      <c r="C140" s="54" t="s">
        <v>776</v>
      </c>
      <c r="D140" s="72">
        <v>0.2</v>
      </c>
      <c r="E140" s="196">
        <v>51420</v>
      </c>
      <c r="F140" s="72">
        <v>0.2</v>
      </c>
      <c r="G140" s="196">
        <v>41420</v>
      </c>
      <c r="H140" s="55"/>
      <c r="I140" s="55"/>
    </row>
    <row r="141" spans="2:9">
      <c r="B141" s="53" t="s">
        <v>115</v>
      </c>
      <c r="C141" s="54" t="s">
        <v>777</v>
      </c>
      <c r="D141" s="72">
        <v>1</v>
      </c>
      <c r="E141" s="196">
        <v>122100</v>
      </c>
      <c r="F141" s="72">
        <v>1</v>
      </c>
      <c r="G141" s="196">
        <v>117100</v>
      </c>
      <c r="H141" s="55"/>
      <c r="I141" s="55"/>
    </row>
    <row r="142" spans="2:9">
      <c r="B142" s="53" t="s">
        <v>116</v>
      </c>
      <c r="C142" s="54" t="s">
        <v>778</v>
      </c>
      <c r="D142" s="72">
        <v>0.5</v>
      </c>
      <c r="E142" s="196">
        <v>61050</v>
      </c>
      <c r="F142" s="72">
        <v>0.5</v>
      </c>
      <c r="G142" s="196">
        <v>58550</v>
      </c>
      <c r="H142" s="55"/>
      <c r="I142" s="55"/>
    </row>
    <row r="143" spans="2:9">
      <c r="B143" s="53" t="s">
        <v>117</v>
      </c>
      <c r="C143" s="59" t="s">
        <v>779</v>
      </c>
      <c r="D143" s="77">
        <v>10</v>
      </c>
      <c r="E143" s="196">
        <v>1221000</v>
      </c>
      <c r="F143" s="77">
        <v>10</v>
      </c>
      <c r="G143" s="196">
        <v>1171000</v>
      </c>
    </row>
    <row r="144" spans="2:9">
      <c r="B144" s="53" t="s">
        <v>118</v>
      </c>
      <c r="C144" s="59" t="s">
        <v>780</v>
      </c>
      <c r="D144" s="77">
        <v>2</v>
      </c>
      <c r="E144" s="196">
        <v>244200</v>
      </c>
      <c r="F144" s="77">
        <v>2</v>
      </c>
      <c r="G144" s="196">
        <v>234200</v>
      </c>
    </row>
    <row r="145" spans="2:7">
      <c r="B145" s="53" t="s">
        <v>119</v>
      </c>
      <c r="C145" s="59" t="s">
        <v>781</v>
      </c>
      <c r="D145" s="77">
        <v>2.5</v>
      </c>
      <c r="E145" s="196">
        <v>305250</v>
      </c>
      <c r="F145" s="77">
        <v>2.5</v>
      </c>
      <c r="G145" s="196">
        <v>292750</v>
      </c>
    </row>
    <row r="146" spans="2:7">
      <c r="B146" s="53" t="s">
        <v>120</v>
      </c>
      <c r="C146" s="59" t="s">
        <v>782</v>
      </c>
      <c r="D146" s="77">
        <v>2.5</v>
      </c>
      <c r="E146" s="196">
        <v>305250</v>
      </c>
      <c r="F146" s="77">
        <v>2.5</v>
      </c>
      <c r="G146" s="196">
        <v>292750</v>
      </c>
    </row>
    <row r="147" spans="2:7">
      <c r="B147" s="53" t="s">
        <v>121</v>
      </c>
      <c r="C147" s="59" t="s">
        <v>783</v>
      </c>
      <c r="D147" s="77">
        <v>10</v>
      </c>
      <c r="E147" s="196">
        <v>1221000</v>
      </c>
      <c r="F147" s="77" t="s">
        <v>625</v>
      </c>
      <c r="G147" s="196">
        <v>714000</v>
      </c>
    </row>
    <row r="148" spans="2:7">
      <c r="B148" s="53" t="s">
        <v>122</v>
      </c>
      <c r="C148" s="59" t="s">
        <v>784</v>
      </c>
      <c r="D148" s="77">
        <v>1.5</v>
      </c>
      <c r="E148" s="196">
        <v>183150</v>
      </c>
      <c r="F148" s="77">
        <v>1.5</v>
      </c>
      <c r="G148" s="196">
        <v>175650</v>
      </c>
    </row>
    <row r="149" spans="2:7">
      <c r="B149" s="53" t="s">
        <v>123</v>
      </c>
      <c r="C149" s="59" t="s">
        <v>785</v>
      </c>
      <c r="D149" s="77">
        <v>2</v>
      </c>
      <c r="E149" s="196">
        <v>244200</v>
      </c>
      <c r="F149" s="77">
        <v>2</v>
      </c>
      <c r="G149" s="196">
        <v>234200</v>
      </c>
    </row>
    <row r="150" spans="2:7">
      <c r="B150" s="53" t="s">
        <v>124</v>
      </c>
      <c r="C150" s="59" t="s">
        <v>786</v>
      </c>
      <c r="D150" s="77">
        <v>0.5</v>
      </c>
      <c r="E150" s="196">
        <v>61050</v>
      </c>
      <c r="F150" s="77">
        <v>0.5</v>
      </c>
      <c r="G150" s="196">
        <v>58550</v>
      </c>
    </row>
    <row r="151" spans="2:7">
      <c r="B151" s="53" t="s">
        <v>125</v>
      </c>
      <c r="C151" s="59" t="s">
        <v>787</v>
      </c>
      <c r="D151" s="77">
        <v>1</v>
      </c>
      <c r="E151" s="196">
        <v>122100</v>
      </c>
      <c r="F151" s="77">
        <v>1</v>
      </c>
      <c r="G151" s="196">
        <v>117100</v>
      </c>
    </row>
    <row r="152" spans="2:7">
      <c r="B152" s="53" t="s">
        <v>126</v>
      </c>
      <c r="C152" s="59" t="s">
        <v>788</v>
      </c>
      <c r="D152" s="77">
        <v>0.5</v>
      </c>
      <c r="E152" s="196">
        <v>61050</v>
      </c>
      <c r="F152" s="77">
        <v>0.5</v>
      </c>
      <c r="G152" s="196">
        <v>58550</v>
      </c>
    </row>
    <row r="153" spans="2:7">
      <c r="B153" s="53" t="s">
        <v>127</v>
      </c>
      <c r="C153" s="59" t="s">
        <v>789</v>
      </c>
      <c r="D153" s="77">
        <v>0.8</v>
      </c>
      <c r="E153" s="196">
        <v>97680</v>
      </c>
      <c r="F153" s="77">
        <v>0.8</v>
      </c>
      <c r="G153" s="196">
        <v>93680</v>
      </c>
    </row>
    <row r="154" spans="2:7">
      <c r="B154" s="53" t="s">
        <v>790</v>
      </c>
      <c r="C154" s="59" t="s">
        <v>791</v>
      </c>
      <c r="D154" s="77">
        <v>1</v>
      </c>
      <c r="E154" s="196">
        <v>122100</v>
      </c>
      <c r="F154" s="77">
        <v>1</v>
      </c>
      <c r="G154" s="196">
        <v>117100</v>
      </c>
    </row>
    <row r="155" spans="2:7" hidden="1">
      <c r="B155" s="59"/>
      <c r="C155" s="59"/>
      <c r="D155" s="75"/>
      <c r="E155" s="59"/>
      <c r="F155" s="75"/>
    </row>
    <row r="156" spans="2:7" hidden="1"/>
    <row r="157" spans="2:7" hidden="1"/>
    <row r="158" spans="2:7" hidden="1"/>
    <row r="159" spans="2:7" hidden="1"/>
    <row r="160" spans="2:7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spans="2:74" hidden="1"/>
    <row r="210" spans="2:74" hidden="1"/>
    <row r="211" spans="2:74" hidden="1"/>
    <row r="212" spans="2:74" hidden="1"/>
    <row r="213" spans="2:74" hidden="1"/>
    <row r="214" spans="2:74" hidden="1"/>
    <row r="215" spans="2:74" hidden="1"/>
    <row r="216" spans="2:74" hidden="1"/>
    <row r="217" spans="2:74" hidden="1"/>
    <row r="218" spans="2:74" hidden="1"/>
    <row r="219" spans="2:74" hidden="1"/>
    <row r="220" spans="2:74" hidden="1"/>
    <row r="221" spans="2:74" hidden="1"/>
    <row r="222" spans="2:74" s="49" customFormat="1" hidden="1">
      <c r="B222" s="60"/>
      <c r="C222" s="60"/>
      <c r="D222" s="76"/>
      <c r="E222" s="60"/>
      <c r="F222" s="76"/>
      <c r="G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60"/>
      <c r="AG222" s="60"/>
      <c r="AH222" s="60"/>
      <c r="AI222" s="60"/>
      <c r="AJ222" s="60"/>
      <c r="AK222" s="60"/>
      <c r="AL222" s="60"/>
      <c r="AM222" s="60"/>
      <c r="AN222" s="60"/>
      <c r="AO222" s="60"/>
      <c r="AP222" s="60"/>
      <c r="AQ222" s="60"/>
      <c r="AR222" s="60"/>
      <c r="AS222" s="60"/>
      <c r="AT222" s="60"/>
      <c r="AU222" s="60"/>
      <c r="AV222" s="60"/>
      <c r="AW222" s="60"/>
      <c r="AX222" s="60"/>
      <c r="AY222" s="60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</row>
    <row r="223" spans="2:74" s="49" customFormat="1">
      <c r="B223" s="60"/>
      <c r="C223" s="60"/>
      <c r="D223" s="76"/>
      <c r="E223" s="79"/>
      <c r="F223" s="76"/>
      <c r="G223" s="79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60"/>
      <c r="AG223" s="60"/>
      <c r="AH223" s="60"/>
      <c r="AI223" s="60"/>
      <c r="AJ223" s="60"/>
      <c r="AK223" s="60"/>
      <c r="AL223" s="60"/>
      <c r="AM223" s="60"/>
      <c r="AN223" s="60"/>
      <c r="AO223" s="60"/>
      <c r="AP223" s="60"/>
      <c r="AQ223" s="60"/>
      <c r="AR223" s="60"/>
      <c r="AS223" s="60"/>
      <c r="AT223" s="60"/>
      <c r="AU223" s="60"/>
      <c r="AV223" s="60"/>
      <c r="AW223" s="60"/>
      <c r="AX223" s="60"/>
      <c r="AY223" s="60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</row>
  </sheetData>
  <mergeCells count="7">
    <mergeCell ref="B1:G1"/>
    <mergeCell ref="D2:G2"/>
    <mergeCell ref="D3:G3"/>
    <mergeCell ref="D4:G4"/>
    <mergeCell ref="B2:C2"/>
    <mergeCell ref="B3:C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75" orientation="landscape" r:id="rId1"/>
  <headerFooter>
    <oddHeader>&amp;RFISCALÍA GENERAL DE LA NACIÓN MPA - 2026</oddHeader>
  </headerFooter>
  <rowBreaks count="4" manualBreakCount="4">
    <brk id="25" min="1" max="6" man="1"/>
    <brk id="58" min="1" max="6" man="1"/>
    <brk id="91" min="1" max="6" man="1"/>
    <brk id="123" min="1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72512-01CC-45AD-BC98-83B0DA85E313}">
  <dimension ref="B1:BS136"/>
  <sheetViews>
    <sheetView zoomScaleNormal="100" zoomScaleSheetLayoutView="85" workbookViewId="0"/>
  </sheetViews>
  <sheetFormatPr baseColWidth="10" defaultColWidth="11.42578125" defaultRowHeight="15"/>
  <cols>
    <col min="1" max="1" width="5.140625" style="60" customWidth="1"/>
    <col min="2" max="2" width="5.28515625" style="60" customWidth="1"/>
    <col min="3" max="3" width="66.85546875" style="60" customWidth="1"/>
    <col min="4" max="4" width="21.42578125" style="76" customWidth="1"/>
    <col min="5" max="5" width="25.85546875" style="60" customWidth="1"/>
    <col min="6" max="12" width="11.42578125" style="49"/>
    <col min="13" max="16384" width="11.42578125" style="60"/>
  </cols>
  <sheetData>
    <row r="1" spans="2:71" ht="30" customHeight="1">
      <c r="B1" s="125" t="s">
        <v>849</v>
      </c>
      <c r="C1" s="125"/>
      <c r="D1" s="125"/>
      <c r="E1" s="125"/>
    </row>
    <row r="2" spans="2:71" ht="27" customHeight="1">
      <c r="B2" s="127" t="s">
        <v>616</v>
      </c>
      <c r="C2" s="127"/>
      <c r="D2" s="130">
        <v>80750</v>
      </c>
      <c r="E2" s="131"/>
    </row>
    <row r="3" spans="2:71" ht="27" customHeight="1">
      <c r="B3" s="127" t="s">
        <v>285</v>
      </c>
      <c r="C3" s="127"/>
      <c r="D3" s="126">
        <v>15342.5</v>
      </c>
      <c r="E3" s="126"/>
    </row>
    <row r="4" spans="2:71" ht="27" customHeight="1" thickBot="1">
      <c r="B4" s="128" t="s">
        <v>617</v>
      </c>
      <c r="C4" s="128"/>
      <c r="D4" s="129">
        <v>96092.5</v>
      </c>
      <c r="E4" s="129"/>
    </row>
    <row r="5" spans="2:71" ht="53.25" customHeight="1" thickBot="1">
      <c r="B5" s="66" t="s">
        <v>216</v>
      </c>
      <c r="C5" s="67" t="s">
        <v>618</v>
      </c>
      <c r="D5" s="78" t="s">
        <v>136</v>
      </c>
      <c r="E5" s="78" t="s">
        <v>307</v>
      </c>
      <c r="F5" s="51"/>
    </row>
    <row r="6" spans="2:71" ht="21.75" customHeight="1">
      <c r="B6" s="63">
        <v>1</v>
      </c>
      <c r="C6" s="61" t="s">
        <v>619</v>
      </c>
      <c r="D6" s="71" t="s">
        <v>620</v>
      </c>
      <c r="E6" s="64"/>
      <c r="F6" s="51"/>
    </row>
    <row r="7" spans="2:71" ht="100.5" customHeight="1">
      <c r="B7" s="53" t="s">
        <v>9</v>
      </c>
      <c r="C7" s="80" t="s">
        <v>793</v>
      </c>
      <c r="D7" s="72">
        <v>3</v>
      </c>
      <c r="E7" s="196">
        <v>288278</v>
      </c>
      <c r="F7" s="55"/>
    </row>
    <row r="8" spans="2:71" ht="89.25">
      <c r="B8" s="53" t="s">
        <v>10</v>
      </c>
      <c r="C8" s="80" t="s">
        <v>794</v>
      </c>
      <c r="D8" s="72">
        <v>2.2999999999999998</v>
      </c>
      <c r="E8" s="196">
        <v>221013</v>
      </c>
      <c r="F8" s="55"/>
    </row>
    <row r="9" spans="2:71" ht="51">
      <c r="B9" s="53" t="s">
        <v>11</v>
      </c>
      <c r="C9" s="80" t="s">
        <v>795</v>
      </c>
      <c r="D9" s="72">
        <v>2.5</v>
      </c>
      <c r="E9" s="196">
        <v>240231</v>
      </c>
      <c r="F9" s="55"/>
    </row>
    <row r="10" spans="2:71" ht="51">
      <c r="B10" s="53" t="s">
        <v>12</v>
      </c>
      <c r="C10" s="80" t="s">
        <v>796</v>
      </c>
      <c r="D10" s="72">
        <v>8</v>
      </c>
      <c r="E10" s="196">
        <v>768740</v>
      </c>
      <c r="F10" s="55"/>
    </row>
    <row r="11" spans="2:71" ht="76.5">
      <c r="B11" s="53" t="s">
        <v>13</v>
      </c>
      <c r="C11" s="80" t="s">
        <v>797</v>
      </c>
      <c r="D11" s="72">
        <v>4</v>
      </c>
      <c r="E11" s="196">
        <v>384370</v>
      </c>
      <c r="F11" s="55"/>
    </row>
    <row r="12" spans="2:71" ht="25.5">
      <c r="B12" s="53" t="s">
        <v>14</v>
      </c>
      <c r="C12" s="80" t="s">
        <v>798</v>
      </c>
      <c r="D12" s="72">
        <v>4.3</v>
      </c>
      <c r="E12" s="196">
        <v>413198</v>
      </c>
      <c r="F12" s="55"/>
    </row>
    <row r="13" spans="2:71" s="49" customFormat="1" ht="15.75">
      <c r="B13" s="52">
        <v>2</v>
      </c>
      <c r="C13" s="50" t="s">
        <v>805</v>
      </c>
      <c r="D13" s="73" t="s">
        <v>620</v>
      </c>
      <c r="E13" s="73" t="s">
        <v>620</v>
      </c>
      <c r="F13" s="51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</row>
    <row r="14" spans="2:71" s="49" customFormat="1">
      <c r="B14" s="53" t="s">
        <v>18</v>
      </c>
      <c r="C14" s="81" t="s">
        <v>799</v>
      </c>
      <c r="D14" s="74">
        <v>0.5</v>
      </c>
      <c r="E14" s="196">
        <v>48046</v>
      </c>
      <c r="F14" s="55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</row>
    <row r="15" spans="2:71" s="49" customFormat="1">
      <c r="B15" s="53" t="s">
        <v>19</v>
      </c>
      <c r="C15" s="81" t="s">
        <v>800</v>
      </c>
      <c r="D15" s="72">
        <v>0.5</v>
      </c>
      <c r="E15" s="196">
        <v>48046</v>
      </c>
      <c r="F15" s="55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</row>
    <row r="16" spans="2:71" s="49" customFormat="1">
      <c r="B16" s="53" t="s">
        <v>20</v>
      </c>
      <c r="C16" s="82" t="s">
        <v>801</v>
      </c>
      <c r="D16" s="72">
        <v>0.5</v>
      </c>
      <c r="E16" s="196">
        <v>48046</v>
      </c>
      <c r="F16" s="55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60"/>
      <c r="BN16" s="60"/>
      <c r="BO16" s="60"/>
      <c r="BP16" s="60"/>
      <c r="BQ16" s="60"/>
      <c r="BR16" s="60"/>
      <c r="BS16" s="60"/>
    </row>
    <row r="17" spans="2:71" s="49" customFormat="1">
      <c r="B17" s="53" t="s">
        <v>21</v>
      </c>
      <c r="C17" s="82" t="s">
        <v>802</v>
      </c>
      <c r="D17" s="72">
        <v>1</v>
      </c>
      <c r="E17" s="196">
        <v>96093</v>
      </c>
      <c r="F17" s="55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</row>
    <row r="18" spans="2:71" s="49" customFormat="1">
      <c r="B18" s="53" t="s">
        <v>22</v>
      </c>
      <c r="C18" s="82" t="s">
        <v>803</v>
      </c>
      <c r="D18" s="72">
        <v>1.5</v>
      </c>
      <c r="E18" s="196">
        <v>144139</v>
      </c>
      <c r="F18" s="55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</row>
    <row r="19" spans="2:71" s="49" customFormat="1">
      <c r="B19" s="53" t="s">
        <v>23</v>
      </c>
      <c r="C19" s="81" t="s">
        <v>804</v>
      </c>
      <c r="D19" s="72">
        <v>1</v>
      </c>
      <c r="E19" s="196">
        <v>96093</v>
      </c>
      <c r="F19" s="55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</row>
    <row r="20" spans="2:71" s="49" customFormat="1" ht="15.75">
      <c r="B20" s="52">
        <v>3</v>
      </c>
      <c r="C20" s="57" t="s">
        <v>17</v>
      </c>
      <c r="D20" s="73" t="s">
        <v>620</v>
      </c>
      <c r="E20" s="73" t="s">
        <v>620</v>
      </c>
      <c r="F20" s="58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</row>
    <row r="21" spans="2:71" s="49" customFormat="1">
      <c r="B21" s="53" t="s">
        <v>38</v>
      </c>
      <c r="C21" s="81" t="s">
        <v>806</v>
      </c>
      <c r="D21" s="72">
        <v>2</v>
      </c>
      <c r="E21" s="196">
        <v>192185</v>
      </c>
      <c r="F21" s="55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</row>
    <row r="22" spans="2:71" s="49" customFormat="1">
      <c r="B22" s="53" t="s">
        <v>39</v>
      </c>
      <c r="C22" s="81" t="s">
        <v>807</v>
      </c>
      <c r="D22" s="72">
        <v>1</v>
      </c>
      <c r="E22" s="196">
        <v>96093</v>
      </c>
      <c r="F22" s="55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</row>
    <row r="23" spans="2:71" s="49" customFormat="1" ht="25.5">
      <c r="B23" s="53" t="s">
        <v>40</v>
      </c>
      <c r="C23" s="80" t="s">
        <v>808</v>
      </c>
      <c r="D23" s="72">
        <v>2</v>
      </c>
      <c r="E23" s="196">
        <v>192185</v>
      </c>
      <c r="F23" s="55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0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</row>
    <row r="24" spans="2:71" s="49" customFormat="1" ht="15.75">
      <c r="B24" s="52">
        <v>4</v>
      </c>
      <c r="C24" s="57" t="s">
        <v>652</v>
      </c>
      <c r="D24" s="73" t="s">
        <v>620</v>
      </c>
      <c r="E24" s="73" t="s">
        <v>620</v>
      </c>
      <c r="F24" s="58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</row>
    <row r="25" spans="2:71" s="49" customFormat="1">
      <c r="B25" s="53" t="s">
        <v>42</v>
      </c>
      <c r="C25" s="54" t="s">
        <v>827</v>
      </c>
      <c r="D25" s="72">
        <v>1.3</v>
      </c>
      <c r="E25" s="196">
        <v>124920</v>
      </c>
      <c r="F25" s="55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</row>
    <row r="26" spans="2:71" s="49" customFormat="1">
      <c r="B26" s="53" t="s">
        <v>43</v>
      </c>
      <c r="C26" s="54" t="s">
        <v>828</v>
      </c>
      <c r="D26" s="72">
        <v>1.3</v>
      </c>
      <c r="E26" s="196">
        <v>124920</v>
      </c>
      <c r="F26" s="55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</row>
    <row r="27" spans="2:71" s="49" customFormat="1" ht="15.75">
      <c r="B27" s="52">
        <v>5</v>
      </c>
      <c r="C27" s="57" t="s">
        <v>41</v>
      </c>
      <c r="D27" s="73" t="s">
        <v>620</v>
      </c>
      <c r="E27" s="73" t="s">
        <v>620</v>
      </c>
      <c r="F27" s="58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</row>
    <row r="28" spans="2:71" s="49" customFormat="1">
      <c r="B28" s="53" t="s">
        <v>47</v>
      </c>
      <c r="C28" s="81" t="s">
        <v>628</v>
      </c>
      <c r="D28" s="72">
        <v>2</v>
      </c>
      <c r="E28" s="196">
        <v>192185</v>
      </c>
      <c r="F28" s="55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</row>
    <row r="29" spans="2:71" s="49" customFormat="1">
      <c r="B29" s="53" t="s">
        <v>48</v>
      </c>
      <c r="C29" s="81" t="s">
        <v>810</v>
      </c>
      <c r="D29" s="72">
        <v>0.3</v>
      </c>
      <c r="E29" s="196">
        <v>28828</v>
      </c>
      <c r="F29" s="55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</row>
    <row r="30" spans="2:71" s="49" customFormat="1">
      <c r="B30" s="53" t="s">
        <v>49</v>
      </c>
      <c r="C30" s="82" t="s">
        <v>811</v>
      </c>
      <c r="D30" s="72">
        <v>2</v>
      </c>
      <c r="E30" s="196">
        <v>192185</v>
      </c>
      <c r="F30" s="55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  <c r="BC30" s="60"/>
      <c r="BD30" s="60"/>
      <c r="BE30" s="60"/>
      <c r="BF30" s="60"/>
      <c r="BG30" s="60"/>
      <c r="BH30" s="60"/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</row>
    <row r="31" spans="2:71" s="49" customFormat="1">
      <c r="B31" s="53" t="s">
        <v>50</v>
      </c>
      <c r="C31" s="81" t="s">
        <v>812</v>
      </c>
      <c r="D31" s="72">
        <v>1</v>
      </c>
      <c r="E31" s="196">
        <v>96093</v>
      </c>
      <c r="F31" s="55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60"/>
      <c r="BC31" s="60"/>
      <c r="BD31" s="60"/>
      <c r="BE31" s="60"/>
      <c r="BF31" s="60"/>
      <c r="BG31" s="60"/>
      <c r="BH31" s="60"/>
      <c r="BI31" s="60"/>
      <c r="BJ31" s="60"/>
      <c r="BK31" s="60"/>
      <c r="BL31" s="60"/>
      <c r="BM31" s="60"/>
      <c r="BN31" s="60"/>
      <c r="BO31" s="60"/>
      <c r="BP31" s="60"/>
      <c r="BQ31" s="60"/>
      <c r="BR31" s="60"/>
      <c r="BS31" s="60"/>
    </row>
    <row r="32" spans="2:71" s="49" customFormat="1">
      <c r="B32" s="53" t="s">
        <v>51</v>
      </c>
      <c r="C32" s="81" t="s">
        <v>813</v>
      </c>
      <c r="D32" s="72">
        <v>1</v>
      </c>
      <c r="E32" s="196">
        <v>96093</v>
      </c>
      <c r="F32" s="55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60"/>
      <c r="BN32" s="60"/>
      <c r="BO32" s="60"/>
      <c r="BP32" s="60"/>
      <c r="BQ32" s="60"/>
      <c r="BR32" s="60"/>
      <c r="BS32" s="60"/>
    </row>
    <row r="33" spans="2:71" s="49" customFormat="1">
      <c r="B33" s="53" t="s">
        <v>52</v>
      </c>
      <c r="C33" s="81" t="s">
        <v>814</v>
      </c>
      <c r="D33" s="72">
        <v>1</v>
      </c>
      <c r="E33" s="196">
        <v>96093</v>
      </c>
      <c r="F33" s="55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</row>
    <row r="34" spans="2:71" s="49" customFormat="1">
      <c r="B34" s="53" t="s">
        <v>53</v>
      </c>
      <c r="C34" s="81" t="s">
        <v>815</v>
      </c>
      <c r="D34" s="72">
        <v>2</v>
      </c>
      <c r="E34" s="196">
        <v>192185</v>
      </c>
      <c r="F34" s="55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</row>
    <row r="35" spans="2:71" s="49" customFormat="1">
      <c r="B35" s="53" t="s">
        <v>54</v>
      </c>
      <c r="C35" s="81" t="s">
        <v>816</v>
      </c>
      <c r="D35" s="72">
        <v>1</v>
      </c>
      <c r="E35" s="196">
        <v>96093</v>
      </c>
      <c r="F35" s="55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</row>
    <row r="36" spans="2:71" s="49" customFormat="1">
      <c r="B36" s="53" t="s">
        <v>55</v>
      </c>
      <c r="C36" s="81" t="s">
        <v>817</v>
      </c>
      <c r="D36" s="72">
        <v>1</v>
      </c>
      <c r="E36" s="196">
        <v>96093</v>
      </c>
      <c r="F36" s="55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</row>
    <row r="37" spans="2:71" s="49" customFormat="1">
      <c r="B37" s="53" t="s">
        <v>56</v>
      </c>
      <c r="C37" s="81" t="s">
        <v>818</v>
      </c>
      <c r="D37" s="72">
        <v>0.4</v>
      </c>
      <c r="E37" s="196">
        <v>38437</v>
      </c>
      <c r="F37" s="55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</row>
    <row r="38" spans="2:71" s="49" customFormat="1" ht="15.75">
      <c r="B38" s="52">
        <v>6</v>
      </c>
      <c r="C38" s="57" t="s">
        <v>694</v>
      </c>
      <c r="D38" s="73" t="s">
        <v>620</v>
      </c>
      <c r="E38" s="73" t="s">
        <v>620</v>
      </c>
      <c r="F38" s="58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</row>
    <row r="39" spans="2:71" s="49" customFormat="1" ht="25.5">
      <c r="B39" s="53" t="s">
        <v>60</v>
      </c>
      <c r="C39" s="80" t="s">
        <v>809</v>
      </c>
      <c r="D39" s="72">
        <v>3</v>
      </c>
      <c r="E39" s="196">
        <v>288278</v>
      </c>
      <c r="F39" s="55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</row>
    <row r="40" spans="2:71" s="49" customFormat="1" ht="15.75">
      <c r="B40" s="52">
        <v>7</v>
      </c>
      <c r="C40" s="57" t="s">
        <v>80</v>
      </c>
      <c r="D40" s="73" t="s">
        <v>620</v>
      </c>
      <c r="E40" s="73" t="s">
        <v>620</v>
      </c>
      <c r="F40" s="58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</row>
    <row r="41" spans="2:71" s="49" customFormat="1">
      <c r="B41" s="53" t="s">
        <v>64</v>
      </c>
      <c r="C41" s="81" t="s">
        <v>829</v>
      </c>
      <c r="D41" s="72">
        <v>2</v>
      </c>
      <c r="E41" s="196">
        <v>192185</v>
      </c>
      <c r="F41" s="55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60"/>
      <c r="BN41" s="60"/>
      <c r="BO41" s="60"/>
      <c r="BP41" s="60"/>
      <c r="BQ41" s="60"/>
      <c r="BR41" s="60"/>
      <c r="BS41" s="60"/>
    </row>
    <row r="42" spans="2:71" s="49" customFormat="1">
      <c r="B42" s="53" t="s">
        <v>65</v>
      </c>
      <c r="C42" s="81" t="s">
        <v>830</v>
      </c>
      <c r="D42" s="72">
        <v>1.2</v>
      </c>
      <c r="E42" s="196">
        <v>115311</v>
      </c>
      <c r="F42" s="55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0"/>
      <c r="BM42" s="60"/>
      <c r="BN42" s="60"/>
      <c r="BO42" s="60"/>
      <c r="BP42" s="60"/>
      <c r="BQ42" s="60"/>
      <c r="BR42" s="60"/>
      <c r="BS42" s="60"/>
    </row>
    <row r="43" spans="2:71" s="49" customFormat="1">
      <c r="B43" s="53" t="s">
        <v>66</v>
      </c>
      <c r="C43" s="81" t="s">
        <v>831</v>
      </c>
      <c r="D43" s="72">
        <v>2</v>
      </c>
      <c r="E43" s="196">
        <v>192185</v>
      </c>
      <c r="F43" s="55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0"/>
      <c r="BM43" s="60"/>
      <c r="BN43" s="60"/>
      <c r="BO43" s="60"/>
      <c r="BP43" s="60"/>
      <c r="BQ43" s="60"/>
      <c r="BR43" s="60"/>
      <c r="BS43" s="60"/>
    </row>
    <row r="44" spans="2:71" s="49" customFormat="1">
      <c r="B44" s="53" t="s">
        <v>67</v>
      </c>
      <c r="C44" s="81" t="s">
        <v>832</v>
      </c>
      <c r="D44" s="72">
        <v>1.5</v>
      </c>
      <c r="E44" s="196">
        <v>144139</v>
      </c>
      <c r="F44" s="55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60"/>
      <c r="BP44" s="60"/>
      <c r="BQ44" s="60"/>
      <c r="BR44" s="60"/>
      <c r="BS44" s="60"/>
    </row>
    <row r="45" spans="2:71" s="49" customFormat="1">
      <c r="B45" s="53" t="s">
        <v>68</v>
      </c>
      <c r="C45" s="81" t="s">
        <v>833</v>
      </c>
      <c r="D45" s="72">
        <v>1</v>
      </c>
      <c r="E45" s="196">
        <v>96093</v>
      </c>
      <c r="F45" s="55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  <c r="BO45" s="60"/>
      <c r="BP45" s="60"/>
      <c r="BQ45" s="60"/>
      <c r="BR45" s="60"/>
      <c r="BS45" s="60"/>
    </row>
    <row r="46" spans="2:71" s="49" customFormat="1">
      <c r="B46" s="53" t="s">
        <v>69</v>
      </c>
      <c r="C46" s="81" t="s">
        <v>644</v>
      </c>
      <c r="D46" s="72">
        <v>1</v>
      </c>
      <c r="E46" s="196">
        <v>96093</v>
      </c>
      <c r="F46" s="55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60"/>
      <c r="BP46" s="60"/>
      <c r="BQ46" s="60"/>
      <c r="BR46" s="60"/>
      <c r="BS46" s="60"/>
    </row>
    <row r="47" spans="2:71" s="49" customFormat="1">
      <c r="B47" s="53" t="s">
        <v>70</v>
      </c>
      <c r="C47" s="81" t="s">
        <v>834</v>
      </c>
      <c r="D47" s="72">
        <v>1</v>
      </c>
      <c r="E47" s="196">
        <v>96093</v>
      </c>
      <c r="F47" s="55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</row>
    <row r="48" spans="2:71" s="49" customFormat="1">
      <c r="B48" s="53" t="s">
        <v>71</v>
      </c>
      <c r="C48" s="81" t="s">
        <v>835</v>
      </c>
      <c r="D48" s="72">
        <v>0.3</v>
      </c>
      <c r="E48" s="196">
        <v>28828</v>
      </c>
      <c r="F48" s="55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0"/>
      <c r="BM48" s="60"/>
      <c r="BN48" s="60"/>
      <c r="BO48" s="60"/>
      <c r="BP48" s="60"/>
      <c r="BQ48" s="60"/>
      <c r="BR48" s="60"/>
      <c r="BS48" s="60"/>
    </row>
    <row r="49" spans="2:71" s="49" customFormat="1">
      <c r="B49" s="53" t="s">
        <v>72</v>
      </c>
      <c r="C49" s="81" t="s">
        <v>836</v>
      </c>
      <c r="D49" s="72">
        <v>0.3</v>
      </c>
      <c r="E49" s="196">
        <v>28828</v>
      </c>
      <c r="F49" s="55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</row>
    <row r="50" spans="2:71" s="49" customFormat="1">
      <c r="B50" s="53" t="s">
        <v>73</v>
      </c>
      <c r="C50" s="81" t="s">
        <v>837</v>
      </c>
      <c r="D50" s="72">
        <v>1</v>
      </c>
      <c r="E50" s="196">
        <v>96093</v>
      </c>
      <c r="F50" s="55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0"/>
      <c r="BE50" s="60"/>
      <c r="BF50" s="60"/>
      <c r="BG50" s="60"/>
      <c r="BH50" s="60"/>
      <c r="BI50" s="60"/>
      <c r="BJ50" s="60"/>
      <c r="BK50" s="60"/>
      <c r="BL50" s="60"/>
      <c r="BM50" s="60"/>
      <c r="BN50" s="60"/>
      <c r="BO50" s="60"/>
      <c r="BP50" s="60"/>
      <c r="BQ50" s="60"/>
      <c r="BR50" s="60"/>
      <c r="BS50" s="60"/>
    </row>
    <row r="51" spans="2:71" s="49" customFormat="1" ht="15.75">
      <c r="B51" s="52">
        <v>8</v>
      </c>
      <c r="C51" s="57" t="s">
        <v>199</v>
      </c>
      <c r="D51" s="73" t="s">
        <v>620</v>
      </c>
      <c r="E51" s="73" t="s">
        <v>620</v>
      </c>
      <c r="F51" s="58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60"/>
      <c r="BB51" s="60"/>
      <c r="BC51" s="60"/>
      <c r="BD51" s="60"/>
      <c r="BE51" s="60"/>
      <c r="BF51" s="60"/>
      <c r="BG51" s="60"/>
      <c r="BH51" s="60"/>
      <c r="BI51" s="60"/>
      <c r="BJ51" s="60"/>
      <c r="BK51" s="60"/>
      <c r="BL51" s="60"/>
      <c r="BM51" s="60"/>
      <c r="BN51" s="60"/>
      <c r="BO51" s="60"/>
      <c r="BP51" s="60"/>
      <c r="BQ51" s="60"/>
      <c r="BR51" s="60"/>
      <c r="BS51" s="60"/>
    </row>
    <row r="52" spans="2:71" s="49" customFormat="1">
      <c r="B52" s="53" t="s">
        <v>81</v>
      </c>
      <c r="C52" s="54" t="s">
        <v>819</v>
      </c>
      <c r="D52" s="72">
        <v>2</v>
      </c>
      <c r="E52" s="196">
        <v>192185</v>
      </c>
      <c r="F52" s="55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  <c r="BM52" s="60"/>
      <c r="BN52" s="60"/>
      <c r="BO52" s="60"/>
      <c r="BP52" s="60"/>
      <c r="BQ52" s="60"/>
      <c r="BR52" s="60"/>
      <c r="BS52" s="60"/>
    </row>
    <row r="53" spans="2:71" s="49" customFormat="1">
      <c r="B53" s="53" t="s">
        <v>82</v>
      </c>
      <c r="C53" s="54" t="s">
        <v>820</v>
      </c>
      <c r="D53" s="72">
        <v>1</v>
      </c>
      <c r="E53" s="196">
        <v>96093</v>
      </c>
      <c r="F53" s="55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0"/>
      <c r="BG53" s="60"/>
      <c r="BH53" s="60"/>
      <c r="BI53" s="60"/>
      <c r="BJ53" s="60"/>
      <c r="BK53" s="60"/>
      <c r="BL53" s="60"/>
      <c r="BM53" s="60"/>
      <c r="BN53" s="60"/>
      <c r="BO53" s="60"/>
      <c r="BP53" s="60"/>
      <c r="BQ53" s="60"/>
      <c r="BR53" s="60"/>
      <c r="BS53" s="60"/>
    </row>
    <row r="54" spans="2:71" s="49" customFormat="1">
      <c r="B54" s="53" t="s">
        <v>83</v>
      </c>
      <c r="C54" s="54" t="s">
        <v>821</v>
      </c>
      <c r="D54" s="72">
        <v>1</v>
      </c>
      <c r="E54" s="196">
        <v>96093</v>
      </c>
      <c r="F54" s="55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60"/>
      <c r="BF54" s="60"/>
      <c r="BG54" s="60"/>
      <c r="BH54" s="60"/>
      <c r="BI54" s="60"/>
      <c r="BJ54" s="60"/>
      <c r="BK54" s="60"/>
      <c r="BL54" s="60"/>
      <c r="BM54" s="60"/>
      <c r="BN54" s="60"/>
      <c r="BO54" s="60"/>
      <c r="BP54" s="60"/>
      <c r="BQ54" s="60"/>
      <c r="BR54" s="60"/>
      <c r="BS54" s="60"/>
    </row>
    <row r="55" spans="2:71" s="49" customFormat="1">
      <c r="B55" s="53" t="s">
        <v>84</v>
      </c>
      <c r="C55" s="54" t="s">
        <v>822</v>
      </c>
      <c r="D55" s="72">
        <v>2</v>
      </c>
      <c r="E55" s="196">
        <v>192185</v>
      </c>
      <c r="F55" s="55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60"/>
      <c r="BF55" s="60"/>
      <c r="BG55" s="60"/>
      <c r="BH55" s="60"/>
      <c r="BI55" s="60"/>
      <c r="BJ55" s="60"/>
      <c r="BK55" s="60"/>
      <c r="BL55" s="60"/>
      <c r="BM55" s="60"/>
      <c r="BN55" s="60"/>
      <c r="BO55" s="60"/>
      <c r="BP55" s="60"/>
      <c r="BQ55" s="60"/>
      <c r="BR55" s="60"/>
      <c r="BS55" s="60"/>
    </row>
    <row r="56" spans="2:71" s="49" customFormat="1">
      <c r="B56" s="53" t="s">
        <v>85</v>
      </c>
      <c r="C56" s="54" t="s">
        <v>823</v>
      </c>
      <c r="D56" s="72">
        <v>1</v>
      </c>
      <c r="E56" s="196">
        <v>96093</v>
      </c>
      <c r="F56" s="55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60"/>
      <c r="BF56" s="60"/>
      <c r="BG56" s="60"/>
      <c r="BH56" s="60"/>
      <c r="BI56" s="60"/>
      <c r="BJ56" s="60"/>
      <c r="BK56" s="60"/>
      <c r="BL56" s="60"/>
      <c r="BM56" s="60"/>
      <c r="BN56" s="60"/>
      <c r="BO56" s="60"/>
      <c r="BP56" s="60"/>
      <c r="BQ56" s="60"/>
      <c r="BR56" s="60"/>
      <c r="BS56" s="60"/>
    </row>
    <row r="57" spans="2:71" s="49" customFormat="1">
      <c r="B57" s="53" t="s">
        <v>838</v>
      </c>
      <c r="C57" s="54" t="s">
        <v>824</v>
      </c>
      <c r="D57" s="72">
        <v>1</v>
      </c>
      <c r="E57" s="196">
        <v>96093</v>
      </c>
      <c r="F57" s="55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0"/>
    </row>
    <row r="58" spans="2:71" s="49" customFormat="1">
      <c r="B58" s="53" t="s">
        <v>839</v>
      </c>
      <c r="C58" s="54" t="s">
        <v>825</v>
      </c>
      <c r="D58" s="72">
        <v>1</v>
      </c>
      <c r="E58" s="196">
        <v>96093</v>
      </c>
      <c r="F58" s="55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  <c r="BG58" s="60"/>
      <c r="BH58" s="60"/>
      <c r="BI58" s="60"/>
      <c r="BJ58" s="60"/>
      <c r="BK58" s="60"/>
      <c r="BL58" s="60"/>
      <c r="BM58" s="60"/>
      <c r="BN58" s="60"/>
      <c r="BO58" s="60"/>
      <c r="BP58" s="60"/>
      <c r="BQ58" s="60"/>
      <c r="BR58" s="60"/>
      <c r="BS58" s="60"/>
    </row>
    <row r="59" spans="2:71" s="49" customFormat="1">
      <c r="B59" s="53" t="s">
        <v>840</v>
      </c>
      <c r="C59" s="54" t="s">
        <v>826</v>
      </c>
      <c r="D59" s="72">
        <v>1</v>
      </c>
      <c r="E59" s="196">
        <v>96093</v>
      </c>
      <c r="F59" s="55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</row>
    <row r="60" spans="2:71" s="49" customFormat="1" ht="15.75">
      <c r="B60" s="52">
        <v>9</v>
      </c>
      <c r="C60" s="57" t="s">
        <v>841</v>
      </c>
      <c r="D60" s="73" t="s">
        <v>620</v>
      </c>
      <c r="E60" s="73" t="s">
        <v>620</v>
      </c>
      <c r="F60" s="58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  <c r="BM60" s="60"/>
      <c r="BN60" s="60"/>
      <c r="BO60" s="60"/>
      <c r="BP60" s="60"/>
      <c r="BQ60" s="60"/>
      <c r="BR60" s="60"/>
      <c r="BS60" s="60"/>
    </row>
    <row r="61" spans="2:71" s="49" customFormat="1">
      <c r="B61" s="53" t="s">
        <v>86</v>
      </c>
      <c r="C61" s="54" t="s">
        <v>842</v>
      </c>
      <c r="D61" s="72">
        <v>1</v>
      </c>
      <c r="E61" s="196">
        <v>96093</v>
      </c>
      <c r="F61" s="55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  <c r="BM61" s="60"/>
      <c r="BN61" s="60"/>
      <c r="BO61" s="60"/>
      <c r="BP61" s="60"/>
      <c r="BQ61" s="60"/>
      <c r="BR61" s="60"/>
      <c r="BS61" s="60"/>
    </row>
    <row r="62" spans="2:71" s="49" customFormat="1">
      <c r="B62" s="53" t="s">
        <v>87</v>
      </c>
      <c r="C62" s="54" t="s">
        <v>843</v>
      </c>
      <c r="D62" s="72">
        <v>1</v>
      </c>
      <c r="E62" s="196">
        <v>96093</v>
      </c>
      <c r="F62" s="55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  <c r="BM62" s="60"/>
      <c r="BN62" s="60"/>
      <c r="BO62" s="60"/>
      <c r="BP62" s="60"/>
      <c r="BQ62" s="60"/>
      <c r="BR62" s="60"/>
      <c r="BS62" s="60"/>
    </row>
    <row r="63" spans="2:71" s="49" customFormat="1">
      <c r="B63" s="53" t="s">
        <v>88</v>
      </c>
      <c r="C63" s="54" t="s">
        <v>844</v>
      </c>
      <c r="D63" s="72">
        <v>1</v>
      </c>
      <c r="E63" s="196">
        <v>96093</v>
      </c>
      <c r="F63" s="55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  <c r="BM63" s="60"/>
      <c r="BN63" s="60"/>
      <c r="BO63" s="60"/>
      <c r="BP63" s="60"/>
      <c r="BQ63" s="60"/>
      <c r="BR63" s="60"/>
      <c r="BS63" s="60"/>
    </row>
    <row r="64" spans="2:71" s="49" customFormat="1">
      <c r="B64" s="53" t="s">
        <v>89</v>
      </c>
      <c r="C64" s="54" t="s">
        <v>845</v>
      </c>
      <c r="D64" s="72">
        <v>1</v>
      </c>
      <c r="E64" s="196">
        <v>96093</v>
      </c>
      <c r="F64" s="55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  <c r="BM64" s="60"/>
      <c r="BN64" s="60"/>
      <c r="BO64" s="60"/>
      <c r="BP64" s="60"/>
      <c r="BQ64" s="60"/>
      <c r="BR64" s="60"/>
      <c r="BS64" s="60"/>
    </row>
    <row r="65" spans="2:71" s="49" customFormat="1">
      <c r="B65" s="53" t="s">
        <v>90</v>
      </c>
      <c r="C65" s="54" t="s">
        <v>846</v>
      </c>
      <c r="D65" s="72">
        <v>1</v>
      </c>
      <c r="E65" s="196">
        <v>96093</v>
      </c>
      <c r="F65" s="55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  <c r="BM65" s="60"/>
      <c r="BN65" s="60"/>
      <c r="BO65" s="60"/>
      <c r="BP65" s="60"/>
      <c r="BQ65" s="60"/>
      <c r="BR65" s="60"/>
      <c r="BS65" s="60"/>
    </row>
    <row r="66" spans="2:71" s="49" customFormat="1" ht="15.75">
      <c r="B66" s="52">
        <v>10</v>
      </c>
      <c r="C66" s="57" t="s">
        <v>847</v>
      </c>
      <c r="D66" s="73" t="s">
        <v>620</v>
      </c>
      <c r="E66" s="73" t="s">
        <v>620</v>
      </c>
      <c r="F66" s="58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  <c r="BG66" s="60"/>
      <c r="BH66" s="60"/>
      <c r="BI66" s="60"/>
      <c r="BJ66" s="60"/>
      <c r="BK66" s="60"/>
      <c r="BL66" s="60"/>
      <c r="BM66" s="60"/>
      <c r="BN66" s="60"/>
      <c r="BO66" s="60"/>
      <c r="BP66" s="60"/>
      <c r="BQ66" s="60"/>
      <c r="BR66" s="60"/>
      <c r="BS66" s="60"/>
    </row>
    <row r="67" spans="2:71" s="49" customFormat="1">
      <c r="B67" s="53" t="s">
        <v>81</v>
      </c>
      <c r="C67" s="54" t="s">
        <v>848</v>
      </c>
      <c r="D67" s="72">
        <v>0.5</v>
      </c>
      <c r="E67" s="196">
        <v>48046</v>
      </c>
      <c r="F67" s="55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0"/>
      <c r="BM67" s="60"/>
      <c r="BN67" s="60"/>
      <c r="BO67" s="60"/>
      <c r="BP67" s="60"/>
      <c r="BQ67" s="60"/>
      <c r="BR67" s="60"/>
      <c r="BS67" s="60"/>
    </row>
    <row r="68" spans="2:71" s="49" customFormat="1" hidden="1">
      <c r="B68" s="59"/>
      <c r="C68" s="59"/>
      <c r="D68" s="75"/>
      <c r="E68" s="198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0"/>
      <c r="BM68" s="60"/>
      <c r="BN68" s="60"/>
      <c r="BO68" s="60"/>
      <c r="BP68" s="60"/>
      <c r="BQ68" s="60"/>
      <c r="BR68" s="60"/>
      <c r="BS68" s="60"/>
    </row>
    <row r="69" spans="2:71" s="49" customFormat="1" hidden="1">
      <c r="B69" s="60"/>
      <c r="C69" s="60"/>
      <c r="D69" s="76"/>
      <c r="E69" s="199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  <c r="BM69" s="60"/>
      <c r="BN69" s="60"/>
      <c r="BO69" s="60"/>
      <c r="BP69" s="60"/>
      <c r="BQ69" s="60"/>
      <c r="BR69" s="60"/>
      <c r="BS69" s="60"/>
    </row>
    <row r="70" spans="2:71" s="49" customFormat="1" hidden="1">
      <c r="B70" s="60"/>
      <c r="C70" s="60"/>
      <c r="D70" s="76"/>
      <c r="E70" s="199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  <c r="AQ70" s="60"/>
      <c r="AR70" s="60"/>
      <c r="AS70" s="60"/>
      <c r="AT70" s="60"/>
      <c r="AU70" s="60"/>
      <c r="AV70" s="60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0"/>
      <c r="BM70" s="60"/>
      <c r="BN70" s="60"/>
      <c r="BO70" s="60"/>
      <c r="BP70" s="60"/>
      <c r="BQ70" s="60"/>
      <c r="BR70" s="60"/>
      <c r="BS70" s="60"/>
    </row>
    <row r="71" spans="2:71" s="49" customFormat="1" hidden="1">
      <c r="B71" s="60"/>
      <c r="C71" s="60"/>
      <c r="D71" s="76"/>
      <c r="E71" s="199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60"/>
      <c r="AU71" s="60"/>
      <c r="AV71" s="60"/>
      <c r="AW71" s="60"/>
      <c r="AX71" s="60"/>
      <c r="AY71" s="60"/>
      <c r="AZ71" s="60"/>
      <c r="BA71" s="60"/>
      <c r="BB71" s="60"/>
      <c r="BC71" s="60"/>
      <c r="BD71" s="60"/>
      <c r="BE71" s="60"/>
      <c r="BF71" s="60"/>
      <c r="BG71" s="60"/>
      <c r="BH71" s="60"/>
      <c r="BI71" s="60"/>
      <c r="BJ71" s="60"/>
      <c r="BK71" s="60"/>
      <c r="BL71" s="60"/>
      <c r="BM71" s="60"/>
      <c r="BN71" s="60"/>
      <c r="BO71" s="60"/>
      <c r="BP71" s="60"/>
      <c r="BQ71" s="60"/>
      <c r="BR71" s="60"/>
      <c r="BS71" s="60"/>
    </row>
    <row r="72" spans="2:71" s="49" customFormat="1" hidden="1">
      <c r="B72" s="60"/>
      <c r="C72" s="60"/>
      <c r="D72" s="76"/>
      <c r="E72" s="199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60"/>
      <c r="AU72" s="60"/>
      <c r="AV72" s="60"/>
      <c r="AW72" s="60"/>
      <c r="AX72" s="60"/>
      <c r="AY72" s="60"/>
      <c r="AZ72" s="60"/>
      <c r="BA72" s="60"/>
      <c r="BB72" s="60"/>
      <c r="BC72" s="60"/>
      <c r="BD72" s="60"/>
      <c r="BE72" s="60"/>
      <c r="BF72" s="60"/>
      <c r="BG72" s="60"/>
      <c r="BH72" s="60"/>
      <c r="BI72" s="60"/>
      <c r="BJ72" s="60"/>
      <c r="BK72" s="60"/>
      <c r="BL72" s="60"/>
      <c r="BM72" s="60"/>
      <c r="BN72" s="60"/>
      <c r="BO72" s="60"/>
      <c r="BP72" s="60"/>
      <c r="BQ72" s="60"/>
      <c r="BR72" s="60"/>
      <c r="BS72" s="60"/>
    </row>
    <row r="73" spans="2:71" s="49" customFormat="1" hidden="1">
      <c r="B73" s="60"/>
      <c r="C73" s="60"/>
      <c r="D73" s="76"/>
      <c r="E73" s="199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60"/>
      <c r="AW73" s="60"/>
      <c r="AX73" s="60"/>
      <c r="AY73" s="60"/>
      <c r="AZ73" s="60"/>
      <c r="BA73" s="60"/>
      <c r="BB73" s="60"/>
      <c r="BC73" s="60"/>
      <c r="BD73" s="60"/>
      <c r="BE73" s="60"/>
      <c r="BF73" s="60"/>
      <c r="BG73" s="60"/>
      <c r="BH73" s="60"/>
      <c r="BI73" s="60"/>
      <c r="BJ73" s="60"/>
      <c r="BK73" s="60"/>
      <c r="BL73" s="60"/>
      <c r="BM73" s="60"/>
      <c r="BN73" s="60"/>
      <c r="BO73" s="60"/>
      <c r="BP73" s="60"/>
      <c r="BQ73" s="60"/>
      <c r="BR73" s="60"/>
      <c r="BS73" s="60"/>
    </row>
    <row r="74" spans="2:71" hidden="1">
      <c r="E74" s="199"/>
    </row>
    <row r="75" spans="2:71" hidden="1">
      <c r="E75" s="199"/>
    </row>
    <row r="76" spans="2:71" hidden="1">
      <c r="E76" s="199"/>
    </row>
    <row r="77" spans="2:71" hidden="1">
      <c r="E77" s="199"/>
    </row>
    <row r="78" spans="2:71" hidden="1">
      <c r="E78" s="199"/>
    </row>
    <row r="79" spans="2:71" hidden="1">
      <c r="E79" s="199"/>
    </row>
    <row r="80" spans="2:71" hidden="1">
      <c r="E80" s="199"/>
    </row>
    <row r="81" spans="5:5" hidden="1">
      <c r="E81" s="199"/>
    </row>
    <row r="82" spans="5:5" hidden="1">
      <c r="E82" s="199"/>
    </row>
    <row r="83" spans="5:5" hidden="1">
      <c r="E83" s="199"/>
    </row>
    <row r="84" spans="5:5" hidden="1">
      <c r="E84" s="199"/>
    </row>
    <row r="85" spans="5:5" hidden="1">
      <c r="E85" s="199"/>
    </row>
    <row r="86" spans="5:5" hidden="1">
      <c r="E86" s="199"/>
    </row>
    <row r="87" spans="5:5" hidden="1">
      <c r="E87" s="199"/>
    </row>
    <row r="88" spans="5:5" hidden="1">
      <c r="E88" s="199"/>
    </row>
    <row r="89" spans="5:5" hidden="1">
      <c r="E89" s="199"/>
    </row>
    <row r="90" spans="5:5" hidden="1">
      <c r="E90" s="199"/>
    </row>
    <row r="91" spans="5:5" hidden="1">
      <c r="E91" s="199"/>
    </row>
    <row r="92" spans="5:5" hidden="1">
      <c r="E92" s="199"/>
    </row>
    <row r="93" spans="5:5" hidden="1">
      <c r="E93" s="199"/>
    </row>
    <row r="94" spans="5:5" hidden="1">
      <c r="E94" s="199"/>
    </row>
    <row r="95" spans="5:5" hidden="1">
      <c r="E95" s="199"/>
    </row>
    <row r="96" spans="5:5" hidden="1">
      <c r="E96" s="199"/>
    </row>
    <row r="97" spans="5:5" hidden="1">
      <c r="E97" s="199"/>
    </row>
    <row r="98" spans="5:5" hidden="1">
      <c r="E98" s="199"/>
    </row>
    <row r="99" spans="5:5" hidden="1">
      <c r="E99" s="199"/>
    </row>
    <row r="100" spans="5:5" hidden="1">
      <c r="E100" s="199"/>
    </row>
    <row r="101" spans="5:5" hidden="1">
      <c r="E101" s="199"/>
    </row>
    <row r="102" spans="5:5" hidden="1">
      <c r="E102" s="199"/>
    </row>
    <row r="103" spans="5:5" hidden="1">
      <c r="E103" s="199"/>
    </row>
    <row r="104" spans="5:5" hidden="1">
      <c r="E104" s="199"/>
    </row>
    <row r="105" spans="5:5" hidden="1">
      <c r="E105" s="199"/>
    </row>
    <row r="106" spans="5:5" hidden="1">
      <c r="E106" s="199"/>
    </row>
    <row r="107" spans="5:5" hidden="1">
      <c r="E107" s="199"/>
    </row>
    <row r="108" spans="5:5" hidden="1">
      <c r="E108" s="199"/>
    </row>
    <row r="109" spans="5:5" hidden="1">
      <c r="E109" s="199"/>
    </row>
    <row r="110" spans="5:5" hidden="1">
      <c r="E110" s="199"/>
    </row>
    <row r="111" spans="5:5" hidden="1">
      <c r="E111" s="199"/>
    </row>
    <row r="112" spans="5:5" hidden="1">
      <c r="E112" s="199"/>
    </row>
    <row r="113" spans="5:5" hidden="1">
      <c r="E113" s="199"/>
    </row>
    <row r="114" spans="5:5" hidden="1">
      <c r="E114" s="199"/>
    </row>
    <row r="115" spans="5:5" hidden="1">
      <c r="E115" s="199"/>
    </row>
    <row r="116" spans="5:5" hidden="1">
      <c r="E116" s="199"/>
    </row>
    <row r="117" spans="5:5" hidden="1">
      <c r="E117" s="199"/>
    </row>
    <row r="118" spans="5:5" hidden="1">
      <c r="E118" s="199"/>
    </row>
    <row r="119" spans="5:5" hidden="1">
      <c r="E119" s="199"/>
    </row>
    <row r="120" spans="5:5" hidden="1">
      <c r="E120" s="199"/>
    </row>
    <row r="121" spans="5:5" hidden="1">
      <c r="E121" s="199"/>
    </row>
    <row r="122" spans="5:5" hidden="1">
      <c r="E122" s="199"/>
    </row>
    <row r="123" spans="5:5" hidden="1">
      <c r="E123" s="199"/>
    </row>
    <row r="124" spans="5:5" hidden="1">
      <c r="E124" s="199"/>
    </row>
    <row r="125" spans="5:5" hidden="1">
      <c r="E125" s="199"/>
    </row>
    <row r="126" spans="5:5" hidden="1">
      <c r="E126" s="199"/>
    </row>
    <row r="127" spans="5:5" hidden="1">
      <c r="E127" s="199"/>
    </row>
    <row r="128" spans="5:5" hidden="1">
      <c r="E128" s="199"/>
    </row>
    <row r="129" spans="2:71" hidden="1">
      <c r="E129" s="199"/>
    </row>
    <row r="130" spans="2:71" hidden="1">
      <c r="E130" s="199"/>
    </row>
    <row r="131" spans="2:71" hidden="1">
      <c r="E131" s="199"/>
    </row>
    <row r="132" spans="2:71" hidden="1">
      <c r="E132" s="199"/>
    </row>
    <row r="133" spans="2:71" hidden="1">
      <c r="E133" s="199"/>
    </row>
    <row r="134" spans="2:71" hidden="1">
      <c r="E134" s="199"/>
    </row>
    <row r="135" spans="2:71" s="49" customFormat="1" hidden="1">
      <c r="B135" s="60"/>
      <c r="C135" s="60"/>
      <c r="D135" s="76"/>
      <c r="E135" s="199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60"/>
      <c r="AE135" s="60"/>
      <c r="AF135" s="60"/>
      <c r="AG135" s="60"/>
      <c r="AH135" s="60"/>
      <c r="AI135" s="60"/>
      <c r="AJ135" s="60"/>
      <c r="AK135" s="60"/>
      <c r="AL135" s="60"/>
      <c r="AM135" s="60"/>
      <c r="AN135" s="60"/>
      <c r="AO135" s="60"/>
      <c r="AP135" s="60"/>
      <c r="AQ135" s="60"/>
      <c r="AR135" s="60"/>
      <c r="AS135" s="60"/>
      <c r="AT135" s="60"/>
      <c r="AU135" s="60"/>
      <c r="AV135" s="60"/>
      <c r="AW135" s="60"/>
      <c r="AX135" s="60"/>
      <c r="AY135" s="60"/>
      <c r="AZ135" s="60"/>
      <c r="BA135" s="60"/>
      <c r="BB135" s="60"/>
      <c r="BC135" s="60"/>
      <c r="BD135" s="60"/>
      <c r="BE135" s="60"/>
      <c r="BF135" s="60"/>
      <c r="BG135" s="60"/>
      <c r="BH135" s="60"/>
      <c r="BI135" s="60"/>
      <c r="BJ135" s="60"/>
      <c r="BK135" s="60"/>
      <c r="BL135" s="60"/>
      <c r="BM135" s="60"/>
      <c r="BN135" s="60"/>
      <c r="BO135" s="60"/>
      <c r="BP135" s="60"/>
      <c r="BQ135" s="60"/>
      <c r="BR135" s="60"/>
      <c r="BS135" s="60"/>
    </row>
    <row r="136" spans="2:71" s="49" customFormat="1">
      <c r="B136" s="60"/>
      <c r="C136" s="60"/>
      <c r="D136" s="76"/>
      <c r="E136" s="199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60"/>
      <c r="AB136" s="60"/>
      <c r="AC136" s="60"/>
      <c r="AD136" s="60"/>
      <c r="AE136" s="60"/>
      <c r="AF136" s="60"/>
      <c r="AG136" s="60"/>
      <c r="AH136" s="60"/>
      <c r="AI136" s="60"/>
      <c r="AJ136" s="60"/>
      <c r="AK136" s="60"/>
      <c r="AL136" s="60"/>
      <c r="AM136" s="60"/>
      <c r="AN136" s="60"/>
      <c r="AO136" s="60"/>
      <c r="AP136" s="60"/>
      <c r="AQ136" s="60"/>
      <c r="AR136" s="60"/>
      <c r="AS136" s="60"/>
      <c r="AT136" s="60"/>
      <c r="AU136" s="60"/>
      <c r="AV136" s="60"/>
      <c r="AW136" s="60"/>
      <c r="AX136" s="60"/>
      <c r="AY136" s="60"/>
      <c r="AZ136" s="60"/>
      <c r="BA136" s="60"/>
      <c r="BB136" s="60"/>
      <c r="BC136" s="60"/>
      <c r="BD136" s="60"/>
      <c r="BE136" s="60"/>
      <c r="BF136" s="60"/>
      <c r="BG136" s="60"/>
      <c r="BH136" s="60"/>
      <c r="BI136" s="60"/>
      <c r="BJ136" s="60"/>
      <c r="BK136" s="60"/>
      <c r="BL136" s="60"/>
      <c r="BM136" s="60"/>
      <c r="BN136" s="60"/>
      <c r="BO136" s="60"/>
      <c r="BP136" s="60"/>
      <c r="BQ136" s="60"/>
      <c r="BR136" s="60"/>
      <c r="BS136" s="60"/>
    </row>
  </sheetData>
  <mergeCells count="7">
    <mergeCell ref="B4:C4"/>
    <mergeCell ref="D4:E4"/>
    <mergeCell ref="B1:E1"/>
    <mergeCell ref="B2:C2"/>
    <mergeCell ref="D2:E2"/>
    <mergeCell ref="B3:C3"/>
    <mergeCell ref="D3:E3"/>
  </mergeCells>
  <phoneticPr fontId="46" type="noConversion"/>
  <printOptions horizontalCentered="1"/>
  <pageMargins left="0.70866141732283472" right="0.70866141732283472" top="0.74803149606299213" bottom="0.74803149606299213" header="0.31496062992125984" footer="0.31496062992125984"/>
  <pageSetup paperSize="14" scale="75" orientation="portrait" r:id="rId1"/>
  <headerFooter>
    <oddHeader>&amp;RFISCALÍA GENERAL DE LA NACIÓN MPA - 2026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</sheetPr>
  <dimension ref="A1:BQ1841"/>
  <sheetViews>
    <sheetView tabSelected="1" zoomScale="130" zoomScaleNormal="130" zoomScaleSheetLayoutView="85" workbookViewId="0">
      <pane ySplit="3" topLeftCell="A4" activePane="bottomLeft" state="frozen"/>
      <selection pane="bottomLeft" activeCell="A4" sqref="A4"/>
    </sheetView>
  </sheetViews>
  <sheetFormatPr baseColWidth="10" defaultColWidth="0" defaultRowHeight="15" zeroHeight="1"/>
  <cols>
    <col min="1" max="1" width="3.7109375" style="19" customWidth="1"/>
    <col min="2" max="2" width="8.140625" style="28" customWidth="1"/>
    <col min="3" max="3" width="45.28515625" style="19" customWidth="1"/>
    <col min="4" max="4" width="19" style="19" customWidth="1"/>
    <col min="5" max="5" width="16.5703125" style="19" bestFit="1" customWidth="1"/>
    <col min="6" max="6" width="23.85546875" style="29" customWidth="1"/>
    <col min="7" max="7" width="3.7109375" style="19" customWidth="1"/>
    <col min="8" max="13" width="11" style="19" hidden="1" customWidth="1"/>
    <col min="14" max="15" width="11" style="20" hidden="1" customWidth="1"/>
    <col min="16" max="16" width="11" style="19" hidden="1" customWidth="1"/>
    <col min="17" max="17" width="11" style="20" hidden="1" customWidth="1"/>
    <col min="18" max="19" width="11" style="19" hidden="1" customWidth="1"/>
    <col min="20" max="20" width="10" style="19" hidden="1" customWidth="1"/>
    <col min="21" max="21" width="11" style="19" hidden="1" customWidth="1"/>
    <col min="22" max="22" width="10" style="19" hidden="1" customWidth="1"/>
    <col min="23" max="43" width="11" style="19" hidden="1" customWidth="1"/>
    <col min="44" max="44" width="10" style="19" hidden="1" customWidth="1"/>
    <col min="45" max="45" width="11" style="19" hidden="1" customWidth="1"/>
    <col min="46" max="46" width="10" style="19" hidden="1" customWidth="1"/>
    <col min="47" max="69" width="11" style="19" hidden="1" customWidth="1"/>
    <col min="70" max="16384" width="11.42578125" style="19" hidden="1"/>
  </cols>
  <sheetData>
    <row r="1" spans="1:64"/>
    <row r="2" spans="1:64" ht="27" customHeight="1">
      <c r="B2" s="137" t="s">
        <v>280</v>
      </c>
      <c r="C2" s="138"/>
      <c r="D2" s="138"/>
      <c r="E2" s="138"/>
      <c r="F2" s="139"/>
    </row>
    <row r="3" spans="1:64" ht="27" customHeight="1">
      <c r="B3" s="141" t="s">
        <v>281</v>
      </c>
      <c r="C3" s="142"/>
      <c r="D3" s="142"/>
      <c r="E3" s="142"/>
      <c r="F3" s="143"/>
    </row>
    <row r="4" spans="1:64" ht="15" customHeight="1">
      <c r="B4" s="43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</row>
    <row r="5" spans="1:64" ht="23.25" customHeight="1">
      <c r="B5" s="43"/>
      <c r="C5" s="140" t="s">
        <v>282</v>
      </c>
      <c r="D5" s="140"/>
      <c r="E5" s="140"/>
      <c r="F5" s="140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</row>
    <row r="6" spans="1:64" s="24" customFormat="1" ht="42.75" customHeight="1">
      <c r="A6" s="19"/>
      <c r="B6" s="22" t="s">
        <v>216</v>
      </c>
      <c r="C6" s="23" t="s">
        <v>283</v>
      </c>
      <c r="D6" s="31" t="s">
        <v>284</v>
      </c>
      <c r="E6" s="31" t="s">
        <v>285</v>
      </c>
      <c r="F6" s="31" t="s">
        <v>279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</row>
    <row r="7" spans="1:64" s="24" customFormat="1">
      <c r="A7" s="19"/>
      <c r="B7" s="25">
        <v>1</v>
      </c>
      <c r="C7" s="30" t="str">
        <f>+'AUTOMOVILES - 2026'!B2</f>
        <v>PROPUESTA AUTOMOVILES</v>
      </c>
      <c r="D7" s="38">
        <f>F7/1.19</f>
        <v>1351860182.0728292</v>
      </c>
      <c r="E7" s="38">
        <f t="shared" ref="E7:E11" si="0">F7-D7</f>
        <v>256853434.5938375</v>
      </c>
      <c r="F7" s="39">
        <f>SUM('AUTOMOVILES - 2026'!E9:AL190)</f>
        <v>1608713616.6666667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</row>
    <row r="8" spans="1:64" s="24" customFormat="1" ht="12.75" customHeight="1">
      <c r="A8" s="19"/>
      <c r="B8" s="25">
        <v>2</v>
      </c>
      <c r="C8" s="30" t="str">
        <f>+'CAMIÓNES - 2026'!B2</f>
        <v>PROPUESTA CAMIÓNES</v>
      </c>
      <c r="D8" s="38">
        <f t="shared" ref="D8:D11" si="1">F8/1.19</f>
        <v>455453300.50420171</v>
      </c>
      <c r="E8" s="38">
        <f t="shared" si="0"/>
        <v>86536127.095798314</v>
      </c>
      <c r="F8" s="39">
        <f>SUM('CAMIÓNES - 2026'!E9:H192)</f>
        <v>541989427.60000002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</row>
    <row r="9" spans="1:64" s="24" customFormat="1" ht="12.75" customHeight="1">
      <c r="A9" s="19"/>
      <c r="B9" s="25">
        <v>3</v>
      </c>
      <c r="C9" s="30" t="str">
        <f>+'CAMIONETAS - 2026'!B2</f>
        <v>PROPUESTA CAMIONETAS</v>
      </c>
      <c r="D9" s="38">
        <f t="shared" si="1"/>
        <v>2791299533.172236</v>
      </c>
      <c r="E9" s="38">
        <f t="shared" si="0"/>
        <v>530346911.30272484</v>
      </c>
      <c r="F9" s="39">
        <f>SUM('CAMIONETAS - 2026'!E9:CJ200)</f>
        <v>3321646444.4749608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</row>
    <row r="10" spans="1:64" s="24" customFormat="1" ht="12.75" customHeight="1">
      <c r="A10" s="19"/>
      <c r="B10" s="25">
        <v>4</v>
      </c>
      <c r="C10" s="30" t="str">
        <f>+'CAMPERO - 2026'!B2</f>
        <v>PROPUESTA CAMPERO</v>
      </c>
      <c r="D10" s="38">
        <f t="shared" si="1"/>
        <v>1208320898.7184863</v>
      </c>
      <c r="E10" s="38">
        <f t="shared" si="0"/>
        <v>229580970.7565124</v>
      </c>
      <c r="F10" s="39">
        <f>SUM('CAMPERO - 2026'!E9:X200)</f>
        <v>1437901869.4749987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</row>
    <row r="11" spans="1:64" s="24" customFormat="1" ht="12.75" customHeight="1">
      <c r="A11" s="19"/>
      <c r="B11" s="25">
        <v>5</v>
      </c>
      <c r="C11" s="30" t="str">
        <f>'MOTOCICLETAS - 2026'!B2</f>
        <v>PROPUESTA MOTOCICLETAS</v>
      </c>
      <c r="D11" s="38">
        <f t="shared" si="1"/>
        <v>701059348.55042279</v>
      </c>
      <c r="E11" s="38">
        <f t="shared" si="0"/>
        <v>133201276.22458029</v>
      </c>
      <c r="F11" s="39">
        <f>SUM('MOTOCICLETAS - 2026'!E9:BV178)</f>
        <v>834260624.77500308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</row>
    <row r="12" spans="1:64" ht="12.75" customHeight="1">
      <c r="B12" s="132" t="s">
        <v>286</v>
      </c>
      <c r="C12" s="132"/>
      <c r="D12" s="35">
        <f>SUM(D7:D11)</f>
        <v>6507993263.0181751</v>
      </c>
      <c r="E12" s="35">
        <f>SUM(E7:E11)</f>
        <v>1236518719.9734533</v>
      </c>
      <c r="F12" s="40">
        <f>SUM(F7:F11)</f>
        <v>7744511982.9916296</v>
      </c>
    </row>
    <row r="13" spans="1:64"/>
    <row r="14" spans="1:64">
      <c r="B14" s="43"/>
      <c r="C14" s="140" t="s">
        <v>215</v>
      </c>
      <c r="D14" s="140"/>
      <c r="E14" s="140"/>
      <c r="F14" s="140"/>
    </row>
    <row r="15" spans="1:64" ht="42.75" customHeight="1">
      <c r="B15" s="22" t="s">
        <v>216</v>
      </c>
      <c r="C15" s="23" t="s">
        <v>283</v>
      </c>
      <c r="D15" s="31" t="s">
        <v>284</v>
      </c>
      <c r="E15" s="31" t="s">
        <v>285</v>
      </c>
      <c r="F15" s="31" t="s">
        <v>279</v>
      </c>
    </row>
    <row r="16" spans="1:64" ht="12.75" customHeight="1">
      <c r="B16" s="25">
        <v>1</v>
      </c>
      <c r="C16" s="26" t="s">
        <v>215</v>
      </c>
      <c r="D16" s="41">
        <f t="shared" ref="D16" si="2">F16/1.19</f>
        <v>3350537.8151260507</v>
      </c>
      <c r="E16" s="41">
        <f t="shared" ref="E16" si="3">F16-D16</f>
        <v>636602.18487394927</v>
      </c>
      <c r="F16" s="42">
        <f>'REPUESTOS COMUNES'!E59</f>
        <v>3987140</v>
      </c>
    </row>
    <row r="17" spans="2:6" ht="12.75" customHeight="1">
      <c r="B17" s="132" t="s">
        <v>287</v>
      </c>
      <c r="C17" s="132"/>
      <c r="D17" s="35">
        <f>D16</f>
        <v>3350537.8151260507</v>
      </c>
      <c r="E17" s="35">
        <f>E16</f>
        <v>636602.18487394927</v>
      </c>
      <c r="F17" s="40">
        <f>F16</f>
        <v>3987140</v>
      </c>
    </row>
    <row r="18" spans="2:6"/>
    <row r="19" spans="2:6">
      <c r="B19" s="43"/>
      <c r="C19" s="140" t="str">
        <f>+'TEMPARIO AUTOM - HH'!B1</f>
        <v>TEMPARIO PARA ACTIVIDADES DE MANTENIMIENTO AUTOMOTORES</v>
      </c>
      <c r="D19" s="140"/>
      <c r="E19" s="140"/>
      <c r="F19" s="140"/>
    </row>
    <row r="20" spans="2:6" ht="42.75" customHeight="1">
      <c r="B20" s="22" t="s">
        <v>216</v>
      </c>
      <c r="C20" s="23" t="s">
        <v>283</v>
      </c>
      <c r="D20" s="31" t="s">
        <v>284</v>
      </c>
      <c r="E20" s="31" t="s">
        <v>285</v>
      </c>
      <c r="F20" s="31" t="s">
        <v>279</v>
      </c>
    </row>
    <row r="21" spans="2:6" ht="12.75" customHeight="1">
      <c r="B21" s="25">
        <v>1</v>
      </c>
      <c r="C21" s="27" t="s">
        <v>792</v>
      </c>
      <c r="D21" s="41">
        <f t="shared" ref="D21:D22" si="4">F21/1.19</f>
        <v>26121091.386554621</v>
      </c>
      <c r="E21" s="41">
        <f t="shared" ref="E21:E22" si="5">F21-D21</f>
        <v>4963007.3634453788</v>
      </c>
      <c r="F21" s="42">
        <f>SUM('TEMPARIO AUTOM - HH'!E6:E154)</f>
        <v>31084098.75</v>
      </c>
    </row>
    <row r="22" spans="2:6" ht="12.75" customHeight="1">
      <c r="B22" s="25">
        <v>2</v>
      </c>
      <c r="C22" s="37" t="s">
        <v>1</v>
      </c>
      <c r="D22" s="41">
        <f t="shared" si="4"/>
        <v>24344069.327731095</v>
      </c>
      <c r="E22" s="41">
        <f t="shared" si="5"/>
        <v>4625373.1722689047</v>
      </c>
      <c r="F22" s="42">
        <f>SUM('TEMPARIO AUTOM - HH'!G7:G154)</f>
        <v>28969442.5</v>
      </c>
    </row>
    <row r="23" spans="2:6" ht="12.75" customHeight="1">
      <c r="B23" s="25">
        <v>3</v>
      </c>
      <c r="C23" s="27" t="s">
        <v>136</v>
      </c>
      <c r="D23" s="41">
        <f t="shared" ref="D23" si="6">F23/1.19</f>
        <v>6314660.5042016814</v>
      </c>
      <c r="E23" s="41">
        <f t="shared" ref="E23" si="7">F23-D23</f>
        <v>1199785.4957983186</v>
      </c>
      <c r="F23" s="42">
        <f>SUM('TEMPARIO MOTOC - HH'!E6:E67)</f>
        <v>7514446</v>
      </c>
    </row>
    <row r="24" spans="2:6" ht="12.75" customHeight="1">
      <c r="B24" s="132" t="s">
        <v>288</v>
      </c>
      <c r="C24" s="132"/>
      <c r="D24" s="35">
        <f>D21+D22</f>
        <v>50465160.714285716</v>
      </c>
      <c r="E24" s="35">
        <f>E21+E22</f>
        <v>9588380.5357142836</v>
      </c>
      <c r="F24" s="40">
        <f>F21+F22</f>
        <v>60053541.25</v>
      </c>
    </row>
    <row r="25" spans="2:6"/>
    <row r="26" spans="2:6" ht="29.25" customHeight="1">
      <c r="C26" s="133" t="s">
        <v>289</v>
      </c>
      <c r="D26" s="134"/>
      <c r="E26" s="135">
        <f>F24+F17+F12</f>
        <v>7808552664.2416296</v>
      </c>
      <c r="F26" s="136"/>
    </row>
    <row r="27" spans="2:6"/>
    <row r="28" spans="2:6"/>
    <row r="29" spans="2:6"/>
    <row r="30" spans="2:6"/>
    <row r="31" spans="2: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</sheetData>
  <mergeCells count="10">
    <mergeCell ref="B24:C24"/>
    <mergeCell ref="C26:D26"/>
    <mergeCell ref="E26:F26"/>
    <mergeCell ref="B2:F2"/>
    <mergeCell ref="C5:F5"/>
    <mergeCell ref="C14:F14"/>
    <mergeCell ref="C19:F19"/>
    <mergeCell ref="B3:F3"/>
    <mergeCell ref="B12:C12"/>
    <mergeCell ref="B17:C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4" scale="85" orientation="landscape" horizontalDpi="4294967293" r:id="rId1"/>
  <headerFooter>
    <oddHeader>&amp;RFISCALÍA GENERAL DE LA NACIÓN MPA - 2026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17</vt:i4>
      </vt:variant>
    </vt:vector>
  </HeadingPairs>
  <TitlesOfParts>
    <vt:vector size="26" baseType="lpstr">
      <vt:lpstr>AUTOMOVILES - 2026</vt:lpstr>
      <vt:lpstr>CAMIÓNES - 2026</vt:lpstr>
      <vt:lpstr>CAMIONETAS - 2026</vt:lpstr>
      <vt:lpstr>CAMPERO - 2026</vt:lpstr>
      <vt:lpstr>MOTOCICLETAS - 2026</vt:lpstr>
      <vt:lpstr>REPUESTOS COMUNES</vt:lpstr>
      <vt:lpstr>TEMPARIO AUTOM - HH</vt:lpstr>
      <vt:lpstr>TEMPARIO MOTOC - HH</vt:lpstr>
      <vt:lpstr>TOTAL PORTAFOLIO</vt:lpstr>
      <vt:lpstr>'AUTOMOVILES - 2026'!Área_de_impresión</vt:lpstr>
      <vt:lpstr>'CAMIÓNES - 2026'!Área_de_impresión</vt:lpstr>
      <vt:lpstr>'CAMIONETAS - 2026'!Área_de_impresión</vt:lpstr>
      <vt:lpstr>'CAMPERO - 2026'!Área_de_impresión</vt:lpstr>
      <vt:lpstr>'MOTOCICLETAS - 2026'!Área_de_impresión</vt:lpstr>
      <vt:lpstr>'REPUESTOS COMUNES'!Área_de_impresión</vt:lpstr>
      <vt:lpstr>'TEMPARIO AUTOM - HH'!Área_de_impresión</vt:lpstr>
      <vt:lpstr>'TEMPARIO MOTOC - HH'!Área_de_impresión</vt:lpstr>
      <vt:lpstr>'TOTAL PORTAFOLIO'!Área_de_impresión</vt:lpstr>
      <vt:lpstr>'AUTOMOVILES - 2026'!Títulos_a_imprimir</vt:lpstr>
      <vt:lpstr>'CAMIÓNES - 2026'!Títulos_a_imprimir</vt:lpstr>
      <vt:lpstr>'CAMIONETAS - 2026'!Títulos_a_imprimir</vt:lpstr>
      <vt:lpstr>'CAMPERO - 2026'!Títulos_a_imprimir</vt:lpstr>
      <vt:lpstr>'MOTOCICLETAS - 2026'!Títulos_a_imprimir</vt:lpstr>
      <vt:lpstr>'REPUESTOS COMUNES'!Títulos_a_imprimir</vt:lpstr>
      <vt:lpstr>'TEMPARIO AUTOM - HH'!Títulos_a_imprimir</vt:lpstr>
      <vt:lpstr>'TEMPARIO MOTOC - HH'!Títulos_a_imprimir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TERESITA MELO AGUIRRE</dc:creator>
  <cp:keywords/>
  <dc:description/>
  <cp:lastModifiedBy>Pedro Suarez Ochoa</cp:lastModifiedBy>
  <cp:revision/>
  <cp:lastPrinted>2026-08-27T15:52:04Z</cp:lastPrinted>
  <dcterms:created xsi:type="dcterms:W3CDTF">2000-07-11T20:13:00Z</dcterms:created>
  <dcterms:modified xsi:type="dcterms:W3CDTF">2026-09-24T23:59:14Z</dcterms:modified>
  <cp:category/>
  <cp:contentStatus/>
</cp:coreProperties>
</file>