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codeName="ThisWorkbook" defaultThemeVersion="166925"/>
  <mc:AlternateContent xmlns:mc="http://schemas.openxmlformats.org/markup-compatibility/2006">
    <mc:Choice Requires="x15">
      <x15ac:absPath xmlns:x15ac="http://schemas.microsoft.com/office/spreadsheetml/2010/11/ac" url="https://d.docs.live.net/6157812085fa550a/TRABAJO SILVIA MANRIQUE/TRABAJO IDRD 2026/PROCESOS DE SELECCIÓN/BEBIDAS ERGOGENICAS/PROYECTO DE PLIEGO DE CONDICIONES/"/>
    </mc:Choice>
  </mc:AlternateContent>
  <xr:revisionPtr revIDLastSave="0" documentId="8_{8097AC97-5F91-48DB-93B0-60254E111E82}" xr6:coauthVersionLast="47" xr6:coauthVersionMax="47" xr10:uidLastSave="{00000000-0000-0000-0000-000000000000}"/>
  <bookViews>
    <workbookView xWindow="3240" yWindow="3240" windowWidth="21600" windowHeight="11295" xr2:uid="{00000000-000D-0000-FFFF-FFFF00000000}"/>
  </bookViews>
  <sheets>
    <sheet name="Matriz de Riesgos Contratacion" sheetId="2" r:id="rId1"/>
    <sheet name="Tabla de Valoración" sheetId="3" r:id="rId2"/>
    <sheet name="Instructivo matriz" sheetId="4" r:id="rId3"/>
  </sheets>
  <definedNames>
    <definedName name="_xlnm._FilterDatabase" localSheetId="0" hidden="1">'Matriz de Riesgos Contratacion'!$A$17:$AE$58</definedName>
    <definedName name="_xlnm.Print_Area" localSheetId="0">'Matriz de Riesgos Contratacion'!$A$1:$AE$61</definedName>
    <definedName name="_xlnm.Print_Titles" localSheetId="0">'Matriz de Riesgos Contratacion'!$17:$19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25" i="2" l="1"/>
  <c r="W25" i="2"/>
  <c r="U25" i="2"/>
  <c r="O25" i="2"/>
  <c r="P25" i="2" s="1"/>
  <c r="N25" i="2"/>
  <c r="L25" i="2"/>
  <c r="X28" i="2"/>
  <c r="Y28" i="2" s="1"/>
  <c r="W28" i="2"/>
  <c r="U28" i="2"/>
  <c r="P28" i="2"/>
  <c r="N28" i="2"/>
  <c r="L28" i="2"/>
  <c r="X27" i="2"/>
  <c r="Y27" i="2" s="1"/>
  <c r="W27" i="2"/>
  <c r="U27" i="2"/>
  <c r="O27" i="2"/>
  <c r="P27" i="2" s="1"/>
  <c r="N27" i="2"/>
  <c r="L27" i="2"/>
  <c r="X26" i="2"/>
  <c r="Y26" i="2" s="1"/>
  <c r="W26" i="2"/>
  <c r="U26" i="2"/>
  <c r="O26" i="2"/>
  <c r="P26" i="2" s="1"/>
  <c r="N26" i="2"/>
  <c r="L26" i="2"/>
  <c r="Y20" i="2"/>
  <c r="W20" i="2"/>
  <c r="U20" i="2"/>
  <c r="O20" i="2"/>
  <c r="P20" i="2" s="1"/>
  <c r="N20" i="2"/>
  <c r="L20" i="2"/>
  <c r="Y22" i="2" l="1"/>
  <c r="W22" i="2"/>
  <c r="U22" i="2"/>
  <c r="O22" i="2"/>
  <c r="P22" i="2" s="1"/>
  <c r="N22" i="2"/>
  <c r="L22" i="2"/>
  <c r="Y21" i="2"/>
  <c r="W21" i="2"/>
  <c r="U21" i="2"/>
  <c r="O21" i="2"/>
  <c r="P21" i="2" s="1"/>
  <c r="N21" i="2"/>
  <c r="L21" i="2"/>
  <c r="U24" i="2"/>
  <c r="W24" i="2"/>
  <c r="Y24" i="2"/>
  <c r="L24" i="2"/>
  <c r="N24" i="2"/>
  <c r="P24" i="2"/>
  <c r="U23" i="2"/>
  <c r="W23" i="2"/>
  <c r="Y23" i="2"/>
  <c r="L23" i="2"/>
  <c r="N23" i="2"/>
  <c r="P23" i="2"/>
  <c r="X58" i="2"/>
  <c r="Y58" i="2" s="1"/>
  <c r="W58" i="2"/>
  <c r="U58" i="2"/>
  <c r="O58" i="2"/>
  <c r="P58" i="2" s="1"/>
  <c r="N58" i="2"/>
  <c r="L58" i="2"/>
  <c r="X57" i="2"/>
  <c r="Y57" i="2" s="1"/>
  <c r="W57" i="2"/>
  <c r="U57" i="2"/>
  <c r="P57" i="2"/>
  <c r="N57" i="2"/>
  <c r="L57" i="2"/>
  <c r="Y56" i="2"/>
  <c r="W56" i="2"/>
  <c r="U56" i="2"/>
  <c r="P56" i="2"/>
  <c r="N56" i="2"/>
  <c r="L56" i="2"/>
  <c r="Y55" i="2"/>
  <c r="W55" i="2"/>
  <c r="U55" i="2"/>
  <c r="P55" i="2"/>
  <c r="N55" i="2"/>
  <c r="L55" i="2"/>
  <c r="X54" i="2"/>
  <c r="Y54" i="2" s="1"/>
  <c r="W54" i="2"/>
  <c r="U54" i="2"/>
  <c r="P54" i="2"/>
  <c r="N54" i="2"/>
  <c r="L54" i="2"/>
  <c r="Y53" i="2"/>
  <c r="W53" i="2"/>
  <c r="U53" i="2"/>
  <c r="P53" i="2"/>
  <c r="N53" i="2"/>
  <c r="L53" i="2"/>
  <c r="X52" i="2"/>
  <c r="Y52" i="2" s="1"/>
  <c r="W52" i="2"/>
  <c r="U52" i="2"/>
  <c r="O52" i="2"/>
  <c r="P52" i="2" s="1"/>
  <c r="N52" i="2"/>
  <c r="L52" i="2"/>
  <c r="X51" i="2"/>
  <c r="Y51" i="2" s="1"/>
  <c r="W51" i="2"/>
  <c r="U51" i="2"/>
  <c r="O51" i="2"/>
  <c r="P51" i="2" s="1"/>
  <c r="N51" i="2"/>
  <c r="L51" i="2"/>
  <c r="X50" i="2"/>
  <c r="Y50" i="2" s="1"/>
  <c r="W50" i="2"/>
  <c r="U50" i="2"/>
  <c r="O50" i="2"/>
  <c r="P50" i="2" s="1"/>
  <c r="N50" i="2"/>
  <c r="L50" i="2"/>
  <c r="X49" i="2"/>
  <c r="Y49" i="2" s="1"/>
  <c r="W49" i="2"/>
  <c r="U49" i="2"/>
  <c r="O49" i="2"/>
  <c r="P49" i="2" s="1"/>
  <c r="N49" i="2"/>
  <c r="L49" i="2"/>
  <c r="X48" i="2"/>
  <c r="Y48" i="2" s="1"/>
  <c r="W48" i="2"/>
  <c r="U48" i="2"/>
  <c r="O48" i="2"/>
  <c r="P48" i="2" s="1"/>
  <c r="N48" i="2"/>
  <c r="L48" i="2"/>
  <c r="X47" i="2"/>
  <c r="Y47" i="2" s="1"/>
  <c r="W47" i="2"/>
  <c r="U47" i="2"/>
  <c r="O47" i="2"/>
  <c r="P47" i="2" s="1"/>
  <c r="N47" i="2"/>
  <c r="L47" i="2"/>
  <c r="X46" i="2"/>
  <c r="Y46" i="2" s="1"/>
  <c r="W46" i="2"/>
  <c r="U46" i="2"/>
  <c r="O46" i="2"/>
  <c r="P46" i="2" s="1"/>
  <c r="N46" i="2"/>
  <c r="L46" i="2"/>
  <c r="X45" i="2"/>
  <c r="Y45" i="2" s="1"/>
  <c r="W45" i="2"/>
  <c r="U45" i="2"/>
  <c r="O45" i="2"/>
  <c r="P45" i="2" s="1"/>
  <c r="N45" i="2"/>
  <c r="L45" i="2"/>
  <c r="X44" i="2"/>
  <c r="Y44" i="2" s="1"/>
  <c r="W44" i="2"/>
  <c r="U44" i="2"/>
  <c r="O44" i="2"/>
  <c r="P44" i="2" s="1"/>
  <c r="N44" i="2"/>
  <c r="L44" i="2"/>
  <c r="X43" i="2"/>
  <c r="Y43" i="2" s="1"/>
  <c r="W43" i="2"/>
  <c r="U43" i="2"/>
  <c r="O43" i="2"/>
  <c r="P43" i="2" s="1"/>
  <c r="N43" i="2"/>
  <c r="L43" i="2"/>
  <c r="X42" i="2"/>
  <c r="Y42" i="2" s="1"/>
  <c r="W42" i="2"/>
  <c r="U42" i="2"/>
  <c r="O42" i="2"/>
  <c r="P42" i="2" s="1"/>
  <c r="N42" i="2"/>
  <c r="L42" i="2"/>
  <c r="X41" i="2"/>
  <c r="Y41" i="2" s="1"/>
  <c r="W41" i="2"/>
  <c r="U41" i="2"/>
  <c r="O41" i="2"/>
  <c r="P41" i="2" s="1"/>
  <c r="N41" i="2"/>
  <c r="L41" i="2"/>
  <c r="X40" i="2"/>
  <c r="Y40" i="2" s="1"/>
  <c r="W40" i="2"/>
  <c r="U40" i="2"/>
  <c r="P40" i="2"/>
  <c r="N40" i="2"/>
  <c r="L40" i="2"/>
  <c r="X39" i="2"/>
  <c r="Y39" i="2" s="1"/>
  <c r="W39" i="2"/>
  <c r="U39" i="2"/>
  <c r="O39" i="2"/>
  <c r="P39" i="2" s="1"/>
  <c r="N39" i="2"/>
  <c r="L39" i="2"/>
  <c r="X38" i="2"/>
  <c r="Y38" i="2" s="1"/>
  <c r="W38" i="2"/>
  <c r="U38" i="2"/>
  <c r="P38" i="2"/>
  <c r="N38" i="2"/>
  <c r="L38" i="2"/>
  <c r="X37" i="2"/>
  <c r="Y37" i="2" s="1"/>
  <c r="W37" i="2"/>
  <c r="U37" i="2"/>
  <c r="O37" i="2"/>
  <c r="P37" i="2" s="1"/>
  <c r="N37" i="2"/>
  <c r="L37" i="2"/>
  <c r="X36" i="2"/>
  <c r="Y36" i="2" s="1"/>
  <c r="W36" i="2"/>
  <c r="U36" i="2"/>
  <c r="O36" i="2"/>
  <c r="P36" i="2"/>
  <c r="N36" i="2"/>
  <c r="L36" i="2"/>
  <c r="X35" i="2"/>
  <c r="Y35" i="2" s="1"/>
  <c r="W35" i="2"/>
  <c r="U35" i="2"/>
  <c r="O35" i="2"/>
  <c r="P35" i="2" s="1"/>
  <c r="N35" i="2"/>
  <c r="L35" i="2"/>
  <c r="X34" i="2"/>
  <c r="Y34" i="2" s="1"/>
  <c r="W34" i="2"/>
  <c r="U34" i="2"/>
  <c r="P34" i="2"/>
  <c r="N34" i="2"/>
  <c r="L34" i="2"/>
  <c r="X33" i="2"/>
  <c r="Y33" i="2" s="1"/>
  <c r="W33" i="2"/>
  <c r="U33" i="2"/>
  <c r="O33" i="2"/>
  <c r="P33" i="2" s="1"/>
  <c r="N33" i="2"/>
  <c r="L33" i="2"/>
  <c r="X32" i="2"/>
  <c r="Y32" i="2" s="1"/>
  <c r="W32" i="2"/>
  <c r="U32" i="2"/>
  <c r="O32" i="2"/>
  <c r="P32" i="2" s="1"/>
  <c r="N32" i="2"/>
  <c r="L32" i="2"/>
  <c r="Y31" i="2"/>
  <c r="W31" i="2"/>
  <c r="U31" i="2"/>
  <c r="P31" i="2"/>
  <c r="N31" i="2"/>
  <c r="L31" i="2"/>
  <c r="X30" i="2"/>
  <c r="Y30" i="2" s="1"/>
  <c r="W30" i="2"/>
  <c r="U30" i="2"/>
  <c r="O30" i="2"/>
  <c r="P30" i="2" s="1"/>
  <c r="N30" i="2"/>
  <c r="L30" i="2"/>
  <c r="X29" i="2"/>
  <c r="Y29" i="2" s="1"/>
  <c r="W29" i="2"/>
  <c r="U29" i="2"/>
  <c r="P29" i="2"/>
  <c r="N29" i="2"/>
  <c r="L29" i="2"/>
</calcChain>
</file>

<file path=xl/sharedStrings.xml><?xml version="1.0" encoding="utf-8"?>
<sst xmlns="http://schemas.openxmlformats.org/spreadsheetml/2006/main" count="344" uniqueCount="271">
  <si>
    <t>MATRIZ DE IDENTIFICACIÓN, EVALUACIÓN Y TRATAMIENTO DE RIESGOS EN PROCESOS CONTRACTUALES</t>
  </si>
  <si>
    <t xml:space="preserve">CLASE DE PROCESO: </t>
  </si>
  <si>
    <t>SUMINISTRO</t>
  </si>
  <si>
    <t xml:space="preserve">OBJETO </t>
  </si>
  <si>
    <t>CONTRATAR EL SUMINISTRO DE AYUDAS ERGOGÉNICAS, BEBIDAS HIDRATANTES Y COMPLEMENTOS NUTRICIONALES, PARA EL APOYO NUTRICIONAL Y PREPARACIÓN DEPORTIVA EN ENTRENAMIENTO Y COMPETENCIA DE LOS DEPORTISTAS DEL REGISTRO DE BOGOTÁ D.C.</t>
  </si>
  <si>
    <t>IDENTIFICACIÓN</t>
  </si>
  <si>
    <t>EVALUACIÓN</t>
  </si>
  <si>
    <t>TRATAMIENTO</t>
  </si>
  <si>
    <t>1. Número</t>
  </si>
  <si>
    <t>2. Clase</t>
  </si>
  <si>
    <t>3. Fuente</t>
  </si>
  <si>
    <t>4. Etapa</t>
  </si>
  <si>
    <t>5. Tipo</t>
  </si>
  <si>
    <t>5.1 Clasificación</t>
  </si>
  <si>
    <t>6. Descripción</t>
  </si>
  <si>
    <t>7. Consecuencia de la ocurrencia del evento</t>
  </si>
  <si>
    <t>8. Probabilidad</t>
  </si>
  <si>
    <t>9. Impacto</t>
  </si>
  <si>
    <t>10. Valoración</t>
  </si>
  <si>
    <t>11. Categoría</t>
  </si>
  <si>
    <t>12. ¿A quién se le asigna?</t>
  </si>
  <si>
    <t>13. Tratamiento / Control a ser implementado</t>
  </si>
  <si>
    <t>Impacto después del tratamiento</t>
  </si>
  <si>
    <t>18. ¿Afecta la ejecución del contrato?</t>
  </si>
  <si>
    <t>19. Responsable por implementar el tratamiento</t>
  </si>
  <si>
    <t>20. Fecha estimada en que se inicia el tratamiento</t>
  </si>
  <si>
    <t>21. Fecha estimada en que se completa el tratamiento</t>
  </si>
  <si>
    <t>Monitoreo y revisión</t>
  </si>
  <si>
    <t>14. Probabilidad</t>
  </si>
  <si>
    <t>15. Impacto</t>
  </si>
  <si>
    <t>16. Valoración</t>
  </si>
  <si>
    <t>17. Categoría</t>
  </si>
  <si>
    <t>22. ¿Cómo se realiza  el monitoreo?</t>
  </si>
  <si>
    <t>23. Periodicidad</t>
  </si>
  <si>
    <t>ESPECIFICO</t>
  </si>
  <si>
    <t>EXTERNO</t>
  </si>
  <si>
    <t xml:space="preserve">SELECCIÓN </t>
  </si>
  <si>
    <t xml:space="preserve">PRECONTRACTUAL </t>
  </si>
  <si>
    <t>FINANCIERO</t>
  </si>
  <si>
    <t xml:space="preserve">Imprecisiones cometidas por el proponente en la oferta economica y/o análisis de Precios Unitarios de su propuesta y los costos asociados </t>
  </si>
  <si>
    <t>Presentación de ofertas con precios bajos, o sin contemplar todos los ítems o productos contractuales o sin analizar las características técnicas,  especificaciones de calidad</t>
  </si>
  <si>
    <t>PROPONENTE 
 100%</t>
  </si>
  <si>
    <t>SI</t>
  </si>
  <si>
    <t>Aviso de convocatoria</t>
  </si>
  <si>
    <t>PERMANENTE</t>
  </si>
  <si>
    <t xml:space="preserve">Cuando se presente alguna inconsistencia o inexactitud en la información de la propuesta, sobre los documentos con los cuales se acrediten factores habilitantes o de ponderación, que impida la selección objetiva, sin que medie justificación razonablemente aceptable.
</t>
  </si>
  <si>
    <t xml:space="preserve">Se rechaza la propuesta presentada </t>
  </si>
  <si>
    <t>*Revisar la información o documentación digital y física presentada por los proponente durante el proceso de selección. 
*Realizar las verificaciones con los terceros que expiden la información o suscriban los documentos aportados. 
* Efectuar observaciones o solicitudes de aclaración de forma oportuna para evitar inconsistencias. 
*Remitir a entes de control o de investigación penal para lo de su competencia, de evidenciarse inconsistencias o alteración de la información o documentos entregada por los proponentes.</t>
  </si>
  <si>
    <t>No</t>
  </si>
  <si>
    <t xml:space="preserve">IDRD </t>
  </si>
  <si>
    <t xml:space="preserve">Desde la fecha de cierre o presentación de propuestas </t>
  </si>
  <si>
    <t>Hasta la Adjudicación del proceso de selección</t>
  </si>
  <si>
    <t xml:space="preserve">Dentro de los plazos establecidos en el cronograma </t>
  </si>
  <si>
    <t xml:space="preserve">INTERNO </t>
  </si>
  <si>
    <t>EJECUCIÓN</t>
  </si>
  <si>
    <t>OPERACIONAL</t>
  </si>
  <si>
    <t>TÉCNICO</t>
  </si>
  <si>
    <t xml:space="preserve">*Afecta de manera negativa los procesos de entrenamiento de los deportistas del Sistema Deportivo de Bogota
*Afecta los Planes nutricionales establecidos por la Unida de Ciescias del Deporte del IDRD
</t>
  </si>
  <si>
    <t>CONTRATISTA 
100%</t>
  </si>
  <si>
    <t xml:space="preserve">Cada vez que se preste el suministro </t>
  </si>
  <si>
    <t xml:space="preserve">Hasta la terminación del contrato  </t>
  </si>
  <si>
    <t xml:space="preserve"> Seguimiento permanente del IDRD a través del supervisor </t>
  </si>
  <si>
    <t>ADMINISTRATIVO</t>
  </si>
  <si>
    <t>Desde el inicio del contrato</t>
  </si>
  <si>
    <t>INTERNO</t>
  </si>
  <si>
    <t>SOCIAL PÚBLICO</t>
  </si>
  <si>
    <t xml:space="preserve">
Paros o huelgas o restricciones de movilidad o cierres de vias o accidentes  o fallas en los vehículos que afecten la llegada de  los complementos nutricionales, ayudas ergogenicas, hidratantes y energeticos en los tiempos programados por el IDRD.  
</t>
  </si>
  <si>
    <t xml:space="preserve">*Afecta  el apoyo nutricional que desde el IDRD se brinda a los atletas y  deportistas del Sistema Deportivo de Bogotá.  </t>
  </si>
  <si>
    <t xml:space="preserve">Orden del INVIMA de retirar del mercado lotes de  complementos nutricionales, ayudas ergogenicas, hidratantes y energeticos  por contaminacion o defectos en su fabricación o por la detección de sustancias que pueden ser peligrosas para la salud de los pacientes, lo cual ocasiona escaces y desabatecimiento 
</t>
  </si>
  <si>
    <t>CONTRATISTA Y  SUPERVISOR</t>
  </si>
  <si>
    <t>GENERAL</t>
  </si>
  <si>
    <t>REGULATORIO</t>
  </si>
  <si>
    <t>LEGAL - FINANCIERO</t>
  </si>
  <si>
    <t>Expedición de normas de carácter Distrital que afecten el desarrollo del contrato.</t>
  </si>
  <si>
    <t>*Modificación de las condiciones económicas del contrato</t>
  </si>
  <si>
    <t xml:space="preserve">CONTRATISTA Y SUPERVISIÓN </t>
  </si>
  <si>
    <t>*Modificación de las condiciones económicas del contrato
*Aumento en los costos de los bienes requeridos para la satisfacción de la necesidad del IDRD</t>
  </si>
  <si>
    <t xml:space="preserve">TABLA DE VALORACIÓN DEL RIESGO </t>
  </si>
  <si>
    <t>IMPACTO</t>
  </si>
  <si>
    <t>Cualificación Cuantitativa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</si>
  <si>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</si>
  <si>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</si>
  <si>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</si>
  <si>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 permite la consecución del objeto contractual.</t>
  </si>
  <si>
    <t>Perturba la ejecución del contrato de manera grave imposibilitando la consecución del objeto contractual.</t>
  </si>
  <si>
    <t>Calificación monetaria</t>
  </si>
  <si>
    <t>Los sobrecostos no representan mas del uno por orientó (1 %) del valor del contrato.</t>
  </si>
  <si>
    <r>
      <rPr>
        <b/>
        <sz val="14"/>
        <color indexed="8"/>
        <rFont val="Arial"/>
        <family val="2"/>
      </rPr>
      <t>Los sobrecostos no representan mas del cinco por ciento (5%) del valor del contrato.</t>
    </r>
  </si>
  <si>
    <r>
      <rPr>
        <b/>
        <sz val="14"/>
        <color indexed="8"/>
        <rFont val="Arial"/>
        <family val="2"/>
      </rPr>
      <t>Genera un impacto sobre el valor del contrato entre el cinco (5%) y el quince por ciento (15%).</t>
    </r>
  </si>
  <si>
    <t>Incrementa el valor del contrato entre el quince (15%) y el treinta por ciento (30%).</t>
  </si>
  <si>
    <t>Impacto sobre el valor del contrato en mas del treinta por ciento (30%).</t>
  </si>
  <si>
    <t>CATEGORÍA</t>
  </si>
  <si>
    <t>VALORACIÓN</t>
  </si>
  <si>
    <t>INSIGNIFICANTE</t>
  </si>
  <si>
    <t>MENOR</t>
  </si>
  <si>
    <t>MODERADO</t>
  </si>
  <si>
    <t xml:space="preserve">MAYOR </t>
  </si>
  <si>
    <t>CATASTRÓFICO</t>
  </si>
  <si>
    <t>Raro                                               (Puede ocurrir excepcionalmente)</t>
  </si>
  <si>
    <t>Improbable
(Puede ocurrir ocasionalmente)</t>
  </si>
  <si>
    <t>Posible
(Puede ocurrir en cualquier momento futuro</t>
  </si>
  <si>
    <t>Probable
(Probablemente va a ocurrir)</t>
  </si>
  <si>
    <t>Casi Cierto
(Ocurre en la mayoría de las circunstancias)</t>
  </si>
  <si>
    <t>EXTRACTO DEL MANUAL PARA LA IDENTIFICACIÓN Y COBERTURA DEL RIESGO EN LOS PROCESOS DE CONTRATACIÓN</t>
  </si>
  <si>
    <t>A.</t>
  </si>
  <si>
    <t>A. Riesgos en el Proceso de Contratación (Aspectos)</t>
  </si>
  <si>
    <t>1.</t>
  </si>
  <si>
    <t>Los eventos que impidan la adjudicación y firma del contrato como resultado del Proceso de Contratación.</t>
  </si>
  <si>
    <t>2.</t>
  </si>
  <si>
    <t>Los eventos que alteren la ejecución del contrato.</t>
  </si>
  <si>
    <t>3.</t>
  </si>
  <si>
    <t>El equilibrio económico del contrato.</t>
  </si>
  <si>
    <t>4.</t>
  </si>
  <si>
    <t>La eficacia del Proceso de Contratación, es decir, que se pueda satisfacer la necesidad que motivó el Proceso de Contratación.</t>
  </si>
  <si>
    <t>5.</t>
  </si>
  <si>
    <t xml:space="preserve">La reputación y legitimidad del IDRD de prestar el bien o servicio. </t>
  </si>
  <si>
    <t>B.</t>
  </si>
  <si>
    <t>Estructura de la administración de Riesgos (Pasos)</t>
  </si>
  <si>
    <t xml:space="preserve">Establecer el contexto en el cual se adelanta el Proceso de Contratación. </t>
  </si>
  <si>
    <t xml:space="preserve">Identificar y clasificar los Riesgos del Proceso de Contratación. </t>
  </si>
  <si>
    <t xml:space="preserve">Evaluar y calificar los Riesgos. </t>
  </si>
  <si>
    <t xml:space="preserve">Asignar y tratar los Riesgos. </t>
  </si>
  <si>
    <t>Monitorear y revisar la gestión de los Riesgos.</t>
  </si>
  <si>
    <t>C.</t>
  </si>
  <si>
    <t>Grafica según Estándar AS/NZS ISO 31000</t>
  </si>
  <si>
    <t>D.</t>
  </si>
  <si>
    <t xml:space="preserve">Metodología para el cumplimiento de lo establecido por el artículo 159 del Decreto 1510 de 2013. </t>
  </si>
  <si>
    <t xml:space="preserve">Establecer el contexto </t>
  </si>
  <si>
    <t>Identificar el contexto para conocer el ambiente social, económico y político, e identificar:</t>
  </si>
  <si>
    <t xml:space="preserve">a. sus propios Riesgos; </t>
  </si>
  <si>
    <t xml:space="preserve">b. los Riesgos comunes a sus Procesos de Contratación; </t>
  </si>
  <si>
    <t xml:space="preserve">c. los Riesgos del Proceso de Contratación en particular. </t>
  </si>
  <si>
    <t xml:space="preserve">Identificar los aspectos que se mencionan a continuación y los posibles efectos adversos que estos pueden generar. </t>
  </si>
  <si>
    <t xml:space="preserve">a. El objeto del Proceso de Contratación. </t>
  </si>
  <si>
    <t xml:space="preserve">b. Los partícipes del Proceso de Contratación. </t>
  </si>
  <si>
    <t xml:space="preserve">c. La ciudadanía que se beneficia del Proceso de Contratación. </t>
  </si>
  <si>
    <t xml:space="preserve">d. La capacidad del IDRD entendida como la disponibilidad de recursos y conocimientos para el Proceso de Contratación. </t>
  </si>
  <si>
    <t xml:space="preserve">d. La suficiencia del presupuesto oficial del Proceso de Contratación. </t>
  </si>
  <si>
    <t xml:space="preserve">e. Las condiciones geográficas y de acceso del lugar en el cual se debe cumplir el objeto del Proceso de Contratación. </t>
  </si>
  <si>
    <t xml:space="preserve">f. El entorno socio ambiental. </t>
  </si>
  <si>
    <t xml:space="preserve">g. Las condiciones políticas. </t>
  </si>
  <si>
    <t xml:space="preserve">h. Los factores ambientales. </t>
  </si>
  <si>
    <t xml:space="preserve">i. El sector del objeto del Proceso de Contratación y su mercado. </t>
  </si>
  <si>
    <t xml:space="preserve">j. La normativa aplicable al objeto del Proceso de Contratación. </t>
  </si>
  <si>
    <t xml:space="preserve">k. Experiencia propia y de otras Entidades Estatales en Procesos de Contratación del mismo tipo. </t>
  </si>
  <si>
    <t xml:space="preserve">2. </t>
  </si>
  <si>
    <t xml:space="preserve">Identificar y clasificar los Riesgos </t>
  </si>
  <si>
    <t xml:space="preserve">Identificar e incluir en la matriz propuesta los Riesgos del Proceso de Contratación. </t>
  </si>
  <si>
    <t xml:space="preserve">Fuentes: los planes estratégicos, planes de acción, reportes de desempeño, presupuestos, Riesgos identificados por otras Entidades Estatales, lluvia de ideas, paneles de expertos cuando la complejidad del Proceso de Contratación lo exige, análisis DOFA, encuestas y cuestionarios. </t>
  </si>
  <si>
    <t>2.1.</t>
  </si>
  <si>
    <t>Clase</t>
  </si>
  <si>
    <t>2.1.1.</t>
  </si>
  <si>
    <t xml:space="preserve">General: es un Riesgo de todos los Procesos de Contratación adelantados por el IDRD, por lo cual está presente en toda su actividad contractual. </t>
  </si>
  <si>
    <t>2.1.2.</t>
  </si>
  <si>
    <r>
      <rPr>
        <u/>
        <sz val="10"/>
        <color indexed="8"/>
        <rFont val="Arial"/>
        <family val="2"/>
      </rPr>
      <t>Específico</t>
    </r>
    <r>
      <rPr>
        <sz val="10"/>
        <color indexed="8"/>
        <rFont val="Arial"/>
        <family val="2"/>
      </rPr>
      <t>: es un Riesgo propio del Proceso de Contratación objeto de análisis.</t>
    </r>
  </si>
  <si>
    <t>2.2.</t>
  </si>
  <si>
    <t>Fuente</t>
  </si>
  <si>
    <t>2.2.1.</t>
  </si>
  <si>
    <t xml:space="preserve">Interno: es un Riesgo asociado a la operación, capacidad, o situación particular del IDRD (reputacional, tecnológico). </t>
  </si>
  <si>
    <t>2.2.2.</t>
  </si>
  <si>
    <t xml:space="preserve">Externo: es un Riesgo del sector del objeto del Proceso de Contratación, o asociado a asuntos no referidos al IDRD (desastres económicos, existencia de monopolios, circunstancias electorales). </t>
  </si>
  <si>
    <t>2.3.</t>
  </si>
  <si>
    <t>Etapa</t>
  </si>
  <si>
    <t>2.3.1.</t>
  </si>
  <si>
    <t xml:space="preserve">Planeación: la etapa de planeación está comprendida entre la elaboración del Plan Anual de Adquisiciones y la fecha en la cual se decide continuar o no con el Proceso de Contratación. Durante esta etapa, el IDRD elabora los estudios previos y el proyecto de pliegos de condiciones o sus equivalentes. Dentro de las preguntas que el IDRD debe hacerse para identificar los Riesgos de la etapa de planeación se encuentran las siguientes: </t>
  </si>
  <si>
    <t xml:space="preserve">(i) La modalidad de contratación es adecuada para el bien servicio u obra necesitado. </t>
  </si>
  <si>
    <t xml:space="preserve">(ii)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t>
  </si>
  <si>
    <t xml:space="preserve">(iii) El valor del contrato corresponde a los precios del mercado. </t>
  </si>
  <si>
    <t xml:space="preserve">(iv) La descripción del bien o servicio requerido es claro. </t>
  </si>
  <si>
    <t xml:space="preserve">(v) El Proceso de Contratación cuenta con las condiciones que garanticen la transparencia, equidad y competencia entre los proponentes. </t>
  </si>
  <si>
    <t xml:space="preserve">(vi) El estudio de mercado permite identificar los aspectos de oferta y demanda del mercado respectivo. </t>
  </si>
  <si>
    <t>(vii) El diseño del Proceso de Contratación permite satisfacer las necesidades del IDRD, cumplir su misión y si es coherente con el cumplimiento de sus objetivos y metas.</t>
  </si>
  <si>
    <t>2.3.2.</t>
  </si>
  <si>
    <t xml:space="preserve">Selección: la etapa de selección está comprendida entre el acto de Apertura del Proceso de Contratación y la Adjudicación o la declaración de desierto del Proceso de Contratación. En la etapa de selección el IDRD selecciona al contratista. En esta etapa los Riesgos frecuentes son los siguientes: </t>
  </si>
  <si>
    <t xml:space="preserve">(i) Falta de capacidad del IDRD para promover y adelantar la selección del contratista, incluyendo el riesgo de seleccionar aquellos que no cumplan con la totalidad de los requisitos habilitantes o se encuentren incursos en alguna inhabilidad o incompatibilidad. </t>
  </si>
  <si>
    <t xml:space="preserve">(ii) Riesgo de colusión. </t>
  </si>
  <si>
    <t xml:space="preserve">(iii) Riesgo de ofertas artificialmente bajas. </t>
  </si>
  <si>
    <t>2.3.3.</t>
  </si>
  <si>
    <r>
      <rPr>
        <u/>
        <sz val="10"/>
        <color indexed="8"/>
        <rFont val="Arial"/>
        <family val="2"/>
      </rPr>
      <t>Contratación</t>
    </r>
    <r>
      <rPr>
        <sz val="10"/>
        <color indexed="8"/>
        <rFont val="Arial"/>
        <family val="2"/>
      </rPr>
      <t xml:space="preserve">: 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t>
    </r>
  </si>
  <si>
    <t xml:space="preserve">(i) Riesgo de que no se firme el contrato. </t>
  </si>
  <si>
    <t xml:space="preserve">(ii) Riesgo de que no se presenten las garantías requeridas en los Documentos del Proceso de Contratación o que su presentación sea tardía. </t>
  </si>
  <si>
    <t xml:space="preserve">(iii) Riesgos asociados al incumplimiento de la publicación o el registro presupuestal del contrato. </t>
  </si>
  <si>
    <t xml:space="preserve">(iv) Riesgos asociados a los reclamos de terceros sobre la selección del oferente que retrasen el perfeccionamiento del contrato. </t>
  </si>
  <si>
    <t>2.3.4.</t>
  </si>
  <si>
    <r>
      <rPr>
        <u/>
        <sz val="10"/>
        <color indexed="8"/>
        <rFont val="Arial"/>
        <family val="2"/>
      </rPr>
      <t>Ejecución</t>
    </r>
    <r>
      <rPr>
        <sz val="10"/>
        <color indexed="8"/>
        <rFont val="Arial"/>
        <family val="2"/>
      </rPr>
      <t xml:space="preserve">: 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r>
  </si>
  <si>
    <t>2.4.</t>
  </si>
  <si>
    <t>Tipo de Riesgo</t>
  </si>
  <si>
    <t>2.4.1.</t>
  </si>
  <si>
    <r>
      <rPr>
        <u/>
        <sz val="10"/>
        <color indexed="8"/>
        <rFont val="Arial"/>
        <family val="2"/>
      </rPr>
      <t>Riesgos Económicos</t>
    </r>
    <r>
      <rPr>
        <sz val="10"/>
        <color indexed="8"/>
        <rFont val="Arial"/>
        <family val="2"/>
      </rPr>
      <t xml:space="preserve">: son los derivados del comportamiento del mercado, tales como la fluctuación de los precios de los insumos, desabastecimiento y especulación de los mismos, entre otros. </t>
    </r>
  </si>
  <si>
    <t>2.4.2.</t>
  </si>
  <si>
    <r>
      <rPr>
        <u/>
        <sz val="10"/>
        <color indexed="8"/>
        <rFont val="Arial"/>
        <family val="2"/>
      </rPr>
      <t>Riesgos Sociales o Políticos</t>
    </r>
    <r>
      <rPr>
        <sz val="10"/>
        <color indexed="8"/>
        <rFont val="Arial"/>
        <family val="2"/>
      </rPr>
      <t xml:space="preserve">: son los derivados de los cambios de las políticas gubernamentales y de cambios en las condiciones sociales que tengan impacto en la ejecución del contrato. </t>
    </r>
  </si>
  <si>
    <t>2.4.3.</t>
  </si>
  <si>
    <r>
      <rPr>
        <u/>
        <sz val="10"/>
        <color indexed="8"/>
        <rFont val="Arial"/>
        <family val="2"/>
      </rPr>
      <t>Riesgos Operacionales</t>
    </r>
    <r>
      <rPr>
        <sz val="10"/>
        <color indexed="8"/>
        <rFont val="Arial"/>
        <family val="2"/>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t>
    </r>
  </si>
  <si>
    <t>2.4.4.</t>
  </si>
  <si>
    <r>
      <rPr>
        <u/>
        <sz val="10"/>
        <color indexed="8"/>
        <rFont val="Arial"/>
        <family val="2"/>
      </rPr>
      <t>Riesgos Financieros:</t>
    </r>
    <r>
      <rPr>
        <sz val="10"/>
        <color indexed="8"/>
        <rFont val="Arial"/>
        <family val="2"/>
      </rPr>
      <t xml:space="preserve">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t>
    </r>
  </si>
  <si>
    <t>2.4.5.</t>
  </si>
  <si>
    <r>
      <rPr>
        <u/>
        <sz val="10"/>
        <color indexed="8"/>
        <rFont val="Arial"/>
        <family val="2"/>
      </rPr>
      <t>Riesgos Regulatorios</t>
    </r>
    <r>
      <rPr>
        <sz val="10"/>
        <color indexed="8"/>
        <rFont val="Arial"/>
        <family val="2"/>
      </rPr>
      <t xml:space="preserve">: derivados de cambios regulatorios o reglamentarios que afecten la ecuación económica del contrato. </t>
    </r>
  </si>
  <si>
    <t>2.4.6.</t>
  </si>
  <si>
    <r>
      <rPr>
        <u/>
        <sz val="10"/>
        <color indexed="8"/>
        <rFont val="Arial"/>
        <family val="2"/>
      </rPr>
      <t>Riesgos de la Naturaleza</t>
    </r>
    <r>
      <rPr>
        <sz val="10"/>
        <color indexed="8"/>
        <rFont val="Arial"/>
        <family val="2"/>
      </rPr>
      <t xml:space="preserve">: son los eventos naturales previsibles en los cuales no hay intervención humana que puedan tener impacto en la ejecución del contrato, por ejemplo los temblores, inundaciones, lluvias, sequías, entre otros. </t>
    </r>
  </si>
  <si>
    <t>2.4.7.</t>
  </si>
  <si>
    <r>
      <rPr>
        <u/>
        <sz val="10"/>
        <color indexed="8"/>
        <rFont val="Arial"/>
        <family val="2"/>
      </rPr>
      <t>Riesgos Ambientales</t>
    </r>
    <r>
      <rPr>
        <sz val="10"/>
        <color indexed="8"/>
        <rFont val="Arial"/>
        <family val="2"/>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r>
  </si>
  <si>
    <t>2.4.8.</t>
  </si>
  <si>
    <r>
      <rPr>
        <u/>
        <sz val="10"/>
        <color indexed="8"/>
        <rFont val="Arial"/>
        <family val="2"/>
      </rPr>
      <t>Riesgos Tecnológicos</t>
    </r>
    <r>
      <rPr>
        <sz val="10"/>
        <color indexed="8"/>
        <rFont val="Arial"/>
        <family val="2"/>
      </rPr>
      <t xml:space="preserve">: son los derivados de fallas en los sistemas de comunicación de voz y de datos, suspensión de servicios públicos, nuevos desarrollos tecnológicos o estándares que deben ser tenidos en cuenta para la ejecución del contrato, obsolescencia tecnológica. </t>
    </r>
  </si>
  <si>
    <t xml:space="preserve">Evaluar y calificar los Riesgos </t>
  </si>
  <si>
    <t xml:space="preserve">Evaluar cada uno de los Riesgos identificados, estableciendo el impacto de los mismos frente al logro de los objetivos del Proceso de Contratación y su probabilidad de ocurrencia. Esta evaluación tiene como fin asignar a cada Riesgo una calificación en términos de impacto y de probabilidad, la cual permite establecer la valoración de los Riesgos identificados y las acciones que se deban efectuar. Para estimar el impacto y la probabilidad de ocurrencia de un evento que afecte de manera negativa el Proceso de Contratación, se sugiere considerar fuentes de información como: </t>
  </si>
  <si>
    <t xml:space="preserve">a. Registros anteriores de la ocurrencia del evento en Proceso de Contratación propios y de otras Entidades Estatales. </t>
  </si>
  <si>
    <t xml:space="preserve">b. Experiencia relevante propia y de otras Entidades Estatales. </t>
  </si>
  <si>
    <t xml:space="preserve">c. Prácticas y experiencia de la industria o el sector en el manejo del Riesgo identificado. </t>
  </si>
  <si>
    <t xml:space="preserve">d. Publicaciones o noticias sobre la ocurrencia del Riesgo identificado. </t>
  </si>
  <si>
    <t xml:space="preserve">e. Opiniones y juicios de especialistas y expertos. </t>
  </si>
  <si>
    <t xml:space="preserve">f. Estudios técnicos. </t>
  </si>
  <si>
    <t xml:space="preserve">Se debe evaluar los Riesgos combinando la probabilidad de ocurrencia y el impacto del evento para: </t>
  </si>
  <si>
    <t>(a) Asignar una categoría a cada Riesgo de acuerdo con la probabilidad de ocurrencia así: raro, improbable, posible, probable y casi cierto y valorarlos de 1 a 5 siendo raro el de valor más bajo y casi cierto el de valor más alto. Se puede utilizar las fuentes de información sugeridas anteriormente, métodos cuantitativos con diferentes metodologías que arrojen otros resultados y complementen los resultados de la matriz de evaluación de riesgos.</t>
  </si>
  <si>
    <t xml:space="preserve">Tabla 1 - Probabilidad del Riesgo </t>
  </si>
  <si>
    <t xml:space="preserve"> </t>
  </si>
  <si>
    <t xml:space="preserve">(b) Determinar el impacto del Riesgo, utilizando la Tabla 2, analizando los siguientes criterios: (i) la calificación cualitativa del efecto del Riesgo, y (ii) la calificación monetaria del Riesgo, la cual corresponde a la estimación de los sobrecostos ocasionados por la ocurrencia del Riesgo como un porcentaje del valor total del presupuesto del contrato. Se debe escoger la mayor valoración resultante de los criterios (i) y (ii) para determinar el impacto del Riesgo. </t>
  </si>
  <si>
    <t>Tabla 2 - Impacto de Riesgo</t>
  </si>
  <si>
    <t xml:space="preserve">(c) Para cada Riesgo se deben sumar las valoraciones de probabilidad e impacto, para obtener la valoración total del Riesgo. </t>
  </si>
  <si>
    <t xml:space="preserve">Tabla 3 - Valoración del Riesgo </t>
  </si>
  <si>
    <t xml:space="preserve">(d) Finalmente, la valoración completa del Riesgo permite establecer una categoría a cada uno de ellos para su correcta gestión: </t>
  </si>
  <si>
    <t>Tabla - Categoría del Riesgo</t>
  </si>
  <si>
    <t xml:space="preserve">Asignación y tratamiento de los Riesgos </t>
  </si>
  <si>
    <t xml:space="preserve">Una vez realizada la evaluación y calificación de cada uno de los Riesgos asociados al Proceso de Contratación, se debe establecer un orden de prioridades para decidir: </t>
  </si>
  <si>
    <r>
      <t xml:space="preserve">(a) </t>
    </r>
    <r>
      <rPr>
        <u/>
        <sz val="10"/>
        <color indexed="8"/>
        <rFont val="Arial"/>
        <family val="2"/>
      </rPr>
      <t>Evitar el Riesgo</t>
    </r>
    <r>
      <rPr>
        <sz val="10"/>
        <color indexed="8"/>
        <rFont val="Arial"/>
        <family val="2"/>
      </rPr>
      <t xml:space="preserve">, para lo cual debe decidir no proceder con la actividad que causa el Riesgo o buscar alternativas para obtener el beneficio del Proceso de Contratación. </t>
    </r>
  </si>
  <si>
    <r>
      <t xml:space="preserve">(b) </t>
    </r>
    <r>
      <rPr>
        <u/>
        <sz val="10"/>
        <color indexed="8"/>
        <rFont val="Arial"/>
        <family val="2"/>
      </rPr>
      <t>Transferir el Riesgo</t>
    </r>
    <r>
      <rPr>
        <sz val="10"/>
        <color indexed="8"/>
        <rFont val="Arial"/>
        <family val="2"/>
      </rPr>
      <t xml:space="preserv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r>
  </si>
  <si>
    <r>
      <t xml:space="preserve">(c) </t>
    </r>
    <r>
      <rPr>
        <u/>
        <sz val="10"/>
        <color indexed="8"/>
        <rFont val="Arial"/>
        <family val="2"/>
      </rPr>
      <t>Aceptar el Riesgo</t>
    </r>
    <r>
      <rPr>
        <sz val="10"/>
        <color indexed="8"/>
        <rFont val="Arial"/>
        <family val="2"/>
      </rPr>
      <t xml:space="preserve"> cuando no puede ser evitado ni ser transferido o el costo de evitarlo o transferirlo es muy alto. En este caso se recomiendan medidas para reducir el Riesgo o mitigar su impacto, así como el monitoreo.  </t>
    </r>
  </si>
  <si>
    <r>
      <t xml:space="preserve">(d) </t>
    </r>
    <r>
      <rPr>
        <u/>
        <sz val="10"/>
        <color indexed="8"/>
        <rFont val="Arial"/>
        <family val="2"/>
      </rPr>
      <t xml:space="preserve">Reducir la probabilidad </t>
    </r>
    <r>
      <rPr>
        <sz val="10"/>
        <color indexed="8"/>
        <rFont val="Arial"/>
        <family val="2"/>
      </rPr>
      <t xml:space="preserve">de la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</si>
  <si>
    <r>
      <t xml:space="preserve">(e) </t>
    </r>
    <r>
      <rPr>
        <u/>
        <sz val="10"/>
        <color indexed="8"/>
        <rFont val="Arial"/>
        <family val="2"/>
      </rPr>
      <t>Reducir las consecuencias</t>
    </r>
    <r>
      <rPr>
        <sz val="10"/>
        <color indexed="8"/>
        <rFont val="Arial"/>
        <family val="2"/>
      </rPr>
      <t xml:space="preserve"> o el impacto del Riesgo a través de planes de contingencia, en los términos y condiciones del contrato, inspecciones y revisiones para revisar el cumplimiento del contrato y programas de apremio para lograr el cumplimiento del contrato. </t>
    </r>
  </si>
  <si>
    <t xml:space="preserve">Se debe seleccionar la opción apropiada teniendo en cuenta el costo y el beneficio de cualquiera de las acciones identificadas para el tratamiento del Riesgo, enumeradas anteriormente. En la mayoría de los casos una combinación de opciones permite el mejor resultado. </t>
  </si>
  <si>
    <t xml:space="preserve">Generalmente las medidas para tratar los Riesgos son acciones o actividades específicas para responder a los eventos, para lo cual se sugiere preparar un plan de tratamiento para documentar cómo se enfrenta cada uno de los Riesgos (ver matriz), incluyendo acciones, cronogramas, recursos (personal, información) y presupuesto, responsabilidades, necesidades de informes y reportes y de monitoreo. </t>
  </si>
  <si>
    <t xml:space="preserve">La tarea más importante del manejo del Riesgo es la implementación del plan de tratamiento, lo cual requiere atención, asegurar los recursos que requiere y el cumplimiento oportuno de las tareas previstas en este plan. La matriz debe contener la información básica del tratamiento de los Riesgos. </t>
  </si>
  <si>
    <t xml:space="preserve">Monitorear los Riesgos </t>
  </si>
  <si>
    <t xml:space="preserve">Se debe realizar un monitoreo constante a los Riesgos del Proceso de Contratación pues las circunstancias cambian rápidamente y los Riesgos no son estáticos. La matriz y el plan de tratamiento deben ser revisadas constantemente y revisar si es necesario hacer ajustes al plan de tratamiento de acuerdo con las circunstancias. </t>
  </si>
  <si>
    <t xml:space="preserve">Este monitoreo debe: </t>
  </si>
  <si>
    <t xml:space="preserve">(a) Garantizar que los controles son eficaces y eficientes en el diseño y en la operación. </t>
  </si>
  <si>
    <t xml:space="preserve">(b) Obtener información adicional para mejorar la valoración del Riesgo. </t>
  </si>
  <si>
    <t xml:space="preserve">(c) Analizar y aprender lecciones a partir de los eventos, los cambios, las tendencias, los éxitos y los fracasos. </t>
  </si>
  <si>
    <t xml:space="preserve">(d) Detectar cambios en el contexto externo e interno que puedan exigir revisión de los tratamientos del Riesgo y establecer un orden de prioridades de acciones para el tratamiento del Riesgo. </t>
  </si>
  <si>
    <t xml:space="preserve">(e) Identificar nuevos Riesgos que pueden surgir. </t>
  </si>
  <si>
    <t xml:space="preserve">Finalmente, se debe monitorear los Riesgos y revisar la efectividad y el desempeño de las herramientas implementadas para su gestión. Para lo cual, debe: (i) asignar responsables; (ii) fijar fechas de inicio y terminación de las actividades requeridas; (iii) señalar la forma de seguimiento (encuestas, muestreos aleatorios de calidad, u otros); (iv) definir la periodicidad de revisión; y (v) documentar las actividades de monitoreo. </t>
  </si>
  <si>
    <t>Los Documentos a incluir del Proceso de Contratación y en la audiencia de asignación de Riesgos</t>
  </si>
  <si>
    <t>Se debe incluir en los Estudios Previos del Proceso de Contratación los Riesgos que afecten la ejecución del contrato y que identificó en la matriz de administración de Riesgos. Esta misma matriz debe incluirse en el proyecto de Pliego de Condiciones o su equivalente y la información contenida en ella debe utilizarse para analizar y tratar los riesgos del proceso de contratación. Aquellos tratamientos que correspondan a garantías, cláusulas penales o multas y sanciones, deben ser incluidos en el Pliego de Condiciones o su equivalente y en la minuta del contrato. En los procesos de licitación pública, se debe adelantar una audiencia de asignación de Riesgos en la cual debe presentar el análisis de Riesgos efectuado y presentar a los interesados la matriz incluida en los pliegos y revisar la asignación de los Riesgos.</t>
  </si>
  <si>
    <t>Variación inesperada e intempestiva de la TRM,  aumentado en mas del veinte por ciento (20%) el valor del los precios unitarios ofertados.</t>
  </si>
  <si>
    <t xml:space="preserve">
El riesgo sera compartido por las partes, pero en caso de concretarse, la asignación se hara de la siguiente manera: 
El contratista asumira la totalidad del riesgo siempre que la variación inesperada e intempestiva de la TRM  produzca un aumento de hasta el 20% de los precios unitarios ofertados.
El IDRD asumira el porcentaje de la diferencia que resulte superior al 20% del aumento de los precios  ocasionados por modificaciones de la variacion inesperada e intespestiva de la TMR  sin que el contratista se sustraiga de su deber de asumir hasta el 20% que le corresponde</t>
  </si>
  <si>
    <t>CONTRATISTA Y SUPERVISOR</t>
  </si>
  <si>
    <t>Cambios normativos de incremento  en tributos y aranceles o el establecimiento de nuevos tributos y aranceles. Puede ocurrir cuando el Estado expide una medida de carácter general  de un acto, hecho u operación atribuibles al poder público en cualquiera de sus ramas que perturben la ejecución del contrato, aumentado en mas del veinte por ciento (20%) el valor del los precios unitarios ofertados.</t>
  </si>
  <si>
    <t xml:space="preserve">
El riesgo sera compartido por las partes, pero en caso de concretarse, la asignación se hara de la siguiente manera: 
El contratista asumira la totalidad del riesgo siempre que los cambios normativos de incremento  en tributos y aranceles o el establecimiento de nuevos tributos y aranceles  produzca un aumento de hasta el 20% de los precios unitarios ofertados.
El IDRD asumira el porcentaje de la diferencia que resulte superior al 20% del aumento de los precios  ocasionados por los cambios normativos de incremento  en tributos y aranceles o el establecimiento de nuevos tributos y aranceles sin que el contratista se sustraiga de su deber de asumir hasta el 20% que le corresponde</t>
  </si>
  <si>
    <t>Hasta la liquidación del contrato</t>
  </si>
  <si>
    <t>*El riesgo es asumido por el proponente, lo que implica que al momento de estructurar su oferta debe considerar y analizar de manera cuidadosa todos los ítems, productos a entregar, especificaciones técnicas, especificaciones de calidad  y costos asociados al bien o servicio sobre el que pretende ser adjudicatario
*Medidas preventivas por parate de la  entidad, una vez culmine el evento de subasta y se identifique por parte del comite economico evaluador precios artificialmente bajos, se requirirá al oferente para que presente las aclaraciones del caso y la entidad tome la decision correspondiente.</t>
  </si>
  <si>
    <t xml:space="preserve">*Con la verificación de la información y documentos aportados en las propuestas </t>
  </si>
  <si>
    <t>*Seguimiento permanente por parte del Supervisor del Contrato, velando porque se cumpla con los tiempos del suministro establecidos por la entidad y de las obligaciones contractuales.
*El contratista debe garantizar la correcta planeación del contrato y el cumplimiento de los cronogramas e intinerarios.  
*Medidas preventivas por parte del contratista manteniendo un stock en almacenamiento para satisfacer la necesidades de sumisnistro a la entidad</t>
  </si>
  <si>
    <t>Hasta la presentación de la oferta y evento subasta</t>
  </si>
  <si>
    <t xml:space="preserve">
Verificacion de la propuesta economica como resultado del evento de subasta</t>
  </si>
  <si>
    <t xml:space="preserve">  CONTRATISTA E IDRD </t>
  </si>
  <si>
    <t xml:space="preserve">Dentro del plazo establecido para el eventio de subasta y presentacion de aclaraciones por precios artificialmente bajos en caso de ser requerido.   </t>
  </si>
  <si>
    <t xml:space="preserve">
*No cumplimiento de las buenas  practicas de almacenamiento de las ayudas ergogenicas, bebidas ergogenicas y complementos nutricionales  y durante el transporte  (exposición a la luz, la humedad y las temperaturas extremas)
*Ayudas egogenicas, bebidas hidratantes y complementos nutricionales  sin registro Sanitario INVIMA
</t>
  </si>
  <si>
    <t>PROPONENTE 
100%</t>
  </si>
  <si>
    <t xml:space="preserve">
Retrasos o demoras en el suministro, dedido a:
*Retrasos y/o dificultades en la cadena del suministro
*Escaces de bienes en el mercado
 *Retrasos y/o dificultades en procesos de importación no imputables al contratista 
*No cumplimiento y/o demoras  por parte del contratista en los procedimientos aduaneros y/o legalizacion de los bienes
*Retencion de los bienes por parte de la aduana
</t>
  </si>
  <si>
    <t>CONTRATISTA 
80%
IDRD
20%</t>
  </si>
  <si>
    <t>CONTRATISTA 
80 %
IDRD
20%</t>
  </si>
  <si>
    <r>
      <rPr>
        <b/>
        <sz val="14"/>
        <color theme="1"/>
        <rFont val="Arial"/>
        <family val="2"/>
      </rPr>
      <t>Tratamientos o controles por parte del contratista:</t>
    </r>
    <r>
      <rPr>
        <sz val="14"/>
        <color theme="1"/>
        <rFont val="Arial"/>
        <family val="2"/>
      </rPr>
      <t xml:space="preserve">
*Medidas preventivas por parte del contratista ofreciendo a la Entidad nuevos productos y/o bienes en reemplazo y que cumplan con las especificaciones tecnicas de la ficha tecnica y unidad de medida
</t>
    </r>
    <r>
      <rPr>
        <b/>
        <sz val="14"/>
        <color theme="1"/>
        <rFont val="Arial"/>
        <family val="2"/>
      </rPr>
      <t>Tratamientos o controles por parte del  IDRD:</t>
    </r>
    <r>
      <rPr>
        <sz val="14"/>
        <color theme="1"/>
        <rFont val="Arial"/>
        <family val="2"/>
      </rPr>
      <t xml:space="preserve">
*La entidad verificará los nuevos productos y/o bienes y determinará su aceptacion o rechazo
*Las partes de mutuo acuerdo establecerán medidas, planes de contingencia para evitar la interrupcion del  suministro y sobercostos 
</t>
    </r>
  </si>
  <si>
    <r>
      <rPr>
        <b/>
        <sz val="14"/>
        <color theme="1"/>
        <rFont val="Arial"/>
        <family val="2"/>
      </rPr>
      <t xml:space="preserve">
</t>
    </r>
    <r>
      <rPr>
        <sz val="14"/>
        <color theme="1"/>
        <rFont val="Arial"/>
        <family val="2"/>
      </rPr>
      <t xml:space="preserve">
*Medidas preventivas por parte del contratista, garantizando un optimo almacenamiento de las ayudas ergogenicas, bebidas hidratantes y  complementos nutricionales y  durante el transporte conservando su cadena de temperatura, reemplazo de los mismos en caso de materializarse el riesgo. 
*Medidas preventivas por el contratistas garantizando entrega de ayudas ergogenicas, bebidas hidratantes y  complementos nutricionales con registro Sanitario INVIMA vigente
*Medidas preventivas por parte del IDRD verificando en cada una de las entregas que las  ayudas ergogenicas, bebidas hidratantes y  complementos nutricionales cuenten con registro INVIMA vigente y su devolucion en caso de materializarse el riesgo
</t>
    </r>
  </si>
  <si>
    <r>
      <rPr>
        <b/>
        <sz val="14"/>
        <color indexed="8"/>
        <rFont val="Arial"/>
        <family val="2"/>
      </rPr>
      <t>Tratamientos o controles por parte del contratista:</t>
    </r>
    <r>
      <rPr>
        <sz val="14"/>
        <color indexed="8"/>
        <rFont val="Arial"/>
        <family val="2"/>
      </rPr>
      <t xml:space="preserve">
* Solicitar a la Entidad el ajuste de los precios unitarios afectados por las variacion inesperada e intempestiva de la TMR cuando el aumento de los precios sea superior al 20%. 
* El contratista podra utilizar mecanismos de cobertura del riesgo 
</t>
    </r>
    <r>
      <rPr>
        <b/>
        <sz val="14"/>
        <color indexed="8"/>
        <rFont val="Arial"/>
        <family val="2"/>
      </rPr>
      <t>Tratamientos o controles por parte de la Entidad:</t>
    </r>
    <r>
      <rPr>
        <sz val="14"/>
        <color indexed="8"/>
        <rFont val="Arial"/>
        <family val="2"/>
      </rPr>
      <t xml:space="preserve">
* Analizar la solicitud de reajuste de precios unitarios solicitada por el contratista. 
*Realizar a traves del Area de Costos y Estudios Economicos un analisis  de la variacion inesperada e intempestiva de la TMR y su afectacion en la ejecucion para  tomar las medidas conducentes a mantener el equilibrio economico del contrato.</t>
    </r>
  </si>
  <si>
    <r>
      <rPr>
        <b/>
        <sz val="14"/>
        <color indexed="8"/>
        <rFont val="Arial"/>
        <family val="2"/>
      </rPr>
      <t>Tratamientos o controles por parte del contratista:</t>
    </r>
    <r>
      <rPr>
        <sz val="14"/>
        <color indexed="8"/>
        <rFont val="Arial"/>
        <family val="2"/>
      </rPr>
      <t xml:space="preserve">
* Solicitar a la Entidad el ajuste de los precios unitarios afectados por los cambios normativos de incremento  en tributos y aranceles o el establecimiento de nuevos tributos y aranceles  cuando el aumento de los precios sea superior al 20%. 
* El contratista podra utilizar mecanismos de cobertura del riesgo 
</t>
    </r>
    <r>
      <rPr>
        <b/>
        <sz val="14"/>
        <color indexed="8"/>
        <rFont val="Arial"/>
        <family val="2"/>
      </rPr>
      <t>Tratamientos o controles por parte de la Entidad:</t>
    </r>
    <r>
      <rPr>
        <sz val="14"/>
        <color indexed="8"/>
        <rFont val="Arial"/>
        <family val="2"/>
      </rPr>
      <t xml:space="preserve">
* Analizar la solicitud de reajuste de precios unitarios solicitada por el contratista. 
*Realizar a traves del Area de Costos y Estudios Economicos un analisis  de  los cambios normativos de incremento  en tributos y aranceles o el establecimiento de nuevos tributos y aranceles y su afectacion en la ejecucion para  tomar las medidas conducentes a mantener el equilibrio economico del contrato.</t>
    </r>
  </si>
  <si>
    <r>
      <rPr>
        <b/>
        <sz val="14"/>
        <color theme="1"/>
        <rFont val="Arial"/>
        <family val="2"/>
      </rPr>
      <t xml:space="preserve">
Tratamientos o controles por parte del contratista:</t>
    </r>
    <r>
      <rPr>
        <sz val="14"/>
        <color theme="1"/>
        <rFont val="Arial"/>
        <family val="2"/>
      </rPr>
      <t xml:space="preserve">
Solicitar a la Entidad el ajuste correspondiente gravamen o carga o tasa impuesta por la expedición de normas de carácter Distrital o Nacional que afecten el desarrollo del contrato
</t>
    </r>
    <r>
      <rPr>
        <b/>
        <sz val="14"/>
        <color theme="1"/>
        <rFont val="Arial"/>
        <family val="2"/>
      </rPr>
      <t xml:space="preserve"> Tratamientos o controles por parte de la Entidad:</t>
    </r>
    <r>
      <rPr>
        <sz val="14"/>
        <color theme="1"/>
        <rFont val="Arial"/>
        <family val="2"/>
      </rPr>
      <t xml:space="preserve">
*Analizar la solicitud de ajuste correspondiente presentado por el contratista
*Realizar a traves del Area de Costos y Estudios Economicos un analisis  del gravamen o carga o tasa impuesta por la expedición de normas de carácter Distrital o Nacional y su afectacion en la ejecucion para  tomar las medidas conducentes a mantener el equilibrio economico del contrato.
</t>
    </r>
  </si>
  <si>
    <r>
      <t xml:space="preserve">
</t>
    </r>
    <r>
      <rPr>
        <b/>
        <sz val="14"/>
        <color theme="1"/>
        <rFont val="Arial"/>
        <family val="2"/>
      </rPr>
      <t>Tratamientos o controles por parte del contratista:</t>
    </r>
    <r>
      <rPr>
        <sz val="14"/>
        <color theme="1"/>
        <rFont val="Arial"/>
        <family val="2"/>
      </rPr>
      <t xml:space="preserve">
*Medidas preventivas por parte del contratista, para el cumplimiento de los tiempos de llegada y entrega de  los complementos nutricionales, ayudas ergogenicas, hidratantes y energeticos
*Medidas preventivas por parte del contratita con alternativas de transporte en caso de materializarce el riego
</t>
    </r>
    <r>
      <rPr>
        <b/>
        <sz val="14"/>
        <color theme="1"/>
        <rFont val="Arial"/>
        <family val="2"/>
      </rPr>
      <t>Tratamientos o controles por parte del  IDRD:</t>
    </r>
    <r>
      <rPr>
        <sz val="14"/>
        <color theme="1"/>
        <rFont val="Arial"/>
        <family val="2"/>
      </rPr>
      <t xml:space="preserve">
*Seguimiento permanente por parte del Supervisor del Contrato, velando porque se cumpla con los tiempos de llegada  de  los complementos nutricionales, ayudas ergogenicas, hidratantes y energeticos establecidos por la entidad.
*Establecer nuevos cronogramas de entrega 
</t>
    </r>
  </si>
  <si>
    <t xml:space="preserve">  Seguimiento permanente del IDRD a través del supervisor y del contratista a la a la normatividad vigente </t>
  </si>
  <si>
    <t>ANEXO DEL ESTUDIO PREVIO 
Elaboró: Myller Camacho García - Profesional Contratista STRD</t>
  </si>
  <si>
    <t xml:space="preserve">
CONTRATISTA 
100%</t>
  </si>
  <si>
    <t>*Afecta  el apoyo nutricional que desde el IDRD se brinda a los atletas y  deportistas del Sistema Deportivo de Bogotá por desabastecimiento de los productos requeridos. 
*Posibles afectaciones a la salud derivadas del consumo de productos contaminados o defectuosos, que afecten los procesos de entrenamiento y competencia, así como riesgo de sanciones antidopaje por la presencia de sustancias no declaradas o prohibidas, generando sanciones deportivas, disciplinarias y reputacionales para los deportistas y para la Entidad.</t>
  </si>
  <si>
    <t xml:space="preserve">*Descompsicion de los de las ayudas ergogenicas, bebidas hidratantes y complementos nutricionales
*Ayudas ergogenicas, bebidas ergogenicas y complementos nutricionales menos eficaces y, en raras ocasiones, tóxicos.
*Posibles afectaciones a la salud derivadas del consumo de productos contaminados o defectuosos, que afecten los procesos de entrenamiento y competencia, así como riesgo de sanciones antidopaje por la presencia de sustancias no declaradas o prohibidas, generando sanciones deportivas, disciplinarias y reputacionales para los deportistas y para la Entidad.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</si>
</sst>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
  </numFmts>
  <fonts count="20">
    <font>
      <sz val="11"/>
      <color theme="1"/>
      <name val="Calibri"/>
      <family val="2"/>
      <scheme val="minor"/>
    </font>
    <font>
      <sz val="14"/>
      <name val="Arial"/>
      <family val="2"/>
    </font>
    <font>
      <b/>
      <sz val="14"/>
      <name val="Arial"/>
      <family val="2"/>
    </font>
    <font>
      <b/>
      <sz val="14"/>
      <color indexed="8"/>
      <name val="Arial"/>
      <family val="2"/>
    </font>
    <font>
      <u/>
      <sz val="10"/>
      <color indexed="8"/>
      <name val="Arial"/>
      <family val="2"/>
    </font>
    <font>
      <sz val="10"/>
      <color indexed="8"/>
      <name val="Arial"/>
      <family val="2"/>
    </font>
    <font>
      <sz val="14"/>
      <color indexed="8"/>
      <name val="Arial"/>
      <family val="2"/>
    </font>
    <font>
      <sz val="11"/>
      <color theme="1"/>
      <name val="Liberation Sans"/>
      <family val="2"/>
    </font>
    <font>
      <sz val="14"/>
      <color theme="1"/>
      <name val="Arial"/>
      <family val="2"/>
    </font>
    <font>
      <b/>
      <sz val="14"/>
      <color theme="1"/>
      <name val="Arial"/>
      <family val="2"/>
    </font>
    <font>
      <b/>
      <sz val="14"/>
      <color rgb="FF000000"/>
      <name val="Arial"/>
      <family val="2"/>
    </font>
    <font>
      <sz val="10"/>
      <color theme="1"/>
      <name val="Arial"/>
      <family val="2"/>
    </font>
    <font>
      <b/>
      <sz val="10"/>
      <color theme="1"/>
      <name val="Arial"/>
      <family val="2"/>
    </font>
    <font>
      <i/>
      <sz val="10"/>
      <color theme="1"/>
      <name val="Arial"/>
      <family val="2"/>
    </font>
    <font>
      <sz val="14"/>
      <color theme="1"/>
      <name val="Liberation Sans"/>
      <family val="2"/>
    </font>
    <font>
      <sz val="14"/>
      <color theme="0"/>
      <name val="Liberation Sans"/>
      <family val="2"/>
    </font>
    <font>
      <b/>
      <sz val="14"/>
      <color theme="0"/>
      <name val="Browallia New"/>
      <family val="2"/>
    </font>
    <font>
      <b/>
      <u/>
      <sz val="14"/>
      <color rgb="FF000000"/>
      <name val="Arial"/>
      <family val="2"/>
    </font>
    <font>
      <b/>
      <sz val="14"/>
      <color theme="1"/>
      <name val="Liberation Sans"/>
      <family val="2"/>
    </font>
    <font>
      <b/>
      <sz val="14"/>
      <color theme="0"/>
      <name val="Arial"/>
      <family val="2"/>
    </font>
  </fonts>
  <fills count="16">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theme="5" tint="-0.249977111117893"/>
        <bgColor indexed="64"/>
      </patternFill>
    </fill>
    <fill>
      <patternFill patternType="solid">
        <fgColor theme="7" tint="0.39997558519241921"/>
        <bgColor indexed="64"/>
      </patternFill>
    </fill>
    <fill>
      <patternFill patternType="solid">
        <fgColor rgb="FF00B050"/>
        <bgColor indexed="64"/>
      </patternFill>
    </fill>
    <fill>
      <patternFill patternType="solid">
        <fgColor theme="0" tint="-0.499984740745262"/>
        <bgColor indexed="64"/>
      </patternFill>
    </fill>
    <fill>
      <patternFill patternType="solid">
        <fgColor theme="0"/>
        <bgColor rgb="FFEEEEEE"/>
      </patternFill>
    </fill>
    <fill>
      <patternFill patternType="solid">
        <fgColor rgb="FF99FFFF"/>
        <bgColor rgb="FF99FFFF"/>
      </patternFill>
    </fill>
    <fill>
      <patternFill patternType="solid">
        <fgColor rgb="FFDDDDDD"/>
        <bgColor rgb="FFDDDDDD"/>
      </patternFill>
    </fill>
    <fill>
      <patternFill patternType="solid">
        <fgColor rgb="FF111111"/>
        <bgColor rgb="FF111111"/>
      </patternFill>
    </fill>
    <fill>
      <patternFill patternType="solid">
        <fgColor theme="0" tint="-0.14999847407452621"/>
        <bgColor indexed="64"/>
      </patternFill>
    </fill>
    <fill>
      <patternFill patternType="solid">
        <fgColor rgb="FFFF9999"/>
        <bgColor rgb="FFFF9999"/>
      </patternFill>
    </fill>
    <fill>
      <patternFill patternType="solid">
        <fgColor theme="0"/>
        <bgColor rgb="FF99FFFF"/>
      </patternFill>
    </fill>
    <fill>
      <patternFill patternType="solid">
        <fgColor theme="1" tint="0.499984740745262"/>
        <bgColor indexed="64"/>
      </patternFill>
    </fill>
  </fills>
  <borders count="59">
    <border>
      <left/>
      <right/>
      <top/>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top/>
      <bottom style="thin">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medium">
        <color indexed="64"/>
      </right>
      <top style="thin">
        <color rgb="FF000000"/>
      </top>
      <bottom style="thin">
        <color rgb="FF000000"/>
      </bottom>
      <diagonal/>
    </border>
    <border>
      <left style="thin">
        <color rgb="FF000000"/>
      </left>
      <right style="medium">
        <color indexed="64"/>
      </right>
      <top style="thin">
        <color rgb="FF000000"/>
      </top>
      <bottom/>
      <diagonal/>
    </border>
    <border>
      <left style="thin">
        <color rgb="FF000000"/>
      </left>
      <right/>
      <top style="thin">
        <color rgb="FF000000"/>
      </top>
      <bottom/>
      <diagonal/>
    </border>
    <border>
      <left style="medium">
        <color indexed="64"/>
      </left>
      <right style="thick">
        <color rgb="FFFFFFFF"/>
      </right>
      <top style="medium">
        <color indexed="64"/>
      </top>
      <bottom style="thick">
        <color rgb="FFFFFFFF"/>
      </bottom>
      <diagonal/>
    </border>
    <border>
      <left style="thick">
        <color rgb="FFFFFFFF"/>
      </left>
      <right style="thick">
        <color rgb="FFFFFFFF"/>
      </right>
      <top style="medium">
        <color indexed="64"/>
      </top>
      <bottom style="thick">
        <color rgb="FFFFFFFF"/>
      </bottom>
      <diagonal/>
    </border>
    <border>
      <left style="thick">
        <color rgb="FFFFFFFF"/>
      </left>
      <right style="medium">
        <color indexed="64"/>
      </right>
      <top style="medium">
        <color indexed="64"/>
      </top>
      <bottom style="thick">
        <color rgb="FFFFFFFF"/>
      </bottom>
      <diagonal/>
    </border>
    <border>
      <left style="thin">
        <color rgb="FF000000"/>
      </left>
      <right/>
      <top style="thin">
        <color rgb="FF000000"/>
      </top>
      <bottom style="thin">
        <color rgb="FF000000"/>
      </bottom>
      <diagonal/>
    </border>
    <border>
      <left style="thin">
        <color rgb="FF000000"/>
      </left>
      <right style="thin">
        <color rgb="FF000000"/>
      </right>
      <top style="thick">
        <color rgb="FFFFFFFF"/>
      </top>
      <bottom/>
      <diagonal/>
    </border>
    <border>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indexed="64"/>
      </bottom>
      <diagonal/>
    </border>
    <border>
      <left style="thin">
        <color rgb="FF000000"/>
      </left>
      <right/>
      <top style="thin">
        <color indexed="64"/>
      </top>
      <bottom style="thin">
        <color rgb="FF000000"/>
      </bottom>
      <diagonal/>
    </border>
    <border>
      <left/>
      <right style="thin">
        <color indexed="64"/>
      </right>
      <top style="thin">
        <color indexed="64"/>
      </top>
      <bottom style="thin">
        <color rgb="FF000000"/>
      </bottom>
      <diagonal/>
    </border>
    <border>
      <left style="thin">
        <color indexed="64"/>
      </left>
      <right/>
      <top style="thin">
        <color rgb="FF000000"/>
      </top>
      <bottom style="thin">
        <color rgb="FF000000"/>
      </bottom>
      <diagonal/>
    </border>
    <border>
      <left/>
      <right style="thin">
        <color indexed="64"/>
      </right>
      <top style="thin">
        <color rgb="FF000000"/>
      </top>
      <bottom style="thin">
        <color rgb="FF000000"/>
      </bottom>
      <diagonal/>
    </border>
    <border>
      <left style="medium">
        <color indexed="64"/>
      </left>
      <right/>
      <top style="thin">
        <color rgb="FF000000"/>
      </top>
      <bottom style="thin">
        <color rgb="FF000000"/>
      </bottom>
      <diagonal/>
    </border>
  </borders>
  <cellStyleXfs count="2">
    <xf numFmtId="0" fontId="0" fillId="0" borderId="0"/>
    <xf numFmtId="0" fontId="7" fillId="0" borderId="0"/>
  </cellStyleXfs>
  <cellXfs count="255">
    <xf numFmtId="0" fontId="0" fillId="0" borderId="0" xfId="0"/>
    <xf numFmtId="0" fontId="8" fillId="2" borderId="36" xfId="1" applyFont="1" applyFill="1" applyBorder="1" applyAlignment="1" applyProtection="1">
      <alignment horizontal="center" vertical="center" wrapText="1"/>
      <protection locked="0"/>
    </xf>
    <xf numFmtId="0" fontId="8" fillId="2" borderId="1" xfId="1" applyFont="1" applyFill="1" applyBorder="1" applyAlignment="1">
      <alignment horizontal="left" vertical="center" textRotation="90" wrapText="1"/>
    </xf>
    <xf numFmtId="0" fontId="8" fillId="2" borderId="37" xfId="1" applyFont="1" applyFill="1" applyBorder="1" applyAlignment="1" applyProtection="1">
      <alignment horizontal="center" vertical="center" wrapText="1"/>
      <protection locked="0" hidden="1"/>
    </xf>
    <xf numFmtId="0" fontId="8" fillId="2" borderId="38" xfId="1" applyFont="1" applyFill="1" applyBorder="1" applyAlignment="1" applyProtection="1">
      <alignment horizontal="center" vertical="center" wrapText="1"/>
      <protection locked="0" hidden="1"/>
    </xf>
    <xf numFmtId="0" fontId="8" fillId="2" borderId="1" xfId="1" applyFont="1" applyFill="1" applyBorder="1" applyAlignment="1">
      <alignment horizontal="center" vertical="center" wrapText="1"/>
    </xf>
    <xf numFmtId="0" fontId="8" fillId="2" borderId="3" xfId="1" applyFont="1" applyFill="1" applyBorder="1" applyAlignment="1">
      <alignment horizontal="center" vertical="center" wrapText="1"/>
    </xf>
    <xf numFmtId="0" fontId="8" fillId="2" borderId="1" xfId="1" applyFont="1" applyFill="1" applyBorder="1" applyAlignment="1">
      <alignment horizontal="left" vertical="center" textRotation="90"/>
    </xf>
    <xf numFmtId="0" fontId="8" fillId="2" borderId="1" xfId="1" applyFont="1" applyFill="1" applyBorder="1" applyAlignment="1">
      <alignment horizontal="center" vertical="center"/>
    </xf>
    <xf numFmtId="0" fontId="8" fillId="0" borderId="1" xfId="1" applyFont="1" applyBorder="1" applyAlignment="1" applyProtection="1">
      <alignment horizontal="center" vertical="center" wrapText="1"/>
      <protection locked="0"/>
    </xf>
    <xf numFmtId="0" fontId="8" fillId="0" borderId="1" xfId="1" applyFont="1" applyBorder="1" applyAlignment="1" applyProtection="1">
      <alignment horizontal="center" vertical="center" wrapText="1"/>
      <protection locked="0" hidden="1"/>
    </xf>
    <xf numFmtId="0" fontId="8" fillId="2" borderId="1" xfId="1" applyFont="1" applyFill="1" applyBorder="1" applyAlignment="1" applyProtection="1">
      <alignment horizontal="center" vertical="center" wrapText="1"/>
      <protection locked="0"/>
    </xf>
    <xf numFmtId="0" fontId="8" fillId="2" borderId="1" xfId="1" applyFont="1" applyFill="1" applyBorder="1" applyAlignment="1" applyProtection="1">
      <alignment horizontal="center" vertical="center" wrapText="1"/>
      <protection locked="0" hidden="1"/>
    </xf>
    <xf numFmtId="0" fontId="1" fillId="2" borderId="1" xfId="1" applyFont="1" applyFill="1" applyBorder="1" applyAlignment="1">
      <alignment horizontal="left" vertical="center" textRotation="90" wrapText="1"/>
    </xf>
    <xf numFmtId="0" fontId="1" fillId="2" borderId="1" xfId="1" applyFont="1" applyFill="1" applyBorder="1" applyAlignment="1">
      <alignment horizontal="left" vertical="center" textRotation="90"/>
    </xf>
    <xf numFmtId="0" fontId="8" fillId="2" borderId="1" xfId="1" applyFont="1" applyFill="1" applyBorder="1" applyAlignment="1" applyProtection="1">
      <alignment horizontal="center" vertical="center"/>
      <protection locked="0"/>
    </xf>
    <xf numFmtId="0" fontId="8" fillId="2" borderId="1" xfId="1" applyFont="1" applyFill="1" applyBorder="1" applyAlignment="1" applyProtection="1">
      <alignment horizontal="center" vertical="center"/>
      <protection locked="0" hidden="1"/>
    </xf>
    <xf numFmtId="0" fontId="1" fillId="2" borderId="1" xfId="1" applyFont="1" applyFill="1" applyBorder="1" applyAlignment="1">
      <alignment horizontal="center" vertical="center"/>
    </xf>
    <xf numFmtId="0" fontId="1" fillId="0" borderId="1" xfId="1" applyFont="1" applyBorder="1" applyAlignment="1">
      <alignment horizontal="center" vertical="center"/>
    </xf>
    <xf numFmtId="0" fontId="1" fillId="0" borderId="1" xfId="1" applyFont="1" applyBorder="1" applyAlignment="1">
      <alignment horizontal="center" vertical="center" wrapText="1"/>
    </xf>
    <xf numFmtId="0" fontId="1" fillId="0" borderId="1" xfId="1" applyFont="1" applyBorder="1" applyAlignment="1">
      <alignment horizontal="left" vertical="center" wrapText="1"/>
    </xf>
    <xf numFmtId="0" fontId="1" fillId="0" borderId="3" xfId="1" applyFont="1" applyBorder="1" applyAlignment="1">
      <alignment horizontal="center" vertical="center" wrapText="1"/>
    </xf>
    <xf numFmtId="0" fontId="8" fillId="0" borderId="4" xfId="1" applyFont="1" applyBorder="1" applyAlignment="1" applyProtection="1">
      <alignment horizontal="center" vertical="center" wrapText="1"/>
      <protection locked="0"/>
    </xf>
    <xf numFmtId="0" fontId="8" fillId="0" borderId="4" xfId="1" applyFont="1" applyBorder="1" applyAlignment="1" applyProtection="1">
      <alignment horizontal="center" vertical="center" wrapText="1"/>
      <protection locked="0" hidden="1"/>
    </xf>
    <xf numFmtId="0" fontId="8" fillId="0" borderId="1" xfId="1" applyFont="1" applyBorder="1" applyAlignment="1">
      <alignment horizontal="center" vertical="center"/>
    </xf>
    <xf numFmtId="0" fontId="8" fillId="0" borderId="1" xfId="1" applyFont="1" applyBorder="1" applyAlignment="1">
      <alignment horizontal="center" vertical="center" wrapText="1"/>
    </xf>
    <xf numFmtId="0" fontId="8" fillId="0" borderId="1" xfId="1" applyFont="1" applyBorder="1" applyAlignment="1">
      <alignment horizontal="left" vertical="center" wrapText="1"/>
    </xf>
    <xf numFmtId="0" fontId="8" fillId="0" borderId="3" xfId="1" applyFont="1" applyBorder="1" applyAlignment="1">
      <alignment horizontal="center" vertical="center" wrapText="1"/>
    </xf>
    <xf numFmtId="0" fontId="8" fillId="2" borderId="4" xfId="1" applyFont="1" applyFill="1" applyBorder="1" applyAlignment="1" applyProtection="1">
      <alignment horizontal="center" vertical="center" wrapText="1"/>
      <protection locked="0"/>
    </xf>
    <xf numFmtId="0" fontId="8" fillId="2" borderId="4" xfId="1" applyFont="1" applyFill="1" applyBorder="1" applyAlignment="1" applyProtection="1">
      <alignment horizontal="center" vertical="center" wrapText="1"/>
      <protection locked="0" hidden="1"/>
    </xf>
    <xf numFmtId="0" fontId="8" fillId="2" borderId="39" xfId="1" applyFont="1" applyFill="1" applyBorder="1" applyAlignment="1" applyProtection="1">
      <alignment horizontal="center" vertical="center" wrapText="1"/>
      <protection locked="0"/>
    </xf>
    <xf numFmtId="0" fontId="8" fillId="2" borderId="5" xfId="1" applyFont="1" applyFill="1" applyBorder="1" applyAlignment="1">
      <alignment horizontal="left" vertical="center" textRotation="90" wrapText="1"/>
    </xf>
    <xf numFmtId="0" fontId="8" fillId="2" borderId="5" xfId="1" applyFont="1" applyFill="1" applyBorder="1" applyAlignment="1">
      <alignment horizontal="left" vertical="center" textRotation="90"/>
    </xf>
    <xf numFmtId="0" fontId="8" fillId="0" borderId="5" xfId="1" applyFont="1" applyBorder="1" applyAlignment="1" applyProtection="1">
      <alignment horizontal="center" vertical="center" wrapText="1"/>
      <protection locked="0"/>
    </xf>
    <xf numFmtId="0" fontId="8" fillId="2" borderId="40" xfId="1" applyFont="1" applyFill="1" applyBorder="1" applyAlignment="1" applyProtection="1">
      <alignment horizontal="center" vertical="center" wrapText="1"/>
      <protection locked="0" hidden="1"/>
    </xf>
    <xf numFmtId="0" fontId="8" fillId="0" borderId="5" xfId="1" applyFont="1" applyBorder="1" applyAlignment="1" applyProtection="1">
      <alignment horizontal="center" vertical="center" wrapText="1"/>
      <protection locked="0" hidden="1"/>
    </xf>
    <xf numFmtId="0" fontId="8" fillId="2" borderId="5" xfId="1" applyFont="1" applyFill="1" applyBorder="1" applyAlignment="1">
      <alignment horizontal="center" vertical="center"/>
    </xf>
    <xf numFmtId="0" fontId="8" fillId="0" borderId="5" xfId="1" applyFont="1" applyBorder="1" applyAlignment="1">
      <alignment horizontal="center" vertical="center"/>
    </xf>
    <xf numFmtId="0" fontId="8" fillId="0" borderId="5" xfId="1" applyFont="1" applyBorder="1" applyAlignment="1">
      <alignment horizontal="center" vertical="center" wrapText="1"/>
    </xf>
    <xf numFmtId="0" fontId="8" fillId="0" borderId="5" xfId="1" applyFont="1" applyBorder="1" applyAlignment="1">
      <alignment horizontal="left" vertical="center" wrapText="1"/>
    </xf>
    <xf numFmtId="0" fontId="8" fillId="0" borderId="6" xfId="1" applyFont="1" applyBorder="1" applyAlignment="1">
      <alignment horizontal="center" vertical="center" wrapText="1"/>
    </xf>
    <xf numFmtId="0" fontId="8" fillId="0" borderId="0" xfId="1" applyFont="1" applyProtection="1">
      <protection locked="0"/>
    </xf>
    <xf numFmtId="0" fontId="8" fillId="0" borderId="0" xfId="1" applyFont="1" applyAlignment="1" applyProtection="1">
      <alignment horizontal="center"/>
      <protection locked="0"/>
    </xf>
    <xf numFmtId="0" fontId="7" fillId="0" borderId="0" xfId="1"/>
    <xf numFmtId="0" fontId="9" fillId="3" borderId="6" xfId="1" applyFont="1" applyFill="1" applyBorder="1" applyAlignment="1">
      <alignment horizontal="center" vertical="center"/>
    </xf>
    <xf numFmtId="0" fontId="9" fillId="4" borderId="5" xfId="1" applyFont="1" applyFill="1" applyBorder="1" applyAlignment="1">
      <alignment horizontal="center" vertical="center"/>
    </xf>
    <xf numFmtId="0" fontId="9" fillId="0" borderId="5" xfId="1" applyFont="1" applyBorder="1" applyAlignment="1">
      <alignment horizontal="center" vertical="center"/>
    </xf>
    <xf numFmtId="0" fontId="9" fillId="3" borderId="3" xfId="1" applyFont="1" applyFill="1" applyBorder="1" applyAlignment="1">
      <alignment horizontal="center" vertical="center"/>
    </xf>
    <xf numFmtId="0" fontId="9" fillId="4" borderId="1" xfId="1" applyFont="1" applyFill="1" applyBorder="1" applyAlignment="1">
      <alignment horizontal="center" vertical="center"/>
    </xf>
    <xf numFmtId="0" fontId="9" fillId="5" borderId="1" xfId="1" applyFont="1" applyFill="1" applyBorder="1" applyAlignment="1">
      <alignment horizontal="center" vertical="center"/>
    </xf>
    <xf numFmtId="0" fontId="9" fillId="0" borderId="1" xfId="1" applyFont="1" applyBorder="1" applyAlignment="1">
      <alignment horizontal="center" vertical="center"/>
    </xf>
    <xf numFmtId="0" fontId="9" fillId="6" borderId="1" xfId="1" applyFont="1" applyFill="1" applyBorder="1" applyAlignment="1">
      <alignment horizontal="center" vertical="center"/>
    </xf>
    <xf numFmtId="0" fontId="9" fillId="4" borderId="3" xfId="1" applyFont="1" applyFill="1" applyBorder="1" applyAlignment="1">
      <alignment horizontal="center" vertical="center"/>
    </xf>
    <xf numFmtId="0" fontId="9" fillId="0" borderId="3" xfId="1" applyFont="1" applyBorder="1" applyAlignment="1">
      <alignment horizontal="center" vertical="center"/>
    </xf>
    <xf numFmtId="0" fontId="9" fillId="0" borderId="8" xfId="1" applyFont="1" applyBorder="1" applyAlignment="1">
      <alignment horizontal="center" vertical="center"/>
    </xf>
    <xf numFmtId="0" fontId="9" fillId="0" borderId="9" xfId="1" applyFont="1" applyBorder="1" applyAlignment="1">
      <alignment horizontal="center" vertical="center"/>
    </xf>
    <xf numFmtId="0" fontId="10" fillId="0" borderId="10" xfId="1" applyFont="1" applyBorder="1" applyAlignment="1">
      <alignment horizontal="center" vertical="center" wrapText="1"/>
    </xf>
    <xf numFmtId="0" fontId="2" fillId="0" borderId="10" xfId="1" applyFont="1" applyBorder="1" applyAlignment="1">
      <alignment horizontal="center" vertical="center" wrapText="1"/>
    </xf>
    <xf numFmtId="0" fontId="7" fillId="7" borderId="0" xfId="1" applyFill="1"/>
    <xf numFmtId="0" fontId="11" fillId="0" borderId="0" xfId="0" applyFont="1" applyAlignment="1">
      <alignment horizontal="justify" wrapText="1"/>
    </xf>
    <xf numFmtId="0" fontId="11" fillId="0" borderId="0" xfId="0" applyFont="1" applyAlignment="1">
      <alignment vertical="top"/>
    </xf>
    <xf numFmtId="0" fontId="12" fillId="0" borderId="0" xfId="0" applyFont="1" applyAlignment="1">
      <alignment horizontal="justify" wrapText="1"/>
    </xf>
    <xf numFmtId="0" fontId="12" fillId="0" borderId="0" xfId="0" applyFont="1" applyAlignment="1">
      <alignment vertical="top"/>
    </xf>
    <xf numFmtId="0" fontId="11" fillId="0" borderId="0" xfId="0" applyFont="1" applyAlignment="1">
      <alignment horizontal="justify"/>
    </xf>
    <xf numFmtId="0" fontId="12" fillId="0" borderId="0" xfId="0" applyFont="1" applyAlignment="1">
      <alignment horizontal="justify"/>
    </xf>
    <xf numFmtId="0" fontId="13" fillId="0" borderId="0" xfId="0" applyFont="1" applyAlignment="1">
      <alignment horizontal="justify" wrapText="1"/>
    </xf>
    <xf numFmtId="0" fontId="12" fillId="0" borderId="0" xfId="0" applyFont="1" applyAlignment="1">
      <alignment horizontal="center" vertical="top" wrapText="1"/>
    </xf>
    <xf numFmtId="0" fontId="8" fillId="2" borderId="41" xfId="1" applyFont="1" applyFill="1" applyBorder="1" applyAlignment="1" applyProtection="1">
      <alignment horizontal="center" vertical="center" wrapText="1"/>
      <protection locked="0" hidden="1"/>
    </xf>
    <xf numFmtId="0" fontId="8" fillId="2" borderId="9" xfId="1" applyFont="1" applyFill="1" applyBorder="1" applyAlignment="1" applyProtection="1">
      <alignment horizontal="center" vertical="center" wrapText="1"/>
      <protection locked="0"/>
    </xf>
    <xf numFmtId="0" fontId="8" fillId="2" borderId="42" xfId="1" applyFont="1" applyFill="1" applyBorder="1" applyAlignment="1" applyProtection="1">
      <alignment horizontal="center" vertical="center" wrapText="1"/>
      <protection locked="0" hidden="1"/>
    </xf>
    <xf numFmtId="0" fontId="9" fillId="2" borderId="11" xfId="1" applyFont="1" applyFill="1" applyBorder="1" applyAlignment="1" applyProtection="1">
      <alignment horizontal="center" vertical="center"/>
      <protection locked="0"/>
    </xf>
    <xf numFmtId="0" fontId="14" fillId="2" borderId="12" xfId="1" applyFont="1" applyFill="1" applyBorder="1" applyProtection="1">
      <protection locked="0"/>
    </xf>
    <xf numFmtId="0" fontId="9" fillId="2" borderId="12" xfId="1" applyFont="1" applyFill="1" applyBorder="1" applyAlignment="1" applyProtection="1">
      <alignment horizontal="center"/>
      <protection locked="0"/>
    </xf>
    <xf numFmtId="0" fontId="14" fillId="2" borderId="12" xfId="1" applyFont="1" applyFill="1" applyBorder="1" applyAlignment="1" applyProtection="1">
      <alignment horizontal="center"/>
      <protection locked="0"/>
    </xf>
    <xf numFmtId="0" fontId="14" fillId="2" borderId="13" xfId="1" applyFont="1" applyFill="1" applyBorder="1" applyAlignment="1" applyProtection="1">
      <alignment horizontal="center"/>
      <protection locked="0"/>
    </xf>
    <xf numFmtId="0" fontId="14" fillId="0" borderId="0" xfId="1" applyFont="1" applyProtection="1">
      <protection locked="0"/>
    </xf>
    <xf numFmtId="0" fontId="9" fillId="2" borderId="14" xfId="1" applyFont="1" applyFill="1" applyBorder="1" applyAlignment="1" applyProtection="1">
      <alignment horizontal="center" vertical="center"/>
      <protection locked="0"/>
    </xf>
    <xf numFmtId="0" fontId="14" fillId="2" borderId="0" xfId="1" applyFont="1" applyFill="1" applyProtection="1">
      <protection locked="0"/>
    </xf>
    <xf numFmtId="0" fontId="9" fillId="2" borderId="0" xfId="1" applyFont="1" applyFill="1" applyAlignment="1" applyProtection="1">
      <alignment horizontal="center"/>
      <protection locked="0"/>
    </xf>
    <xf numFmtId="0" fontId="14" fillId="2" borderId="0" xfId="1" applyFont="1" applyFill="1" applyAlignment="1" applyProtection="1">
      <alignment horizontal="center"/>
      <protection locked="0"/>
    </xf>
    <xf numFmtId="0" fontId="14" fillId="2" borderId="7" xfId="1" applyFont="1" applyFill="1" applyBorder="1" applyAlignment="1" applyProtection="1">
      <alignment horizontal="center"/>
      <protection locked="0"/>
    </xf>
    <xf numFmtId="0" fontId="9" fillId="2" borderId="0" xfId="1" applyFont="1" applyFill="1" applyAlignment="1" applyProtection="1">
      <alignment vertical="center" wrapText="1"/>
      <protection locked="0"/>
    </xf>
    <xf numFmtId="0" fontId="9" fillId="2" borderId="7" xfId="1" applyFont="1" applyFill="1" applyBorder="1" applyAlignment="1" applyProtection="1">
      <alignment vertical="center" wrapText="1"/>
      <protection locked="0"/>
    </xf>
    <xf numFmtId="0" fontId="8" fillId="8" borderId="14" xfId="1" applyFont="1" applyFill="1" applyBorder="1" applyProtection="1">
      <protection locked="0"/>
    </xf>
    <xf numFmtId="0" fontId="8" fillId="8" borderId="0" xfId="1" applyFont="1" applyFill="1" applyProtection="1">
      <protection locked="0"/>
    </xf>
    <xf numFmtId="0" fontId="14" fillId="2" borderId="0" xfId="1" applyFont="1" applyFill="1" applyAlignment="1" applyProtection="1">
      <alignment horizontal="center" vertical="center"/>
      <protection locked="0"/>
    </xf>
    <xf numFmtId="0" fontId="8" fillId="2" borderId="0" xfId="1" applyFont="1" applyFill="1" applyAlignment="1" applyProtection="1">
      <alignment horizontal="center" vertical="center"/>
      <protection locked="0"/>
    </xf>
    <xf numFmtId="0" fontId="8" fillId="2" borderId="0" xfId="1" applyFont="1" applyFill="1" applyAlignment="1" applyProtection="1">
      <alignment horizontal="center"/>
      <protection locked="0"/>
    </xf>
    <xf numFmtId="0" fontId="14" fillId="2" borderId="0" xfId="1" applyFont="1" applyFill="1" applyAlignment="1" applyProtection="1">
      <alignment horizontal="left" vertical="center"/>
      <protection locked="0"/>
    </xf>
    <xf numFmtId="0" fontId="14" fillId="2" borderId="14" xfId="1" applyFont="1" applyFill="1" applyBorder="1" applyAlignment="1" applyProtection="1">
      <alignment horizontal="center" vertical="center"/>
      <protection locked="0"/>
    </xf>
    <xf numFmtId="0" fontId="15" fillId="0" borderId="0" xfId="1" applyFont="1" applyProtection="1">
      <protection locked="0"/>
    </xf>
    <xf numFmtId="0" fontId="10" fillId="9" borderId="37" xfId="1" applyFont="1" applyFill="1" applyBorder="1" applyAlignment="1" applyProtection="1">
      <alignment horizontal="center" vertical="center" textRotation="90" wrapText="1"/>
      <protection locked="0"/>
    </xf>
    <xf numFmtId="0" fontId="10" fillId="9" borderId="37" xfId="1" applyFont="1" applyFill="1" applyBorder="1" applyAlignment="1" applyProtection="1">
      <alignment horizontal="center" vertical="center" wrapText="1"/>
      <protection locked="0"/>
    </xf>
    <xf numFmtId="0" fontId="10" fillId="9" borderId="43" xfId="1" applyFont="1" applyFill="1" applyBorder="1" applyAlignment="1" applyProtection="1">
      <alignment horizontal="center" vertical="center" wrapText="1"/>
      <protection locked="0"/>
    </xf>
    <xf numFmtId="0" fontId="8" fillId="2" borderId="38" xfId="0" applyFont="1" applyFill="1" applyBorder="1" applyAlignment="1">
      <alignment horizontal="center" vertical="center" textRotation="90" wrapText="1"/>
    </xf>
    <xf numFmtId="0" fontId="8" fillId="2" borderId="1" xfId="0" applyFont="1" applyFill="1" applyBorder="1" applyAlignment="1" applyProtection="1">
      <alignment horizontal="center" vertical="center" wrapText="1"/>
      <protection locked="0"/>
    </xf>
    <xf numFmtId="0" fontId="8" fillId="0" borderId="1" xfId="0" applyFont="1" applyBorder="1" applyAlignment="1" applyProtection="1">
      <alignment horizontal="center" vertical="center"/>
      <protection locked="0"/>
    </xf>
    <xf numFmtId="0" fontId="8" fillId="0" borderId="1" xfId="0" applyFont="1" applyBorder="1" applyAlignment="1" applyProtection="1">
      <alignment horizontal="center" vertical="center" textRotation="90"/>
      <protection locked="0"/>
    </xf>
    <xf numFmtId="0" fontId="8" fillId="0" borderId="1" xfId="0" applyFont="1" applyBorder="1" applyAlignment="1" applyProtection="1">
      <alignment horizontal="center" vertical="center" wrapText="1"/>
      <protection locked="0"/>
    </xf>
    <xf numFmtId="0" fontId="8" fillId="2" borderId="1" xfId="0" applyFont="1" applyFill="1" applyBorder="1" applyAlignment="1">
      <alignment horizontal="center" vertical="center" textRotation="90" wrapText="1"/>
    </xf>
    <xf numFmtId="0" fontId="1" fillId="0" borderId="2" xfId="0" applyFont="1" applyBorder="1" applyAlignment="1">
      <alignment horizontal="center" vertical="center" wrapText="1"/>
    </xf>
    <xf numFmtId="0" fontId="8" fillId="0" borderId="37" xfId="0" applyFont="1" applyBorder="1" applyAlignment="1" applyProtection="1">
      <alignment horizontal="center" vertical="center" wrapText="1"/>
      <protection locked="0"/>
    </xf>
    <xf numFmtId="0" fontId="8" fillId="0" borderId="44" xfId="0" applyFont="1" applyBorder="1" applyAlignment="1" applyProtection="1">
      <alignment horizontal="center" vertical="center" wrapText="1"/>
      <protection locked="0"/>
    </xf>
    <xf numFmtId="0" fontId="14" fillId="0" borderId="0" xfId="1" applyFont="1" applyAlignment="1" applyProtection="1">
      <alignment vertical="center"/>
      <protection locked="0"/>
    </xf>
    <xf numFmtId="0" fontId="14" fillId="2" borderId="0" xfId="1" applyFont="1" applyFill="1" applyAlignment="1" applyProtection="1">
      <alignment vertical="center"/>
      <protection locked="0"/>
    </xf>
    <xf numFmtId="0" fontId="14" fillId="0" borderId="0" xfId="1" applyFont="1" applyAlignment="1" applyProtection="1">
      <alignment horizontal="center" vertical="center"/>
      <protection locked="0"/>
    </xf>
    <xf numFmtId="0" fontId="14" fillId="0" borderId="0" xfId="1" applyFont="1" applyAlignment="1" applyProtection="1">
      <alignment horizontal="center"/>
      <protection locked="0"/>
    </xf>
    <xf numFmtId="0" fontId="8" fillId="0" borderId="0" xfId="1" applyFont="1" applyAlignment="1" applyProtection="1">
      <alignment horizontal="center" vertical="center"/>
      <protection locked="0"/>
    </xf>
    <xf numFmtId="0" fontId="8" fillId="2" borderId="19" xfId="1" applyFont="1" applyFill="1" applyBorder="1" applyAlignment="1">
      <alignment horizontal="left" vertical="center" textRotation="90" wrapText="1"/>
    </xf>
    <xf numFmtId="0" fontId="8" fillId="0" borderId="9" xfId="0" applyFont="1" applyBorder="1" applyAlignment="1" applyProtection="1">
      <alignment horizontal="center" vertical="center" wrapText="1"/>
      <protection locked="0"/>
    </xf>
    <xf numFmtId="0" fontId="8" fillId="2" borderId="1" xfId="0" applyFont="1" applyFill="1" applyBorder="1" applyAlignment="1">
      <alignment horizontal="left" vertical="center" wrapText="1"/>
    </xf>
    <xf numFmtId="0" fontId="8" fillId="2" borderId="45" xfId="0" applyFont="1" applyFill="1" applyBorder="1" applyAlignment="1">
      <alignment horizontal="center" vertical="center" textRotation="90" wrapText="1"/>
    </xf>
    <xf numFmtId="0" fontId="8" fillId="2" borderId="1" xfId="1" applyFont="1" applyFill="1" applyBorder="1" applyAlignment="1">
      <alignment horizontal="left" vertical="center" wrapText="1"/>
    </xf>
    <xf numFmtId="0" fontId="8" fillId="2" borderId="1" xfId="1" applyFont="1" applyFill="1" applyBorder="1" applyAlignment="1">
      <alignment horizontal="justify" vertical="center" wrapText="1"/>
    </xf>
    <xf numFmtId="0" fontId="8" fillId="0" borderId="0" xfId="1" applyFont="1" applyAlignment="1" applyProtection="1">
      <alignment horizontal="left" vertical="center"/>
      <protection locked="0"/>
    </xf>
    <xf numFmtId="0" fontId="14" fillId="8" borderId="0" xfId="1" applyFont="1" applyFill="1" applyProtection="1">
      <protection locked="0"/>
    </xf>
    <xf numFmtId="0" fontId="9" fillId="2" borderId="0" xfId="1" applyFont="1" applyFill="1" applyAlignment="1" applyProtection="1">
      <alignment horizontal="center" vertical="center" wrapText="1"/>
      <protection locked="0"/>
    </xf>
    <xf numFmtId="0" fontId="9" fillId="2" borderId="0" xfId="1" applyFont="1" applyFill="1" applyAlignment="1" applyProtection="1">
      <alignment horizontal="center" vertical="center"/>
      <protection locked="0"/>
    </xf>
    <xf numFmtId="0" fontId="8" fillId="2" borderId="0" xfId="1" applyFont="1" applyFill="1" applyAlignment="1" applyProtection="1">
      <alignment horizontal="center" vertical="center" wrapText="1"/>
      <protection locked="0"/>
    </xf>
    <xf numFmtId="0" fontId="8" fillId="2" borderId="0" xfId="1" applyFont="1" applyFill="1" applyProtection="1">
      <protection locked="0"/>
    </xf>
    <xf numFmtId="0" fontId="8" fillId="0" borderId="1" xfId="0" applyFont="1" applyBorder="1" applyAlignment="1">
      <alignment horizontal="center" vertical="center" wrapText="1"/>
    </xf>
    <xf numFmtId="0" fontId="8" fillId="0" borderId="1" xfId="0" applyFont="1" applyBorder="1" applyAlignment="1">
      <alignment horizontal="left" vertical="center" wrapText="1"/>
    </xf>
    <xf numFmtId="0" fontId="8" fillId="2" borderId="9" xfId="0" applyFont="1" applyFill="1" applyBorder="1" applyAlignment="1">
      <alignment horizontal="center" vertical="center" textRotation="90" wrapText="1"/>
    </xf>
    <xf numFmtId="0" fontId="8" fillId="2" borderId="52" xfId="0" applyFont="1" applyFill="1" applyBorder="1" applyAlignment="1">
      <alignment horizontal="center" vertical="center" textRotation="90" wrapText="1"/>
    </xf>
    <xf numFmtId="0" fontId="8" fillId="2" borderId="1" xfId="0" applyFont="1" applyFill="1" applyBorder="1" applyAlignment="1" applyProtection="1">
      <alignment horizontal="center" vertical="center" textRotation="90"/>
      <protection locked="0"/>
    </xf>
    <xf numFmtId="0" fontId="8" fillId="0" borderId="37" xfId="1" applyFont="1" applyBorder="1" applyAlignment="1" applyProtection="1">
      <alignment horizontal="center" vertical="center" wrapText="1"/>
      <protection locked="0"/>
    </xf>
    <xf numFmtId="0" fontId="8" fillId="2" borderId="1" xfId="0" applyFont="1" applyFill="1" applyBorder="1" applyAlignment="1" applyProtection="1">
      <alignment horizontal="center" vertical="center"/>
      <protection locked="0"/>
    </xf>
    <xf numFmtId="0" fontId="8" fillId="0" borderId="4" xfId="0" applyFont="1" applyBorder="1" applyAlignment="1" applyProtection="1">
      <alignment horizontal="center" vertical="center" textRotation="90"/>
      <protection locked="0"/>
    </xf>
    <xf numFmtId="0" fontId="8" fillId="2" borderId="53" xfId="0" applyFont="1" applyFill="1" applyBorder="1" applyAlignment="1">
      <alignment horizontal="center" vertical="center" textRotation="90" wrapText="1"/>
    </xf>
    <xf numFmtId="0" fontId="8" fillId="0" borderId="1" xfId="0" applyFont="1" applyBorder="1" applyAlignment="1" applyProtection="1">
      <alignment horizontal="justify" vertical="center" wrapText="1"/>
      <protection locked="0"/>
    </xf>
    <xf numFmtId="0" fontId="8" fillId="2" borderId="22" xfId="0" applyFont="1" applyFill="1" applyBorder="1" applyAlignment="1">
      <alignment horizontal="center" vertical="center" textRotation="90" wrapText="1"/>
    </xf>
    <xf numFmtId="0" fontId="8" fillId="2" borderId="58" xfId="1" applyFont="1" applyFill="1" applyBorder="1" applyAlignment="1" applyProtection="1">
      <alignment horizontal="center" vertical="center" wrapText="1"/>
      <protection locked="0"/>
    </xf>
    <xf numFmtId="0" fontId="8" fillId="0" borderId="9" xfId="0" applyFont="1" applyBorder="1" applyAlignment="1" applyProtection="1">
      <alignment horizontal="center" vertical="center" textRotation="90"/>
      <protection locked="0"/>
    </xf>
    <xf numFmtId="0" fontId="1" fillId="2" borderId="2" xfId="0" applyFont="1" applyFill="1" applyBorder="1" applyAlignment="1">
      <alignment horizontal="center" vertical="center" wrapText="1"/>
    </xf>
    <xf numFmtId="0" fontId="8" fillId="2" borderId="37" xfId="0" applyFont="1" applyFill="1" applyBorder="1" applyAlignment="1" applyProtection="1">
      <alignment horizontal="center" vertical="center" wrapText="1"/>
      <protection locked="0"/>
    </xf>
    <xf numFmtId="0" fontId="8" fillId="2" borderId="44" xfId="0" applyFont="1" applyFill="1" applyBorder="1" applyAlignment="1" applyProtection="1">
      <alignment horizontal="center" vertical="center" wrapText="1"/>
      <protection locked="0"/>
    </xf>
    <xf numFmtId="0" fontId="8" fillId="2" borderId="1" xfId="0" applyFont="1" applyFill="1" applyBorder="1" applyAlignment="1">
      <alignment horizontal="justify" vertical="center" wrapText="1"/>
    </xf>
    <xf numFmtId="0" fontId="8" fillId="2" borderId="51" xfId="0" applyFont="1" applyFill="1" applyBorder="1" applyAlignment="1" applyProtection="1">
      <alignment horizontal="justify" vertical="center" wrapText="1"/>
      <protection locked="0"/>
    </xf>
    <xf numFmtId="0" fontId="8" fillId="2" borderId="38" xfId="0" applyFont="1" applyFill="1" applyBorder="1" applyAlignment="1" applyProtection="1">
      <alignment horizontal="justify" vertical="center" wrapText="1"/>
      <protection locked="0"/>
    </xf>
    <xf numFmtId="0" fontId="8" fillId="2" borderId="1" xfId="0" applyFont="1" applyFill="1" applyBorder="1" applyAlignment="1" applyProtection="1">
      <alignment horizontal="justify" vertical="center" wrapText="1"/>
      <protection locked="0"/>
    </xf>
    <xf numFmtId="0" fontId="8" fillId="2" borderId="38" xfId="0" applyFont="1" applyFill="1" applyBorder="1" applyAlignment="1">
      <alignment horizontal="justify" vertical="center" wrapText="1"/>
    </xf>
    <xf numFmtId="0" fontId="8" fillId="2" borderId="45" xfId="0" applyFont="1" applyFill="1" applyBorder="1" applyAlignment="1">
      <alignment horizontal="justify" vertical="center" wrapText="1"/>
    </xf>
    <xf numFmtId="0" fontId="8" fillId="2" borderId="22" xfId="1" applyFont="1" applyFill="1" applyBorder="1" applyAlignment="1">
      <alignment horizontal="left" vertical="center" wrapText="1"/>
    </xf>
    <xf numFmtId="0" fontId="8" fillId="2" borderId="1" xfId="1" applyFont="1" applyFill="1" applyBorder="1" applyAlignment="1">
      <alignment horizontal="left" vertical="center" wrapText="1"/>
    </xf>
    <xf numFmtId="0" fontId="6" fillId="2" borderId="1" xfId="1" applyFont="1" applyFill="1" applyBorder="1" applyAlignment="1">
      <alignment horizontal="justify" vertical="center" wrapText="1"/>
    </xf>
    <xf numFmtId="0" fontId="8" fillId="2" borderId="1" xfId="1" applyFont="1" applyFill="1" applyBorder="1" applyAlignment="1">
      <alignment horizontal="justify" vertical="center" wrapText="1"/>
    </xf>
    <xf numFmtId="0" fontId="8" fillId="2" borderId="21" xfId="0" applyFont="1" applyFill="1" applyBorder="1" applyAlignment="1" applyProtection="1">
      <alignment horizontal="justify" vertical="center" wrapText="1"/>
      <protection locked="0"/>
    </xf>
    <xf numFmtId="0" fontId="8" fillId="2" borderId="22" xfId="0" applyFont="1" applyFill="1" applyBorder="1" applyAlignment="1" applyProtection="1">
      <alignment horizontal="justify" vertical="center" wrapText="1"/>
      <protection locked="0"/>
    </xf>
    <xf numFmtId="0" fontId="8" fillId="0" borderId="1" xfId="0" applyFont="1" applyBorder="1" applyAlignment="1">
      <alignment horizontal="justify" vertical="center" wrapText="1"/>
    </xf>
    <xf numFmtId="0" fontId="9" fillId="10" borderId="36" xfId="1" applyFont="1" applyFill="1" applyBorder="1" applyAlignment="1" applyProtection="1">
      <alignment horizontal="center" vertical="center" textRotation="90" wrapText="1"/>
      <protection locked="0"/>
    </xf>
    <xf numFmtId="0" fontId="9" fillId="10" borderId="37" xfId="1" applyFont="1" applyFill="1" applyBorder="1" applyAlignment="1" applyProtection="1">
      <alignment horizontal="center" vertical="center" textRotation="90" wrapText="1"/>
      <protection locked="0"/>
    </xf>
    <xf numFmtId="0" fontId="9" fillId="10" borderId="37" xfId="1" applyFont="1" applyFill="1" applyBorder="1" applyAlignment="1" applyProtection="1">
      <alignment horizontal="center" vertical="center" wrapText="1"/>
      <protection locked="0"/>
    </xf>
    <xf numFmtId="0" fontId="9" fillId="13" borderId="37" xfId="1" applyFont="1" applyFill="1" applyBorder="1" applyAlignment="1" applyProtection="1">
      <alignment horizontal="center" vertical="center" wrapText="1"/>
      <protection locked="0"/>
    </xf>
    <xf numFmtId="0" fontId="8" fillId="2" borderId="54" xfId="0" applyFont="1" applyFill="1" applyBorder="1" applyAlignment="1" applyProtection="1">
      <alignment horizontal="justify" vertical="center" wrapText="1"/>
      <protection locked="0"/>
    </xf>
    <xf numFmtId="0" fontId="8" fillId="2" borderId="55" xfId="0" applyFont="1" applyFill="1" applyBorder="1" applyAlignment="1" applyProtection="1">
      <alignment horizontal="justify" vertical="center" wrapText="1"/>
      <protection locked="0"/>
    </xf>
    <xf numFmtId="0" fontId="8" fillId="0" borderId="21" xfId="0" applyFont="1" applyBorder="1" applyAlignment="1" applyProtection="1">
      <alignment horizontal="justify" vertical="center" wrapText="1"/>
      <protection locked="0"/>
    </xf>
    <xf numFmtId="0" fontId="8" fillId="0" borderId="22" xfId="0" applyFont="1" applyBorder="1" applyAlignment="1" applyProtection="1">
      <alignment horizontal="justify" vertical="center" wrapText="1"/>
      <protection locked="0"/>
    </xf>
    <xf numFmtId="0" fontId="8" fillId="2" borderId="56" xfId="0" applyFont="1" applyFill="1" applyBorder="1" applyAlignment="1">
      <alignment horizontal="justify" vertical="center" wrapText="1"/>
    </xf>
    <xf numFmtId="0" fontId="8" fillId="2" borderId="57" xfId="0" applyFont="1" applyFill="1" applyBorder="1" applyAlignment="1">
      <alignment horizontal="justify" vertical="center" wrapText="1"/>
    </xf>
    <xf numFmtId="0" fontId="9" fillId="10" borderId="50" xfId="1" applyFont="1" applyFill="1" applyBorder="1" applyAlignment="1" applyProtection="1">
      <alignment horizontal="center" vertical="center" textRotation="90" wrapText="1"/>
      <protection locked="0"/>
    </xf>
    <xf numFmtId="0" fontId="9" fillId="10" borderId="42" xfId="1" applyFont="1" applyFill="1" applyBorder="1" applyAlignment="1" applyProtection="1">
      <alignment horizontal="center" vertical="center" textRotation="90" wrapText="1"/>
      <protection locked="0"/>
    </xf>
    <xf numFmtId="0" fontId="8" fillId="0" borderId="1" xfId="0" applyFont="1" applyBorder="1" applyAlignment="1" applyProtection="1">
      <alignment horizontal="justify" vertical="center" wrapText="1"/>
      <protection locked="0"/>
    </xf>
    <xf numFmtId="0" fontId="8" fillId="2" borderId="1" xfId="0" applyFont="1" applyFill="1" applyBorder="1" applyAlignment="1">
      <alignment horizontal="justify" vertical="center" wrapText="1"/>
    </xf>
    <xf numFmtId="0" fontId="9" fillId="8" borderId="0" xfId="1" applyFont="1" applyFill="1" applyAlignment="1" applyProtection="1">
      <alignment horizontal="center" wrapText="1"/>
      <protection locked="0"/>
    </xf>
    <xf numFmtId="0" fontId="14" fillId="8" borderId="0" xfId="1" applyFont="1" applyFill="1" applyAlignment="1" applyProtection="1">
      <alignment horizontal="center" vertical="center"/>
      <protection locked="0"/>
    </xf>
    <xf numFmtId="0" fontId="14" fillId="8" borderId="0" xfId="1" applyFont="1" applyFill="1" applyProtection="1">
      <protection locked="0"/>
    </xf>
    <xf numFmtId="0" fontId="14" fillId="8" borderId="7" xfId="1" applyFont="1" applyFill="1" applyBorder="1" applyProtection="1">
      <protection locked="0"/>
    </xf>
    <xf numFmtId="0" fontId="16" fillId="11" borderId="46" xfId="1" applyFont="1" applyFill="1" applyBorder="1" applyAlignment="1" applyProtection="1">
      <alignment horizontal="center" vertical="center"/>
      <protection locked="0"/>
    </xf>
    <xf numFmtId="0" fontId="16" fillId="11" borderId="47" xfId="1" applyFont="1" applyFill="1" applyBorder="1" applyAlignment="1" applyProtection="1">
      <alignment horizontal="center" vertical="center"/>
      <protection locked="0"/>
    </xf>
    <xf numFmtId="0" fontId="16" fillId="11" borderId="48" xfId="1" applyFont="1" applyFill="1" applyBorder="1" applyAlignment="1" applyProtection="1">
      <alignment horizontal="center" vertical="center"/>
      <protection locked="0"/>
    </xf>
    <xf numFmtId="0" fontId="9" fillId="2" borderId="14" xfId="1" applyFont="1" applyFill="1" applyBorder="1" applyAlignment="1" applyProtection="1">
      <alignment horizontal="left" vertical="center"/>
      <protection locked="0"/>
    </xf>
    <xf numFmtId="0" fontId="9" fillId="2" borderId="0" xfId="1" applyFont="1" applyFill="1" applyAlignment="1" applyProtection="1">
      <alignment horizontal="left" vertical="center"/>
      <protection locked="0"/>
    </xf>
    <xf numFmtId="164" fontId="8" fillId="2" borderId="0" xfId="1" applyNumberFormat="1" applyFont="1" applyFill="1" applyAlignment="1" applyProtection="1">
      <alignment horizontal="center" vertical="center"/>
      <protection locked="0"/>
    </xf>
    <xf numFmtId="0" fontId="9" fillId="2" borderId="0" xfId="1" applyFont="1" applyFill="1" applyAlignment="1" applyProtection="1">
      <alignment horizontal="center" vertical="center" wrapText="1"/>
      <protection locked="0"/>
    </xf>
    <xf numFmtId="0" fontId="9" fillId="2" borderId="15" xfId="1" applyFont="1" applyFill="1" applyBorder="1" applyAlignment="1" applyProtection="1">
      <alignment horizontal="left" vertical="center" wrapText="1"/>
      <protection locked="0"/>
    </xf>
    <xf numFmtId="0" fontId="9" fillId="2" borderId="0" xfId="1" applyFont="1" applyFill="1" applyAlignment="1" applyProtection="1">
      <alignment horizontal="center" vertical="center"/>
      <protection locked="0"/>
    </xf>
    <xf numFmtId="0" fontId="9" fillId="2" borderId="7" xfId="1" applyFont="1" applyFill="1" applyBorder="1" applyAlignment="1" applyProtection="1">
      <alignment horizontal="center" vertical="center"/>
      <protection locked="0"/>
    </xf>
    <xf numFmtId="0" fontId="8" fillId="8" borderId="14" xfId="1" applyFont="1" applyFill="1" applyBorder="1" applyProtection="1">
      <protection locked="0"/>
    </xf>
    <xf numFmtId="0" fontId="8" fillId="8" borderId="0" xfId="1" applyFont="1" applyFill="1" applyProtection="1">
      <protection locked="0"/>
    </xf>
    <xf numFmtId="0" fontId="17" fillId="8" borderId="14" xfId="1" applyFont="1" applyFill="1" applyBorder="1" applyAlignment="1" applyProtection="1">
      <alignment horizontal="center" vertical="center" textRotation="90" wrapText="1"/>
      <protection locked="0"/>
    </xf>
    <xf numFmtId="0" fontId="14" fillId="8" borderId="0" xfId="1" applyFont="1" applyFill="1" applyAlignment="1" applyProtection="1">
      <alignment horizontal="center"/>
      <protection locked="0"/>
    </xf>
    <xf numFmtId="0" fontId="8" fillId="2" borderId="0" xfId="1" applyFont="1" applyFill="1" applyAlignment="1" applyProtection="1">
      <alignment horizontal="center" vertical="center" wrapText="1"/>
      <protection locked="0"/>
    </xf>
    <xf numFmtId="0" fontId="8" fillId="2" borderId="7" xfId="1" applyFont="1" applyFill="1" applyBorder="1" applyAlignment="1" applyProtection="1">
      <alignment horizontal="center" vertical="center" wrapText="1"/>
      <protection locked="0"/>
    </xf>
    <xf numFmtId="0" fontId="8" fillId="2" borderId="0" xfId="1" applyFont="1" applyFill="1" applyProtection="1">
      <protection locked="0"/>
    </xf>
    <xf numFmtId="0" fontId="9" fillId="2" borderId="16" xfId="1" applyFont="1" applyFill="1" applyBorder="1" applyAlignment="1" applyProtection="1">
      <alignment horizontal="center" vertical="center"/>
      <protection locked="0"/>
    </xf>
    <xf numFmtId="0" fontId="9" fillId="12" borderId="11" xfId="1" applyFont="1" applyFill="1" applyBorder="1" applyAlignment="1" applyProtection="1">
      <alignment horizontal="left" vertical="center" wrapText="1"/>
      <protection locked="0"/>
    </xf>
    <xf numFmtId="0" fontId="9" fillId="12" borderId="12" xfId="1" applyFont="1" applyFill="1" applyBorder="1" applyAlignment="1" applyProtection="1">
      <alignment horizontal="left" vertical="center"/>
      <protection locked="0"/>
    </xf>
    <xf numFmtId="0" fontId="9" fillId="12" borderId="13" xfId="1" applyFont="1" applyFill="1" applyBorder="1" applyAlignment="1" applyProtection="1">
      <alignment horizontal="left" vertical="center"/>
      <protection locked="0"/>
    </xf>
    <xf numFmtId="0" fontId="9" fillId="12" borderId="14" xfId="1" applyFont="1" applyFill="1" applyBorder="1" applyAlignment="1" applyProtection="1">
      <alignment horizontal="left" vertical="center"/>
      <protection locked="0"/>
    </xf>
    <xf numFmtId="0" fontId="9" fillId="12" borderId="0" xfId="1" applyFont="1" applyFill="1" applyAlignment="1" applyProtection="1">
      <alignment horizontal="left" vertical="center"/>
      <protection locked="0"/>
    </xf>
    <xf numFmtId="0" fontId="9" fillId="12" borderId="7" xfId="1" applyFont="1" applyFill="1" applyBorder="1" applyAlignment="1" applyProtection="1">
      <alignment horizontal="left" vertical="center"/>
      <protection locked="0"/>
    </xf>
    <xf numFmtId="0" fontId="9" fillId="12" borderId="17" xfId="1" applyFont="1" applyFill="1" applyBorder="1" applyAlignment="1" applyProtection="1">
      <alignment horizontal="left" vertical="center"/>
      <protection locked="0"/>
    </xf>
    <xf numFmtId="0" fontId="9" fillId="12" borderId="16" xfId="1" applyFont="1" applyFill="1" applyBorder="1" applyAlignment="1" applyProtection="1">
      <alignment horizontal="left" vertical="center"/>
      <protection locked="0"/>
    </xf>
    <xf numFmtId="0" fontId="9" fillId="12" borderId="18" xfId="1" applyFont="1" applyFill="1" applyBorder="1" applyAlignment="1" applyProtection="1">
      <alignment horizontal="left" vertical="center"/>
      <protection locked="0"/>
    </xf>
    <xf numFmtId="0" fontId="14" fillId="8" borderId="14" xfId="1" applyFont="1" applyFill="1" applyBorder="1" applyProtection="1">
      <protection locked="0"/>
    </xf>
    <xf numFmtId="0" fontId="9" fillId="9" borderId="37" xfId="1" applyFont="1" applyFill="1" applyBorder="1" applyAlignment="1" applyProtection="1">
      <alignment horizontal="center" vertical="center" wrapText="1"/>
      <protection locked="0"/>
    </xf>
    <xf numFmtId="0" fontId="9" fillId="9" borderId="43" xfId="1" applyFont="1" applyFill="1" applyBorder="1" applyAlignment="1" applyProtection="1">
      <alignment horizontal="center" vertical="center" wrapText="1"/>
      <protection locked="0"/>
    </xf>
    <xf numFmtId="0" fontId="10" fillId="9" borderId="45" xfId="1" applyFont="1" applyFill="1" applyBorder="1" applyAlignment="1" applyProtection="1">
      <alignment horizontal="center" vertical="center" textRotation="90" wrapText="1"/>
      <protection locked="0"/>
    </xf>
    <xf numFmtId="0" fontId="10" fillId="9" borderId="41" xfId="1" applyFont="1" applyFill="1" applyBorder="1" applyAlignment="1" applyProtection="1">
      <alignment horizontal="center" vertical="center" textRotation="90" wrapText="1"/>
      <protection locked="0"/>
    </xf>
    <xf numFmtId="0" fontId="10" fillId="9" borderId="49" xfId="1" applyFont="1" applyFill="1" applyBorder="1" applyAlignment="1" applyProtection="1">
      <alignment horizontal="center" vertical="center" textRotation="90" wrapText="1"/>
      <protection locked="0"/>
    </xf>
    <xf numFmtId="0" fontId="9" fillId="13" borderId="37" xfId="1" applyFont="1" applyFill="1" applyBorder="1" applyAlignment="1" applyProtection="1">
      <alignment horizontal="center" vertical="center" textRotation="90" wrapText="1"/>
      <protection locked="0"/>
    </xf>
    <xf numFmtId="0" fontId="9" fillId="13" borderId="50" xfId="1" applyFont="1" applyFill="1" applyBorder="1" applyAlignment="1" applyProtection="1">
      <alignment horizontal="center" vertical="center" textRotation="90" wrapText="1"/>
      <protection locked="0"/>
    </xf>
    <xf numFmtId="0" fontId="9" fillId="13" borderId="42" xfId="1" applyFont="1" applyFill="1" applyBorder="1" applyAlignment="1" applyProtection="1">
      <alignment horizontal="center" vertical="center" textRotation="90" wrapText="1"/>
      <protection locked="0"/>
    </xf>
    <xf numFmtId="0" fontId="9" fillId="14" borderId="37" xfId="1" applyFont="1" applyFill="1" applyBorder="1" applyAlignment="1" applyProtection="1">
      <alignment horizontal="center" vertical="center" wrapText="1"/>
      <protection locked="0"/>
    </xf>
    <xf numFmtId="0" fontId="8" fillId="2" borderId="19" xfId="1" applyFont="1" applyFill="1" applyBorder="1" applyAlignment="1">
      <alignment horizontal="left" vertical="center" wrapText="1"/>
    </xf>
    <xf numFmtId="0" fontId="8" fillId="2" borderId="20" xfId="1" applyFont="1" applyFill="1" applyBorder="1" applyAlignment="1">
      <alignment horizontal="left" vertical="center" wrapText="1"/>
    </xf>
    <xf numFmtId="0" fontId="8" fillId="2" borderId="9" xfId="1" applyFont="1" applyFill="1" applyBorder="1" applyAlignment="1">
      <alignment horizontal="left" vertical="center" wrapText="1"/>
    </xf>
    <xf numFmtId="0" fontId="8" fillId="2" borderId="1" xfId="1" applyFont="1" applyFill="1" applyBorder="1" applyAlignment="1">
      <alignment vertical="center" wrapText="1"/>
    </xf>
    <xf numFmtId="0" fontId="1" fillId="2" borderId="1" xfId="1" applyFont="1" applyFill="1" applyBorder="1" applyAlignment="1">
      <alignment horizontal="left" vertical="center" wrapText="1"/>
    </xf>
    <xf numFmtId="0" fontId="8" fillId="0" borderId="0" xfId="1" applyFont="1" applyAlignment="1" applyProtection="1">
      <alignment horizontal="left" vertical="center" wrapText="1"/>
      <protection locked="0"/>
    </xf>
    <xf numFmtId="0" fontId="8" fillId="0" borderId="0" xfId="1" applyFont="1" applyAlignment="1" applyProtection="1">
      <alignment horizontal="left" vertical="center"/>
      <protection locked="0"/>
    </xf>
    <xf numFmtId="0" fontId="8" fillId="2" borderId="5" xfId="1" applyFont="1" applyFill="1" applyBorder="1" applyAlignment="1">
      <alignment horizontal="left" vertical="center" wrapText="1"/>
    </xf>
    <xf numFmtId="0" fontId="8" fillId="2" borderId="5" xfId="1" applyFont="1" applyFill="1" applyBorder="1" applyAlignment="1">
      <alignment horizontal="justify" vertical="center" wrapText="1"/>
    </xf>
    <xf numFmtId="0" fontId="18" fillId="0" borderId="0" xfId="1" applyFont="1" applyAlignment="1" applyProtection="1">
      <alignment horizontal="center" vertical="center" wrapText="1"/>
      <protection locked="0"/>
    </xf>
    <xf numFmtId="0" fontId="1" fillId="2" borderId="1" xfId="1" applyFont="1" applyFill="1" applyBorder="1" applyAlignment="1">
      <alignment horizontal="justify" vertical="center" wrapText="1"/>
    </xf>
    <xf numFmtId="0" fontId="9" fillId="0" borderId="23" xfId="1" applyFont="1" applyBorder="1" applyAlignment="1">
      <alignment vertical="center" wrapText="1"/>
    </xf>
    <xf numFmtId="0" fontId="9" fillId="0" borderId="5" xfId="1" applyFont="1" applyBorder="1" applyAlignment="1">
      <alignment vertical="center" wrapText="1"/>
    </xf>
    <xf numFmtId="0" fontId="9" fillId="3" borderId="24" xfId="1" applyFont="1" applyFill="1" applyBorder="1" applyAlignment="1">
      <alignment horizontal="center" vertical="center"/>
    </xf>
    <xf numFmtId="0" fontId="9" fillId="3" borderId="25" xfId="1" applyFont="1" applyFill="1" applyBorder="1" applyAlignment="1">
      <alignment horizontal="center" vertical="center"/>
    </xf>
    <xf numFmtId="0" fontId="9" fillId="3" borderId="5" xfId="1" applyFont="1" applyFill="1" applyBorder="1" applyAlignment="1">
      <alignment horizontal="center" vertical="center"/>
    </xf>
    <xf numFmtId="0" fontId="9" fillId="0" borderId="26" xfId="1" applyFont="1" applyBorder="1" applyAlignment="1">
      <alignment vertical="center" wrapText="1"/>
    </xf>
    <xf numFmtId="0" fontId="9" fillId="0" borderId="1" xfId="1" applyFont="1" applyBorder="1" applyAlignment="1">
      <alignment vertical="center" wrapText="1"/>
    </xf>
    <xf numFmtId="0" fontId="9" fillId="4" borderId="21" xfId="1" applyFont="1" applyFill="1" applyBorder="1" applyAlignment="1">
      <alignment horizontal="center" vertical="center"/>
    </xf>
    <xf numFmtId="0" fontId="9" fillId="4" borderId="22" xfId="1" applyFont="1" applyFill="1" applyBorder="1" applyAlignment="1">
      <alignment horizontal="center" vertical="center"/>
    </xf>
    <xf numFmtId="0" fontId="9" fillId="4" borderId="1" xfId="1" applyFont="1" applyFill="1" applyBorder="1" applyAlignment="1">
      <alignment horizontal="center" vertical="center"/>
    </xf>
    <xf numFmtId="0" fontId="9" fillId="3" borderId="1" xfId="1" applyFont="1" applyFill="1" applyBorder="1" applyAlignment="1">
      <alignment horizontal="center" vertical="center"/>
    </xf>
    <xf numFmtId="0" fontId="9" fillId="6" borderId="21" xfId="1" applyFont="1" applyFill="1" applyBorder="1" applyAlignment="1">
      <alignment horizontal="center" vertical="center"/>
    </xf>
    <xf numFmtId="0" fontId="9" fillId="6" borderId="22" xfId="1" applyFont="1" applyFill="1" applyBorder="1" applyAlignment="1">
      <alignment horizontal="center" vertical="center"/>
    </xf>
    <xf numFmtId="0" fontId="9" fillId="5" borderId="1" xfId="1" applyFont="1" applyFill="1" applyBorder="1" applyAlignment="1">
      <alignment horizontal="center" vertical="center"/>
    </xf>
    <xf numFmtId="0" fontId="9" fillId="5" borderId="21" xfId="1" applyFont="1" applyFill="1" applyBorder="1" applyAlignment="1">
      <alignment horizontal="center" vertical="center"/>
    </xf>
    <xf numFmtId="0" fontId="9" fillId="5" borderId="22" xfId="1" applyFont="1" applyFill="1" applyBorder="1" applyAlignment="1">
      <alignment horizontal="center" vertical="center"/>
    </xf>
    <xf numFmtId="0" fontId="9" fillId="0" borderId="27" xfId="1" applyFont="1" applyBorder="1" applyAlignment="1">
      <alignment horizontal="center" vertical="center" wrapText="1"/>
    </xf>
    <xf numFmtId="0" fontId="9" fillId="0" borderId="9" xfId="1" applyFont="1" applyBorder="1" applyAlignment="1">
      <alignment horizontal="center" vertical="center" wrapText="1"/>
    </xf>
    <xf numFmtId="0" fontId="9" fillId="0" borderId="26" xfId="1" applyFont="1" applyBorder="1" applyAlignment="1">
      <alignment horizontal="center" vertical="center" wrapText="1"/>
    </xf>
    <xf numFmtId="0" fontId="9" fillId="0" borderId="1" xfId="1" applyFont="1" applyBorder="1" applyAlignment="1">
      <alignment horizontal="center" vertical="center" wrapText="1"/>
    </xf>
    <xf numFmtId="0" fontId="9" fillId="0" borderId="19" xfId="1" applyFont="1" applyBorder="1" applyAlignment="1">
      <alignment horizontal="center" vertical="center"/>
    </xf>
    <xf numFmtId="0" fontId="9" fillId="0" borderId="20" xfId="1" applyFont="1" applyBorder="1" applyAlignment="1">
      <alignment horizontal="center" vertical="center"/>
    </xf>
    <xf numFmtId="0" fontId="9" fillId="0" borderId="9" xfId="1" applyFont="1" applyBorder="1" applyAlignment="1">
      <alignment horizontal="center" vertical="center"/>
    </xf>
    <xf numFmtId="0" fontId="9" fillId="0" borderId="21" xfId="1" applyFont="1" applyBorder="1" applyAlignment="1">
      <alignment horizontal="center" vertical="center"/>
    </xf>
    <xf numFmtId="0" fontId="9" fillId="0" borderId="22" xfId="1" applyFont="1" applyBorder="1" applyAlignment="1">
      <alignment horizontal="center" vertical="center"/>
    </xf>
    <xf numFmtId="0" fontId="9" fillId="0" borderId="1" xfId="1" applyFont="1" applyBorder="1" applyAlignment="1">
      <alignment horizontal="center" vertical="center"/>
    </xf>
    <xf numFmtId="0" fontId="19" fillId="15" borderId="28" xfId="1" applyFont="1" applyFill="1" applyBorder="1" applyAlignment="1">
      <alignment horizontal="left" vertical="center"/>
    </xf>
    <xf numFmtId="0" fontId="19" fillId="15" borderId="29" xfId="1" applyFont="1" applyFill="1" applyBorder="1" applyAlignment="1">
      <alignment horizontal="left" vertical="center"/>
    </xf>
    <xf numFmtId="0" fontId="19" fillId="15" borderId="30" xfId="1" applyFont="1" applyFill="1" applyBorder="1" applyAlignment="1">
      <alignment horizontal="left" vertical="center"/>
    </xf>
    <xf numFmtId="0" fontId="2" fillId="0" borderId="31" xfId="1" applyFont="1" applyBorder="1" applyAlignment="1">
      <alignment horizontal="center" vertical="center" wrapText="1"/>
    </xf>
    <xf numFmtId="0" fontId="2" fillId="0" borderId="32" xfId="1" applyFont="1" applyBorder="1" applyAlignment="1">
      <alignment horizontal="center" vertical="center" wrapText="1"/>
    </xf>
    <xf numFmtId="0" fontId="10" fillId="0" borderId="33" xfId="1" applyFont="1" applyBorder="1" applyAlignment="1">
      <alignment horizontal="center" vertical="center" wrapText="1"/>
    </xf>
    <xf numFmtId="0" fontId="2" fillId="0" borderId="34" xfId="1" applyFont="1" applyBorder="1" applyAlignment="1">
      <alignment horizontal="center" vertical="center" wrapText="1"/>
    </xf>
    <xf numFmtId="0" fontId="19" fillId="7" borderId="31" xfId="1" applyFont="1" applyFill="1" applyBorder="1" applyAlignment="1">
      <alignment horizontal="center" vertical="center" wrapText="1"/>
    </xf>
    <xf numFmtId="0" fontId="19" fillId="7" borderId="35" xfId="1" applyFont="1" applyFill="1" applyBorder="1" applyAlignment="1">
      <alignment horizontal="center" vertical="center" wrapText="1"/>
    </xf>
    <xf numFmtId="0" fontId="19" fillId="7" borderId="32" xfId="1" applyFont="1" applyFill="1" applyBorder="1" applyAlignment="1">
      <alignment horizontal="center" vertical="center" wrapText="1"/>
    </xf>
    <xf numFmtId="0" fontId="19" fillId="15" borderId="31" xfId="1" applyFont="1" applyFill="1" applyBorder="1" applyAlignment="1">
      <alignment horizontal="left" vertical="center"/>
    </xf>
    <xf numFmtId="0" fontId="19" fillId="15" borderId="35" xfId="1" applyFont="1" applyFill="1" applyBorder="1" applyAlignment="1">
      <alignment horizontal="left" vertical="center"/>
    </xf>
    <xf numFmtId="0" fontId="19" fillId="15" borderId="32" xfId="1" applyFont="1" applyFill="1" applyBorder="1" applyAlignment="1">
      <alignment horizontal="left" vertical="center"/>
    </xf>
    <xf numFmtId="0" fontId="12" fillId="0" borderId="0" xfId="0" applyFont="1" applyAlignment="1">
      <alignment horizontal="center" vertical="top" wrapText="1"/>
    </xf>
  </cellXfs>
  <cellStyles count="2">
    <cellStyle name="Normal" xfId="0" builtinId="0"/>
    <cellStyle name="Normal 2" xfId="1" xr:uid="{00000000-0005-0000-0000-000001000000}"/>
  </cellStyles>
  <dxfs count="4">
    <dxf>
      <fill>
        <patternFill>
          <bgColor theme="9" tint="0.39994506668294322"/>
        </patternFill>
      </fill>
    </dxf>
    <dxf>
      <fill>
        <patternFill>
          <bgColor rgb="FFFFFF00"/>
        </patternFill>
      </fill>
    </dxf>
    <dxf>
      <fill>
        <patternFill>
          <bgColor rgb="FFFF99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5" Type="http://schemas.openxmlformats.org/officeDocument/2006/relationships/image" Target="../media/image6.pn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12</xdr:col>
      <xdr:colOff>303069</xdr:colOff>
      <xdr:row>2</xdr:row>
      <xdr:rowOff>187614</xdr:rowOff>
    </xdr:from>
    <xdr:to>
      <xdr:col>15</xdr:col>
      <xdr:colOff>1067955</xdr:colOff>
      <xdr:row>5</xdr:row>
      <xdr:rowOff>635000</xdr:rowOff>
    </xdr:to>
    <xdr:pic>
      <xdr:nvPicPr>
        <xdr:cNvPr id="3" name="Imagen 2">
          <a:extLst>
            <a:ext uri="{FF2B5EF4-FFF2-40B4-BE49-F238E27FC236}">
              <a16:creationId xmlns:a16="http://schemas.microsoft.com/office/drawing/2014/main" id="{37887C3E-F221-4B0C-8D4E-3004E008A1F3}"/>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4273069" y="649432"/>
          <a:ext cx="2871931" cy="122670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104775</xdr:colOff>
      <xdr:row>18</xdr:row>
      <xdr:rowOff>95250</xdr:rowOff>
    </xdr:from>
    <xdr:to>
      <xdr:col>1</xdr:col>
      <xdr:colOff>6810375</xdr:colOff>
      <xdr:row>31</xdr:row>
      <xdr:rowOff>38100</xdr:rowOff>
    </xdr:to>
    <xdr:pic>
      <xdr:nvPicPr>
        <xdr:cNvPr id="4308" name="Imagen 1">
          <a:extLst>
            <a:ext uri="{FF2B5EF4-FFF2-40B4-BE49-F238E27FC236}">
              <a16:creationId xmlns:a16="http://schemas.microsoft.com/office/drawing/2014/main" id="{BC50C5F3-7FDD-4B34-967C-F6A453F56F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85775" y="3667125"/>
          <a:ext cx="6705600" cy="2419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85725</xdr:colOff>
      <xdr:row>103</xdr:row>
      <xdr:rowOff>28575</xdr:rowOff>
    </xdr:from>
    <xdr:to>
      <xdr:col>1</xdr:col>
      <xdr:colOff>6753225</xdr:colOff>
      <xdr:row>111</xdr:row>
      <xdr:rowOff>180975</xdr:rowOff>
    </xdr:to>
    <xdr:pic>
      <xdr:nvPicPr>
        <xdr:cNvPr id="4309" name="Imagen 3">
          <a:extLst>
            <a:ext uri="{FF2B5EF4-FFF2-40B4-BE49-F238E27FC236}">
              <a16:creationId xmlns:a16="http://schemas.microsoft.com/office/drawing/2014/main" id="{2B02F80D-D94D-4D58-B91F-4D4B43EE2D0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66725" y="26946225"/>
          <a:ext cx="6667500" cy="1676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117</xdr:row>
      <xdr:rowOff>0</xdr:rowOff>
    </xdr:from>
    <xdr:to>
      <xdr:col>1</xdr:col>
      <xdr:colOff>6829425</xdr:colOff>
      <xdr:row>127</xdr:row>
      <xdr:rowOff>142875</xdr:rowOff>
    </xdr:to>
    <xdr:pic>
      <xdr:nvPicPr>
        <xdr:cNvPr id="4310" name="Imagen 4">
          <a:extLst>
            <a:ext uri="{FF2B5EF4-FFF2-40B4-BE49-F238E27FC236}">
              <a16:creationId xmlns:a16="http://schemas.microsoft.com/office/drawing/2014/main" id="{20E3C6C8-93E5-4859-81D1-BE3EC9881A9B}"/>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81000" y="30051375"/>
          <a:ext cx="6829425" cy="2047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47625</xdr:colOff>
      <xdr:row>129</xdr:row>
      <xdr:rowOff>161925</xdr:rowOff>
    </xdr:from>
    <xdr:to>
      <xdr:col>1</xdr:col>
      <xdr:colOff>6791325</xdr:colOff>
      <xdr:row>147</xdr:row>
      <xdr:rowOff>142875</xdr:rowOff>
    </xdr:to>
    <xdr:pic>
      <xdr:nvPicPr>
        <xdr:cNvPr id="4311" name="Imagen 5">
          <a:extLst>
            <a:ext uri="{FF2B5EF4-FFF2-40B4-BE49-F238E27FC236}">
              <a16:creationId xmlns:a16="http://schemas.microsoft.com/office/drawing/2014/main" id="{60D9302D-E9D9-4210-9C78-1CA51A12DD81}"/>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428625" y="32642175"/>
          <a:ext cx="6743700" cy="3409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66675</xdr:colOff>
      <xdr:row>152</xdr:row>
      <xdr:rowOff>38100</xdr:rowOff>
    </xdr:from>
    <xdr:to>
      <xdr:col>1</xdr:col>
      <xdr:colOff>6724650</xdr:colOff>
      <xdr:row>159</xdr:row>
      <xdr:rowOff>123825</xdr:rowOff>
    </xdr:to>
    <xdr:pic>
      <xdr:nvPicPr>
        <xdr:cNvPr id="4312" name="Imagen 7">
          <a:extLst>
            <a:ext uri="{FF2B5EF4-FFF2-40B4-BE49-F238E27FC236}">
              <a16:creationId xmlns:a16="http://schemas.microsoft.com/office/drawing/2014/main" id="{B5206883-5228-4C56-86FE-0838BF5BAD3B}"/>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47675" y="37042725"/>
          <a:ext cx="6657975"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93"/>
  <sheetViews>
    <sheetView tabSelected="1" view="pageBreakPreview" topLeftCell="A23" zoomScale="25" zoomScaleNormal="25" zoomScaleSheetLayoutView="25" workbookViewId="0">
      <pane xSplit="1" topLeftCell="B1" activePane="topRight" state="frozen"/>
      <selection activeCell="A19" sqref="A19"/>
      <selection pane="topRight" activeCell="I23" sqref="I23:J23"/>
    </sheetView>
  </sheetViews>
  <sheetFormatPr baseColWidth="10" defaultColWidth="12.140625" defaultRowHeight="18"/>
  <cols>
    <col min="1" max="1" width="6.85546875" style="105" customWidth="1"/>
    <col min="2" max="2" width="8.42578125" style="75" customWidth="1"/>
    <col min="3" max="3" width="8.140625" style="75" customWidth="1"/>
    <col min="4" max="4" width="10.42578125" style="75" customWidth="1"/>
    <col min="5" max="5" width="9.42578125" style="75" customWidth="1"/>
    <col min="6" max="6" width="12" style="75" customWidth="1"/>
    <col min="7" max="7" width="13.42578125" style="75" customWidth="1"/>
    <col min="8" max="8" width="57.28515625" style="75" customWidth="1"/>
    <col min="9" max="9" width="13.42578125" style="75" customWidth="1"/>
    <col min="10" max="10" width="55.42578125" style="75" customWidth="1"/>
    <col min="11" max="11" width="8" style="106" customWidth="1"/>
    <col min="12" max="12" width="27.85546875" style="106" customWidth="1"/>
    <col min="13" max="13" width="6.42578125" style="106" customWidth="1"/>
    <col min="14" max="14" width="17.85546875" style="106" customWidth="1"/>
    <col min="15" max="15" width="7.140625" style="106" customWidth="1"/>
    <col min="16" max="16" width="25.140625" style="106" customWidth="1"/>
    <col min="17" max="17" width="75.42578125" style="106" customWidth="1"/>
    <col min="18" max="18" width="14.7109375" style="75" customWidth="1"/>
    <col min="19" max="19" width="85" style="75" customWidth="1"/>
    <col min="20" max="20" width="7.140625" style="106" customWidth="1"/>
    <col min="21" max="21" width="19.42578125" style="106" customWidth="1"/>
    <col min="22" max="22" width="7.42578125" style="106" customWidth="1"/>
    <col min="23" max="23" width="21.42578125" style="106" customWidth="1"/>
    <col min="24" max="24" width="8" style="106" customWidth="1"/>
    <col min="25" max="25" width="20" style="106" customWidth="1"/>
    <col min="26" max="26" width="19.140625" style="106" customWidth="1"/>
    <col min="27" max="27" width="23.140625" style="106" customWidth="1"/>
    <col min="28" max="28" width="26.42578125" style="75" customWidth="1"/>
    <col min="29" max="29" width="22.28515625" style="75" customWidth="1"/>
    <col min="30" max="30" width="24.140625" style="75" customWidth="1"/>
    <col min="31" max="31" width="23.140625" style="106" customWidth="1"/>
    <col min="32" max="16384" width="12.140625" style="75"/>
  </cols>
  <sheetData>
    <row r="1" spans="1:31">
      <c r="A1" s="70"/>
      <c r="B1" s="71"/>
      <c r="C1" s="72"/>
      <c r="D1" s="71"/>
      <c r="E1" s="71"/>
      <c r="F1" s="71"/>
      <c r="G1" s="71"/>
      <c r="H1" s="71"/>
      <c r="I1" s="71"/>
      <c r="J1" s="71"/>
      <c r="K1" s="73"/>
      <c r="L1" s="73"/>
      <c r="M1" s="73"/>
      <c r="N1" s="73"/>
      <c r="O1" s="73"/>
      <c r="P1" s="73"/>
      <c r="Q1" s="73"/>
      <c r="R1" s="71"/>
      <c r="S1" s="71"/>
      <c r="T1" s="73"/>
      <c r="U1" s="73"/>
      <c r="V1" s="73"/>
      <c r="W1" s="73"/>
      <c r="X1" s="73"/>
      <c r="Y1" s="73"/>
      <c r="Z1" s="73"/>
      <c r="AA1" s="73"/>
      <c r="AB1" s="71"/>
      <c r="AC1" s="71"/>
      <c r="AD1" s="71"/>
      <c r="AE1" s="74"/>
    </row>
    <row r="2" spans="1:31">
      <c r="A2" s="76"/>
      <c r="B2" s="77"/>
      <c r="C2" s="78"/>
      <c r="D2" s="77"/>
      <c r="E2" s="77"/>
      <c r="F2" s="77"/>
      <c r="G2" s="77"/>
      <c r="H2" s="77"/>
      <c r="I2" s="77"/>
      <c r="J2" s="77"/>
      <c r="K2" s="79"/>
      <c r="L2" s="79"/>
      <c r="M2" s="79"/>
      <c r="N2" s="79"/>
      <c r="O2" s="79"/>
      <c r="P2" s="79"/>
      <c r="Q2" s="79"/>
      <c r="R2" s="77"/>
      <c r="S2" s="77"/>
      <c r="T2" s="79"/>
      <c r="U2" s="79"/>
      <c r="V2" s="79"/>
      <c r="W2" s="79"/>
      <c r="X2" s="79"/>
      <c r="Y2" s="79"/>
      <c r="Z2" s="79"/>
      <c r="AA2" s="79"/>
      <c r="AB2" s="77"/>
      <c r="AC2" s="77"/>
      <c r="AD2" s="77"/>
      <c r="AE2" s="80"/>
    </row>
    <row r="3" spans="1:31">
      <c r="A3" s="76"/>
      <c r="B3" s="77"/>
      <c r="C3" s="78"/>
      <c r="D3" s="77"/>
      <c r="E3" s="77"/>
      <c r="F3" s="77"/>
      <c r="G3" s="77"/>
      <c r="H3" s="77"/>
      <c r="I3" s="77"/>
      <c r="J3" s="77"/>
      <c r="K3" s="79"/>
      <c r="L3" s="79"/>
      <c r="M3" s="79"/>
      <c r="N3" s="79"/>
      <c r="O3" s="79"/>
      <c r="P3" s="79"/>
      <c r="Q3" s="79"/>
      <c r="R3" s="77"/>
      <c r="S3" s="77"/>
      <c r="T3" s="79"/>
      <c r="U3" s="79"/>
      <c r="V3" s="79"/>
      <c r="W3" s="79"/>
      <c r="X3" s="79"/>
      <c r="Y3" s="79"/>
      <c r="Z3" s="79"/>
      <c r="AA3" s="79"/>
      <c r="AB3" s="77"/>
      <c r="AC3" s="77"/>
      <c r="AD3" s="77"/>
      <c r="AE3" s="80"/>
    </row>
    <row r="4" spans="1:31" ht="30" customHeight="1">
      <c r="A4" s="76"/>
      <c r="B4" s="81"/>
      <c r="C4" s="81"/>
      <c r="D4" s="81"/>
      <c r="E4" s="81"/>
      <c r="F4" s="81"/>
      <c r="G4" s="81"/>
      <c r="H4" s="81"/>
      <c r="I4" s="81"/>
      <c r="J4" s="81"/>
      <c r="K4" s="81"/>
      <c r="L4" s="81"/>
      <c r="M4" s="81"/>
      <c r="N4" s="81"/>
      <c r="O4" s="81"/>
      <c r="P4" s="81"/>
      <c r="Q4" s="81"/>
      <c r="R4" s="81"/>
      <c r="S4" s="81"/>
      <c r="T4" s="81"/>
      <c r="U4" s="81"/>
      <c r="V4" s="81"/>
      <c r="W4" s="81"/>
      <c r="X4" s="81"/>
      <c r="Y4" s="81"/>
      <c r="Z4" s="81"/>
      <c r="AA4" s="81"/>
      <c r="AB4" s="81"/>
      <c r="AC4" s="81"/>
      <c r="AD4" s="81"/>
      <c r="AE4" s="82"/>
    </row>
    <row r="5" spans="1:31" ht="14.1" customHeight="1">
      <c r="A5" s="76"/>
      <c r="B5" s="77"/>
      <c r="C5" s="78"/>
      <c r="D5" s="77"/>
      <c r="E5" s="77"/>
      <c r="F5" s="77"/>
      <c r="G5" s="77"/>
      <c r="H5" s="77"/>
      <c r="I5" s="77"/>
      <c r="J5" s="77"/>
      <c r="K5" s="79"/>
      <c r="L5" s="79"/>
      <c r="M5" s="79"/>
      <c r="N5" s="79"/>
      <c r="O5" s="79"/>
      <c r="P5" s="79"/>
      <c r="Q5" s="79"/>
      <c r="R5" s="77"/>
      <c r="S5" s="77"/>
      <c r="T5" s="79"/>
      <c r="U5" s="79"/>
      <c r="V5" s="79"/>
      <c r="W5" s="79"/>
      <c r="X5" s="79"/>
      <c r="Y5" s="79"/>
      <c r="Z5" s="79"/>
      <c r="AA5" s="79"/>
      <c r="AB5" s="77"/>
      <c r="AC5" s="77"/>
      <c r="AD5" s="77"/>
      <c r="AE5" s="80"/>
    </row>
    <row r="6" spans="1:31" ht="92.25" customHeight="1">
      <c r="A6" s="83"/>
      <c r="B6" s="84"/>
      <c r="C6" s="84"/>
      <c r="D6" s="84"/>
      <c r="E6" s="84"/>
      <c r="F6" s="84"/>
      <c r="G6" s="84"/>
      <c r="H6" s="163" t="s">
        <v>0</v>
      </c>
      <c r="I6" s="163"/>
      <c r="J6" s="163"/>
      <c r="K6" s="163"/>
      <c r="L6" s="163"/>
      <c r="M6" s="163"/>
      <c r="N6" s="163"/>
      <c r="O6" s="163"/>
      <c r="P6" s="163"/>
      <c r="Q6" s="163"/>
      <c r="R6" s="163"/>
      <c r="S6" s="163"/>
      <c r="T6" s="163"/>
      <c r="U6" s="163"/>
      <c r="V6" s="163"/>
      <c r="W6" s="163"/>
      <c r="X6" s="164"/>
      <c r="Y6" s="165"/>
      <c r="Z6" s="165"/>
      <c r="AA6" s="165"/>
      <c r="AB6" s="165"/>
      <c r="AC6" s="165"/>
      <c r="AD6" s="165"/>
      <c r="AE6" s="166"/>
    </row>
    <row r="7" spans="1:31" ht="62.25" customHeight="1">
      <c r="A7" s="170"/>
      <c r="B7" s="171"/>
      <c r="C7" s="171"/>
      <c r="D7" s="172"/>
      <c r="E7" s="172"/>
      <c r="F7" s="172"/>
      <c r="G7" s="172"/>
      <c r="H7" s="172"/>
      <c r="I7" s="119"/>
      <c r="J7" s="119"/>
      <c r="K7" s="173" t="s">
        <v>1</v>
      </c>
      <c r="L7" s="173"/>
      <c r="M7" s="173"/>
      <c r="N7" s="173"/>
      <c r="O7" s="173"/>
      <c r="P7" s="173"/>
      <c r="Q7" s="174" t="s">
        <v>2</v>
      </c>
      <c r="R7" s="174"/>
      <c r="S7" s="174"/>
      <c r="T7" s="174"/>
      <c r="U7" s="174"/>
      <c r="V7" s="174"/>
      <c r="W7" s="85"/>
      <c r="X7" s="164"/>
      <c r="Y7" s="175"/>
      <c r="Z7" s="175"/>
      <c r="AA7" s="175"/>
      <c r="AB7" s="175"/>
      <c r="AC7" s="175"/>
      <c r="AD7" s="175"/>
      <c r="AE7" s="176"/>
    </row>
    <row r="8" spans="1:31" ht="13.5" hidden="1" customHeight="1">
      <c r="A8" s="177"/>
      <c r="B8" s="178"/>
      <c r="C8" s="178"/>
      <c r="D8" s="178"/>
      <c r="E8" s="178"/>
      <c r="F8" s="178"/>
      <c r="G8" s="178"/>
      <c r="H8" s="178"/>
      <c r="I8" s="178"/>
      <c r="J8" s="178"/>
      <c r="K8" s="178"/>
      <c r="L8" s="178"/>
      <c r="M8" s="178"/>
      <c r="N8" s="178"/>
      <c r="O8" s="178"/>
      <c r="P8" s="178"/>
      <c r="Q8" s="178"/>
      <c r="R8" s="178"/>
      <c r="S8" s="178"/>
      <c r="T8" s="178"/>
      <c r="U8" s="178"/>
      <c r="V8" s="178"/>
      <c r="W8" s="115"/>
      <c r="X8" s="164"/>
      <c r="Y8" s="175"/>
      <c r="Z8" s="175"/>
      <c r="AA8" s="175"/>
      <c r="AB8" s="175"/>
      <c r="AC8" s="175"/>
      <c r="AD8" s="175"/>
      <c r="AE8" s="176"/>
    </row>
    <row r="9" spans="1:31" ht="13.5" hidden="1" customHeight="1">
      <c r="A9" s="179"/>
      <c r="B9" s="86"/>
      <c r="C9" s="119"/>
      <c r="D9" s="119"/>
      <c r="E9" s="119"/>
      <c r="F9" s="119"/>
      <c r="G9" s="119"/>
      <c r="H9" s="119"/>
      <c r="I9" s="119"/>
      <c r="J9" s="119"/>
      <c r="K9" s="87"/>
      <c r="L9" s="87"/>
      <c r="M9" s="87"/>
      <c r="N9" s="87"/>
      <c r="O9" s="87"/>
      <c r="P9" s="87"/>
      <c r="Q9" s="87"/>
      <c r="R9" s="119"/>
      <c r="S9" s="119"/>
      <c r="T9" s="87"/>
      <c r="U9" s="87"/>
      <c r="V9" s="87"/>
      <c r="W9" s="79"/>
      <c r="X9" s="180"/>
      <c r="Y9" s="181"/>
      <c r="Z9" s="181"/>
      <c r="AA9" s="181"/>
      <c r="AB9" s="181"/>
      <c r="AC9" s="181"/>
      <c r="AD9" s="181"/>
      <c r="AE9" s="182"/>
    </row>
    <row r="10" spans="1:31" ht="30.75" customHeight="1" thickBot="1">
      <c r="A10" s="179"/>
      <c r="B10" s="173"/>
      <c r="C10" s="183"/>
      <c r="D10" s="173"/>
      <c r="E10" s="173"/>
      <c r="F10" s="173"/>
      <c r="G10" s="173"/>
      <c r="H10" s="184" t="s">
        <v>3</v>
      </c>
      <c r="I10" s="184"/>
      <c r="J10" s="184"/>
      <c r="K10" s="184"/>
      <c r="L10" s="184"/>
      <c r="M10" s="184"/>
      <c r="N10" s="184"/>
      <c r="O10" s="184"/>
      <c r="P10" s="184"/>
      <c r="Q10" s="184"/>
      <c r="R10" s="184"/>
      <c r="S10" s="184"/>
      <c r="T10" s="184"/>
      <c r="U10" s="184"/>
      <c r="V10" s="184"/>
      <c r="W10" s="116"/>
      <c r="X10" s="180"/>
      <c r="Y10" s="181"/>
      <c r="Z10" s="181"/>
      <c r="AA10" s="181"/>
      <c r="AB10" s="181"/>
      <c r="AC10" s="181"/>
      <c r="AD10" s="181"/>
      <c r="AE10" s="182"/>
    </row>
    <row r="11" spans="1:31" ht="46.5" customHeight="1">
      <c r="A11" s="179"/>
      <c r="B11" s="173"/>
      <c r="C11" s="183"/>
      <c r="D11" s="118"/>
      <c r="E11" s="81"/>
      <c r="F11" s="81"/>
      <c r="G11" s="81"/>
      <c r="H11" s="185" t="s">
        <v>4</v>
      </c>
      <c r="I11" s="186"/>
      <c r="J11" s="186"/>
      <c r="K11" s="186"/>
      <c r="L11" s="186"/>
      <c r="M11" s="186"/>
      <c r="N11" s="186"/>
      <c r="O11" s="186"/>
      <c r="P11" s="186"/>
      <c r="Q11" s="186"/>
      <c r="R11" s="186"/>
      <c r="S11" s="186"/>
      <c r="T11" s="186"/>
      <c r="U11" s="186"/>
      <c r="V11" s="187"/>
      <c r="W11" s="118"/>
      <c r="X11" s="180"/>
      <c r="Y11" s="181"/>
      <c r="Z11" s="181"/>
      <c r="AA11" s="181"/>
      <c r="AB11" s="181"/>
      <c r="AC11" s="181"/>
      <c r="AD11" s="181"/>
      <c r="AE11" s="182"/>
    </row>
    <row r="12" spans="1:31" ht="28.35" customHeight="1">
      <c r="A12" s="179"/>
      <c r="B12" s="117"/>
      <c r="C12" s="183"/>
      <c r="D12" s="119"/>
      <c r="E12" s="81"/>
      <c r="F12" s="81"/>
      <c r="G12" s="81"/>
      <c r="H12" s="188"/>
      <c r="I12" s="189"/>
      <c r="J12" s="189"/>
      <c r="K12" s="189"/>
      <c r="L12" s="189"/>
      <c r="M12" s="189"/>
      <c r="N12" s="189"/>
      <c r="O12" s="189"/>
      <c r="P12" s="189"/>
      <c r="Q12" s="189"/>
      <c r="R12" s="189"/>
      <c r="S12" s="189"/>
      <c r="T12" s="189"/>
      <c r="U12" s="189"/>
      <c r="V12" s="190"/>
      <c r="W12" s="79"/>
      <c r="X12" s="180"/>
      <c r="Y12" s="181"/>
      <c r="Z12" s="181"/>
      <c r="AA12" s="181"/>
      <c r="AB12" s="181"/>
      <c r="AC12" s="181"/>
      <c r="AD12" s="181"/>
      <c r="AE12" s="182"/>
    </row>
    <row r="13" spans="1:31" ht="34.35" customHeight="1" thickBot="1">
      <c r="A13" s="179"/>
      <c r="B13" s="86"/>
      <c r="C13" s="119"/>
      <c r="D13" s="119"/>
      <c r="E13" s="81"/>
      <c r="F13" s="81"/>
      <c r="G13" s="81"/>
      <c r="H13" s="191"/>
      <c r="I13" s="192"/>
      <c r="J13" s="192"/>
      <c r="K13" s="192"/>
      <c r="L13" s="192"/>
      <c r="M13" s="192"/>
      <c r="N13" s="192"/>
      <c r="O13" s="192"/>
      <c r="P13" s="192"/>
      <c r="Q13" s="192"/>
      <c r="R13" s="192"/>
      <c r="S13" s="192"/>
      <c r="T13" s="192"/>
      <c r="U13" s="192"/>
      <c r="V13" s="193"/>
      <c r="W13" s="88"/>
      <c r="X13" s="180"/>
      <c r="Y13" s="181"/>
      <c r="Z13" s="181"/>
      <c r="AA13" s="181"/>
      <c r="AB13" s="181"/>
      <c r="AC13" s="181"/>
      <c r="AD13" s="181"/>
      <c r="AE13" s="182"/>
    </row>
    <row r="14" spans="1:31" ht="14.1" customHeight="1">
      <c r="A14" s="194"/>
      <c r="B14" s="165"/>
      <c r="C14" s="165"/>
      <c r="D14" s="165"/>
      <c r="E14" s="165"/>
      <c r="F14" s="165"/>
      <c r="G14" s="165"/>
      <c r="H14" s="165"/>
      <c r="I14" s="165"/>
      <c r="J14" s="165"/>
      <c r="K14" s="165"/>
      <c r="L14" s="165"/>
      <c r="M14" s="165"/>
      <c r="N14" s="165"/>
      <c r="O14" s="165"/>
      <c r="P14" s="165"/>
      <c r="Q14" s="165"/>
      <c r="R14" s="165"/>
      <c r="S14" s="165"/>
      <c r="T14" s="165"/>
      <c r="U14" s="165"/>
      <c r="V14" s="165"/>
      <c r="W14" s="115"/>
      <c r="X14" s="180"/>
      <c r="Y14" s="165"/>
      <c r="Z14" s="165"/>
      <c r="AA14" s="165"/>
      <c r="AB14" s="165"/>
      <c r="AC14" s="165"/>
      <c r="AD14" s="165"/>
      <c r="AE14" s="166"/>
    </row>
    <row r="15" spans="1:31" ht="14.1" customHeight="1">
      <c r="A15" s="89"/>
      <c r="B15" s="77"/>
      <c r="C15" s="77"/>
      <c r="D15" s="77"/>
      <c r="E15" s="77"/>
      <c r="F15" s="77"/>
      <c r="G15" s="77"/>
      <c r="H15" s="77"/>
      <c r="I15" s="77"/>
      <c r="J15" s="77"/>
      <c r="K15" s="79"/>
      <c r="L15" s="79"/>
      <c r="M15" s="79"/>
      <c r="N15" s="79"/>
      <c r="O15" s="79"/>
      <c r="P15" s="79"/>
      <c r="Q15" s="79"/>
      <c r="R15" s="77"/>
      <c r="S15" s="77"/>
      <c r="T15" s="79"/>
      <c r="U15" s="79"/>
      <c r="V15" s="79"/>
      <c r="W15" s="79"/>
      <c r="X15" s="79"/>
      <c r="Y15" s="79"/>
      <c r="Z15" s="79"/>
      <c r="AA15" s="79"/>
      <c r="AB15" s="77"/>
      <c r="AC15" s="77"/>
      <c r="AD15" s="77"/>
      <c r="AE15" s="80"/>
    </row>
    <row r="16" spans="1:31" ht="14.1" customHeight="1" thickBot="1">
      <c r="A16" s="89"/>
      <c r="B16" s="77"/>
      <c r="C16" s="77"/>
      <c r="D16" s="77"/>
      <c r="E16" s="77"/>
      <c r="F16" s="77"/>
      <c r="G16" s="77"/>
      <c r="H16" s="77"/>
      <c r="I16" s="77"/>
      <c r="J16" s="77"/>
      <c r="K16" s="79"/>
      <c r="L16" s="79"/>
      <c r="M16" s="79"/>
      <c r="N16" s="79"/>
      <c r="O16" s="79"/>
      <c r="P16" s="79"/>
      <c r="Q16" s="79"/>
      <c r="R16" s="77"/>
      <c r="S16" s="77"/>
      <c r="T16" s="79"/>
      <c r="U16" s="79"/>
      <c r="V16" s="79"/>
      <c r="W16" s="79"/>
      <c r="X16" s="79"/>
      <c r="Y16" s="79"/>
      <c r="Z16" s="79"/>
      <c r="AA16" s="79"/>
      <c r="AB16" s="77"/>
      <c r="AC16" s="77"/>
      <c r="AD16" s="77"/>
      <c r="AE16" s="80"/>
    </row>
    <row r="17" spans="1:31" s="90" customFormat="1" ht="27.75" customHeight="1" thickBot="1">
      <c r="A17" s="167" t="s">
        <v>5</v>
      </c>
      <c r="B17" s="168"/>
      <c r="C17" s="168"/>
      <c r="D17" s="168"/>
      <c r="E17" s="168"/>
      <c r="F17" s="168"/>
      <c r="G17" s="168"/>
      <c r="H17" s="168"/>
      <c r="I17" s="168" t="s">
        <v>6</v>
      </c>
      <c r="J17" s="168"/>
      <c r="K17" s="168"/>
      <c r="L17" s="168"/>
      <c r="M17" s="168"/>
      <c r="N17" s="168"/>
      <c r="O17" s="168"/>
      <c r="P17" s="168"/>
      <c r="Q17" s="168" t="s">
        <v>7</v>
      </c>
      <c r="R17" s="168"/>
      <c r="S17" s="168"/>
      <c r="T17" s="168"/>
      <c r="U17" s="168"/>
      <c r="V17" s="168"/>
      <c r="W17" s="168"/>
      <c r="X17" s="168"/>
      <c r="Y17" s="168"/>
      <c r="Z17" s="168"/>
      <c r="AA17" s="168"/>
      <c r="AB17" s="168"/>
      <c r="AC17" s="168"/>
      <c r="AD17" s="168"/>
      <c r="AE17" s="169"/>
    </row>
    <row r="18" spans="1:31" ht="30.6" customHeight="1" thickTop="1">
      <c r="A18" s="149" t="s">
        <v>8</v>
      </c>
      <c r="B18" s="150" t="s">
        <v>9</v>
      </c>
      <c r="C18" s="150" t="s">
        <v>10</v>
      </c>
      <c r="D18" s="150" t="s">
        <v>11</v>
      </c>
      <c r="E18" s="150" t="s">
        <v>12</v>
      </c>
      <c r="F18" s="159" t="s">
        <v>13</v>
      </c>
      <c r="G18" s="151" t="s">
        <v>14</v>
      </c>
      <c r="H18" s="151"/>
      <c r="I18" s="152" t="s">
        <v>15</v>
      </c>
      <c r="J18" s="152"/>
      <c r="K18" s="200" t="s">
        <v>16</v>
      </c>
      <c r="L18" s="200"/>
      <c r="M18" s="200" t="s">
        <v>17</v>
      </c>
      <c r="N18" s="200"/>
      <c r="O18" s="201" t="s">
        <v>18</v>
      </c>
      <c r="P18" s="201" t="s">
        <v>19</v>
      </c>
      <c r="Q18" s="195" t="s">
        <v>20</v>
      </c>
      <c r="R18" s="203" t="s">
        <v>21</v>
      </c>
      <c r="S18" s="203"/>
      <c r="T18" s="195" t="s">
        <v>22</v>
      </c>
      <c r="U18" s="195"/>
      <c r="V18" s="195"/>
      <c r="W18" s="195"/>
      <c r="X18" s="195"/>
      <c r="Y18" s="195"/>
      <c r="Z18" s="195" t="s">
        <v>23</v>
      </c>
      <c r="AA18" s="195" t="s">
        <v>24</v>
      </c>
      <c r="AB18" s="195" t="s">
        <v>25</v>
      </c>
      <c r="AC18" s="195" t="s">
        <v>26</v>
      </c>
      <c r="AD18" s="195" t="s">
        <v>27</v>
      </c>
      <c r="AE18" s="196"/>
    </row>
    <row r="19" spans="1:31" ht="90.75" customHeight="1">
      <c r="A19" s="149"/>
      <c r="B19" s="150"/>
      <c r="C19" s="150"/>
      <c r="D19" s="150"/>
      <c r="E19" s="150"/>
      <c r="F19" s="160"/>
      <c r="G19" s="151"/>
      <c r="H19" s="151"/>
      <c r="I19" s="152"/>
      <c r="J19" s="152"/>
      <c r="K19" s="200"/>
      <c r="L19" s="200"/>
      <c r="M19" s="200"/>
      <c r="N19" s="200"/>
      <c r="O19" s="202"/>
      <c r="P19" s="202"/>
      <c r="Q19" s="195"/>
      <c r="R19" s="203"/>
      <c r="S19" s="203"/>
      <c r="T19" s="197" t="s">
        <v>28</v>
      </c>
      <c r="U19" s="198"/>
      <c r="V19" s="199" t="s">
        <v>29</v>
      </c>
      <c r="W19" s="198"/>
      <c r="X19" s="91" t="s">
        <v>30</v>
      </c>
      <c r="Y19" s="91" t="s">
        <v>31</v>
      </c>
      <c r="Z19" s="195"/>
      <c r="AA19" s="195"/>
      <c r="AB19" s="195"/>
      <c r="AC19" s="195"/>
      <c r="AD19" s="92" t="s">
        <v>32</v>
      </c>
      <c r="AE19" s="93" t="s">
        <v>33</v>
      </c>
    </row>
    <row r="20" spans="1:31" ht="207" customHeight="1">
      <c r="A20" s="1">
        <v>1</v>
      </c>
      <c r="B20" s="94" t="s">
        <v>34</v>
      </c>
      <c r="C20" s="127" t="s">
        <v>35</v>
      </c>
      <c r="D20" s="94" t="s">
        <v>36</v>
      </c>
      <c r="E20" s="94" t="s">
        <v>37</v>
      </c>
      <c r="F20" s="128" t="s">
        <v>38</v>
      </c>
      <c r="G20" s="153" t="s">
        <v>39</v>
      </c>
      <c r="H20" s="154"/>
      <c r="I20" s="155" t="s">
        <v>40</v>
      </c>
      <c r="J20" s="156"/>
      <c r="K20" s="95">
        <v>2</v>
      </c>
      <c r="L20" s="3" t="str">
        <f t="shared" ref="L20" si="0">IF(K20=1,"Raro (puede ocurrir excepcionalmente",IF(K20=2,"Improbable (puede ocurrir ocasionalmente)",IF(K20=3,"Posible (puede ocurrrir en cualquier momento)",IF(K20=4,"Probable (probablemente va a ocurrir","Casi cierto"))))</f>
        <v>Improbable (puede ocurrir ocasionalmente)</v>
      </c>
      <c r="M20" s="95">
        <v>3</v>
      </c>
      <c r="N20" s="3" t="str">
        <f t="shared" ref="N20" si="1">IF(M20=1,"INSIGNIFICANTE",IF(M20=2,"MENOR",IF(M20=3,"MODERADO",IF(M20=4,"MAYOR","CATASTRÓFICO"))))</f>
        <v>MODERADO</v>
      </c>
      <c r="O20" s="4">
        <f t="shared" ref="O20" si="2">K20+M20</f>
        <v>5</v>
      </c>
      <c r="P20" s="3" t="str">
        <f t="shared" ref="P20" si="3">IF(O20&lt;=4,"Riesgo Bajo",IF(O20&lt;=5,"Riesgo Medio",IF(O20&lt;=7,"Riesgo Alto",IF(O20&lt;=10,"Riesgo Extremo","No Disponible"))))</f>
        <v>Riesgo Medio</v>
      </c>
      <c r="Q20" s="95" t="s">
        <v>256</v>
      </c>
      <c r="R20" s="157" t="s">
        <v>248</v>
      </c>
      <c r="S20" s="158"/>
      <c r="T20" s="11">
        <v>2</v>
      </c>
      <c r="U20" s="67" t="str">
        <f t="shared" ref="U20" si="4">IF(T20=1,"Raro (puede ocurrir excepcionalmente",IF(T20=2,"Improbable (puede ocurrir ocasionalmente)",IF(T20=3,"Posible (puede ocurrrir en cualquier momento)",IF(T20=4,"Probable (probablemente va a ocurrir","Casi cierto"))))</f>
        <v>Improbable (puede ocurrir ocasionalmente)</v>
      </c>
      <c r="V20" s="95">
        <v>2</v>
      </c>
      <c r="W20" s="3" t="str">
        <f t="shared" ref="W20" si="5">IF(V20=1,"INSIGNIFICANTE",IF(V20=2,"MENOR",IF(V20=3,"MODERADO",IF(V20=4,"MAYOR","CATASTRÓFICO"))))</f>
        <v>MENOR</v>
      </c>
      <c r="X20" s="3">
        <v>4</v>
      </c>
      <c r="Y20" s="3" t="str">
        <f t="shared" ref="Y20" si="6">IF(X20&lt;=4,"Riesgo Bajo",IF(X20&lt;=5,"Riesgo Medio",IF(X20&lt;=7,"Riesgo Alto",IF(X20&lt;=10,"Riesgo Extremo","No Disponible"))))</f>
        <v>Riesgo Bajo</v>
      </c>
      <c r="Z20" s="96" t="s">
        <v>42</v>
      </c>
      <c r="AA20" s="133" t="s">
        <v>253</v>
      </c>
      <c r="AB20" s="95" t="s">
        <v>43</v>
      </c>
      <c r="AC20" s="95" t="s">
        <v>251</v>
      </c>
      <c r="AD20" s="134" t="s">
        <v>252</v>
      </c>
      <c r="AE20" s="135" t="s">
        <v>254</v>
      </c>
    </row>
    <row r="21" spans="1:31" ht="207" customHeight="1">
      <c r="A21" s="1">
        <v>2</v>
      </c>
      <c r="B21" s="99" t="s">
        <v>34</v>
      </c>
      <c r="C21" s="97" t="s">
        <v>35</v>
      </c>
      <c r="D21" s="99" t="s">
        <v>36</v>
      </c>
      <c r="E21" s="99" t="s">
        <v>37</v>
      </c>
      <c r="F21" s="99" t="s">
        <v>62</v>
      </c>
      <c r="G21" s="139" t="s">
        <v>45</v>
      </c>
      <c r="H21" s="139"/>
      <c r="I21" s="161" t="s">
        <v>46</v>
      </c>
      <c r="J21" s="161"/>
      <c r="K21" s="11">
        <v>2</v>
      </c>
      <c r="L21" s="12" t="str">
        <f>IF(K21=1,"Raro (puede ocurrir excepcionalmente",IF(K21=2,"Improbable (puede ocurrir ocasionalmente)",IF(K21=3,"Posible (puede ocurrrir en cualquier momento)",IF(K21=4,"Probable (probablemente va a ocurrir","Casi cierto"))))</f>
        <v>Improbable (puede ocurrir ocasionalmente)</v>
      </c>
      <c r="M21" s="11">
        <v>3</v>
      </c>
      <c r="N21" s="12" t="str">
        <f>IF(M21=1,"INSIGNIFICANTE",IF(M21=2,"MENOR",IF(M21=3,"MODERADO",IF(M21=4,"MAYOR","CATASTRÓFICO"))))</f>
        <v>MODERADO</v>
      </c>
      <c r="O21" s="12">
        <f>K21+M21</f>
        <v>5</v>
      </c>
      <c r="P21" s="12" t="str">
        <f>IF(O21&lt;=4,"Riesgo Bajo",IF(O21&lt;=5,"Riesgo Medio",IF(O21&lt;=7,"Riesgo Alto",IF(O21&lt;=10,"Riesgo Extremo","No Disponible"))))</f>
        <v>Riesgo Medio</v>
      </c>
      <c r="Q21" s="98" t="s">
        <v>41</v>
      </c>
      <c r="R21" s="148" t="s">
        <v>47</v>
      </c>
      <c r="S21" s="148"/>
      <c r="T21" s="11">
        <v>2</v>
      </c>
      <c r="U21" s="12" t="str">
        <f>IF(T21=1,"Raro (puede ocurrir excepcionalmente",IF(T21=2,"Improbable (puede ocurrir ocasionalmente)",IF(T21=3,"Posible (puede ocurrrir en cualquier momento)",IF(T21=4,"Probable (probablemente va a ocurrir","Casi cierto"))))</f>
        <v>Improbable (puede ocurrir ocasionalmente)</v>
      </c>
      <c r="V21" s="11">
        <v>2</v>
      </c>
      <c r="W21" s="12" t="str">
        <f t="shared" ref="W21:W22" si="7">IF(V21=1,"INSIGNIFICANTE",IF(V21=2,"MENOR",IF(V21=3,"MODERADO",IF(V21=4,"MAYOR","CATASTRÓFICO"))))</f>
        <v>MENOR</v>
      </c>
      <c r="X21" s="12">
        <v>4</v>
      </c>
      <c r="Y21" s="12" t="str">
        <f>IF(X21&lt;=4,"Riesgo Bajo",IF(X21&lt;=5,"Riesgo Medio",IF(X21&lt;=7,"Riesgo Alto",IF(X21&lt;=10,"Riesgo Extremo","No Disponible"))))</f>
        <v>Riesgo Bajo</v>
      </c>
      <c r="Z21" s="5" t="s">
        <v>48</v>
      </c>
      <c r="AA21" s="120" t="s">
        <v>49</v>
      </c>
      <c r="AB21" s="121" t="s">
        <v>50</v>
      </c>
      <c r="AC21" s="98" t="s">
        <v>51</v>
      </c>
      <c r="AD21" s="136" t="s">
        <v>249</v>
      </c>
      <c r="AE21" s="120" t="s">
        <v>52</v>
      </c>
    </row>
    <row r="22" spans="1:31" ht="251.25" customHeight="1">
      <c r="A22" s="1">
        <v>3</v>
      </c>
      <c r="B22" s="111" t="s">
        <v>34</v>
      </c>
      <c r="C22" s="99" t="s">
        <v>53</v>
      </c>
      <c r="D22" s="99" t="s">
        <v>54</v>
      </c>
      <c r="E22" s="99" t="s">
        <v>55</v>
      </c>
      <c r="F22" s="99" t="s">
        <v>56</v>
      </c>
      <c r="G22" s="139" t="s">
        <v>257</v>
      </c>
      <c r="H22" s="139"/>
      <c r="I22" s="148" t="s">
        <v>57</v>
      </c>
      <c r="J22" s="148"/>
      <c r="K22" s="95">
        <v>2</v>
      </c>
      <c r="L22" s="3" t="str">
        <f t="shared" ref="L22" si="8">IF(K22=1,"Raro (puede ocurrir excepcionalmente",IF(K22=2,"Improbable (puede ocurrir ocasionalmente)",IF(K22=3,"Posible (puede ocurrrir en cualquier momento)",IF(K22=4,"Probable (probablemente va a ocurrir","Casi cierto"))))</f>
        <v>Improbable (puede ocurrir ocasionalmente)</v>
      </c>
      <c r="M22" s="95">
        <v>2</v>
      </c>
      <c r="N22" s="3" t="str">
        <f t="shared" ref="N22" si="9">IF(M22=1,"INSIGNIFICANTE",IF(M22=2,"MENOR",IF(M22=3,"MODERADO",IF(M22=4,"MAYOR","CATASTRÓFICO"))))</f>
        <v>MENOR</v>
      </c>
      <c r="O22" s="4">
        <f t="shared" ref="O22" si="10">K22+M22</f>
        <v>4</v>
      </c>
      <c r="P22" s="3" t="str">
        <f t="shared" ref="P22" si="11">IF(O22&lt;=4,"Riesgo Bajo",IF(O22&lt;=5,"Riesgo Medio",IF(O22&lt;=7,"Riesgo Alto",IF(O22&lt;=10,"Riesgo Extremo","No Disponible"))))</f>
        <v>Riesgo Bajo</v>
      </c>
      <c r="Q22" s="100" t="s">
        <v>58</v>
      </c>
      <c r="R22" s="162" t="s">
        <v>250</v>
      </c>
      <c r="S22" s="162"/>
      <c r="T22" s="11">
        <v>1</v>
      </c>
      <c r="U22" s="67" t="str">
        <f t="shared" ref="U22" si="12">IF(T22=1,"Raro (puede ocurrir excepcionalmente",IF(T22=2,"Improbable (puede ocurrir ocasionalmente)",IF(T22=3,"Posible (puede ocurrrir en cualquier momento)",IF(T22=4,"Probable (probablemente va a ocurrir","Casi cierto"))))</f>
        <v>Raro (puede ocurrir excepcionalmente</v>
      </c>
      <c r="V22" s="95">
        <v>2</v>
      </c>
      <c r="W22" s="3" t="str">
        <f t="shared" si="7"/>
        <v>MENOR</v>
      </c>
      <c r="X22" s="3">
        <v>3</v>
      </c>
      <c r="Y22" s="3" t="str">
        <f t="shared" ref="Y22" si="13">IF(X22&lt;=4,"Riesgo Bajo",IF(X22&lt;=5,"Riesgo Medio",IF(X22&lt;=7,"Riesgo Alto",IF(X22&lt;=10,"Riesgo Extremo","No Disponible"))))</f>
        <v>Riesgo Bajo</v>
      </c>
      <c r="Z22" s="96" t="s">
        <v>42</v>
      </c>
      <c r="AA22" s="100" t="s">
        <v>69</v>
      </c>
      <c r="AB22" s="98" t="s">
        <v>59</v>
      </c>
      <c r="AC22" s="98" t="s">
        <v>60</v>
      </c>
      <c r="AD22" s="101" t="s">
        <v>61</v>
      </c>
      <c r="AE22" s="102" t="s">
        <v>44</v>
      </c>
    </row>
    <row r="23" spans="1:31" ht="262.5" customHeight="1">
      <c r="A23" s="1">
        <v>4</v>
      </c>
      <c r="B23" s="94" t="s">
        <v>34</v>
      </c>
      <c r="C23" s="97" t="s">
        <v>64</v>
      </c>
      <c r="D23" s="94" t="s">
        <v>54</v>
      </c>
      <c r="E23" s="94" t="s">
        <v>55</v>
      </c>
      <c r="F23" s="123" t="s">
        <v>65</v>
      </c>
      <c r="G23" s="138" t="s">
        <v>66</v>
      </c>
      <c r="H23" s="138"/>
      <c r="I23" s="139" t="s">
        <v>67</v>
      </c>
      <c r="J23" s="139"/>
      <c r="K23" s="95">
        <v>2</v>
      </c>
      <c r="L23" s="3" t="str">
        <f t="shared" ref="L23:L28" si="14">IF(K23=1,"Raro (puede ocurrir excepcionalmente",IF(K23=2,"Improbable (puede ocurrir ocasionalmente)",IF(K23=3,"Posible (puede ocurrrir en cualquier momento)",IF(K23=4,"Probable (probablemente va a ocurrir","Casi cierto"))))</f>
        <v>Improbable (puede ocurrir ocasionalmente)</v>
      </c>
      <c r="M23" s="95">
        <v>2</v>
      </c>
      <c r="N23" s="3" t="str">
        <f t="shared" ref="N23:N24" si="15">IF(M23=1,"INSIGNIFICANTE",IF(M23=2,"MENOR",IF(M23=3,"MODERADO",IF(M23=4,"MAYOR","CATASTRÓFICO"))))</f>
        <v>MENOR</v>
      </c>
      <c r="O23" s="4">
        <v>4</v>
      </c>
      <c r="P23" s="3" t="str">
        <f t="shared" ref="P23:P28" si="16">IF(O23&lt;=4,"Riesgo Bajo",IF(O23&lt;=5,"Riesgo Medio",IF(O23&lt;=7,"Riesgo Alto",IF(O23&lt;=10,"Riesgo Extremo","No Disponible"))))</f>
        <v>Riesgo Bajo</v>
      </c>
      <c r="Q23" s="100" t="s">
        <v>258</v>
      </c>
      <c r="R23" s="140" t="s">
        <v>265</v>
      </c>
      <c r="S23" s="141"/>
      <c r="T23" s="11">
        <v>1</v>
      </c>
      <c r="U23" s="67" t="str">
        <f t="shared" ref="U23:U28" si="17">IF(T23=1,"Raro (puede ocurrir excepcionalmente",IF(T23=2,"Improbable (puede ocurrir ocasionalmente)",IF(T23=3,"Posible (puede ocurrrir en cualquier momento)",IF(T23=4,"Probable (probablemente va a ocurrir","Casi cierto"))))</f>
        <v>Raro (puede ocurrir excepcionalmente</v>
      </c>
      <c r="V23" s="95">
        <v>2</v>
      </c>
      <c r="W23" s="3" t="str">
        <f t="shared" ref="W23:W25" si="18">IF(V23=1,"INSIGNIFICANTE",IF(V23=2,"MENOR",IF(V23=3,"MODERADO",IF(V23=4,"MAYOR","CATASTRÓFICO"))))</f>
        <v>MENOR</v>
      </c>
      <c r="X23" s="3">
        <v>3</v>
      </c>
      <c r="Y23" s="3" t="str">
        <f t="shared" ref="Y23:Y28" si="19">IF(X23&lt;=4,"Riesgo Bajo",IF(X23&lt;=5,"Riesgo Medio",IF(X23&lt;=7,"Riesgo Alto",IF(X23&lt;=10,"Riesgo Extremo","No Disponible"))))</f>
        <v>Riesgo Bajo</v>
      </c>
      <c r="Z23" s="96" t="s">
        <v>42</v>
      </c>
      <c r="AA23" s="100" t="s">
        <v>69</v>
      </c>
      <c r="AB23" s="98" t="s">
        <v>63</v>
      </c>
      <c r="AC23" s="98" t="s">
        <v>60</v>
      </c>
      <c r="AD23" s="101" t="s">
        <v>61</v>
      </c>
      <c r="AE23" s="102" t="s">
        <v>44</v>
      </c>
    </row>
    <row r="24" spans="1:31" ht="246" customHeight="1">
      <c r="A24" s="1">
        <v>5</v>
      </c>
      <c r="B24" s="94" t="s">
        <v>34</v>
      </c>
      <c r="C24" s="127" t="s">
        <v>35</v>
      </c>
      <c r="D24" s="94" t="s">
        <v>54</v>
      </c>
      <c r="E24" s="94" t="s">
        <v>55</v>
      </c>
      <c r="F24" s="94" t="s">
        <v>62</v>
      </c>
      <c r="G24" s="138" t="s">
        <v>68</v>
      </c>
      <c r="H24" s="138"/>
      <c r="I24" s="139" t="s">
        <v>269</v>
      </c>
      <c r="J24" s="139"/>
      <c r="K24" s="95">
        <v>2</v>
      </c>
      <c r="L24" s="3" t="str">
        <f t="shared" si="14"/>
        <v>Improbable (puede ocurrir ocasionalmente)</v>
      </c>
      <c r="M24" s="95">
        <v>2</v>
      </c>
      <c r="N24" s="3" t="str">
        <f t="shared" si="15"/>
        <v>MENOR</v>
      </c>
      <c r="O24" s="4">
        <v>4</v>
      </c>
      <c r="P24" s="3" t="str">
        <f t="shared" si="16"/>
        <v>Riesgo Bajo</v>
      </c>
      <c r="Q24" s="100" t="s">
        <v>259</v>
      </c>
      <c r="R24" s="140" t="s">
        <v>260</v>
      </c>
      <c r="S24" s="141"/>
      <c r="T24" s="11">
        <v>1</v>
      </c>
      <c r="U24" s="67" t="str">
        <f t="shared" si="17"/>
        <v>Raro (puede ocurrir excepcionalmente</v>
      </c>
      <c r="V24" s="95">
        <v>2</v>
      </c>
      <c r="W24" s="3" t="str">
        <f t="shared" si="18"/>
        <v>MENOR</v>
      </c>
      <c r="X24" s="3">
        <v>3</v>
      </c>
      <c r="Y24" s="3" t="str">
        <f t="shared" si="19"/>
        <v>Riesgo Bajo</v>
      </c>
      <c r="Z24" s="96" t="s">
        <v>42</v>
      </c>
      <c r="AA24" s="100" t="s">
        <v>69</v>
      </c>
      <c r="AB24" s="98" t="s">
        <v>63</v>
      </c>
      <c r="AC24" s="98" t="s">
        <v>60</v>
      </c>
      <c r="AD24" s="101" t="s">
        <v>61</v>
      </c>
      <c r="AE24" s="102" t="s">
        <v>44</v>
      </c>
    </row>
    <row r="25" spans="1:31" ht="294" customHeight="1">
      <c r="A25" s="131">
        <v>6</v>
      </c>
      <c r="B25" s="99" t="s">
        <v>34</v>
      </c>
      <c r="C25" s="97" t="s">
        <v>53</v>
      </c>
      <c r="D25" s="99" t="s">
        <v>54</v>
      </c>
      <c r="E25" s="99" t="s">
        <v>55</v>
      </c>
      <c r="F25" s="99" t="s">
        <v>62</v>
      </c>
      <c r="G25" s="137" t="s">
        <v>255</v>
      </c>
      <c r="H25" s="138"/>
      <c r="I25" s="139" t="s">
        <v>270</v>
      </c>
      <c r="J25" s="139"/>
      <c r="K25" s="95">
        <v>2</v>
      </c>
      <c r="L25" s="3" t="str">
        <f t="shared" si="14"/>
        <v>Improbable (puede ocurrir ocasionalmente)</v>
      </c>
      <c r="M25" s="95">
        <v>2</v>
      </c>
      <c r="N25" s="3" t="str">
        <f>IF(M25=1,"INSIGNIFICANTE",IF(M25=2,"MENOR",IF(M25=3,"MODERADO",IF(M25=4,"MAYOR","CATASTRÓFICO"))))</f>
        <v>MENOR</v>
      </c>
      <c r="O25" s="4">
        <f>K25+M25</f>
        <v>4</v>
      </c>
      <c r="P25" s="3" t="str">
        <f t="shared" si="16"/>
        <v>Riesgo Bajo</v>
      </c>
      <c r="Q25" s="98" t="s">
        <v>58</v>
      </c>
      <c r="R25" s="140" t="s">
        <v>261</v>
      </c>
      <c r="S25" s="141"/>
      <c r="T25" s="11">
        <v>1</v>
      </c>
      <c r="U25" s="67" t="str">
        <f t="shared" si="17"/>
        <v>Raro (puede ocurrir excepcionalmente</v>
      </c>
      <c r="V25" s="95">
        <v>2</v>
      </c>
      <c r="W25" s="3" t="str">
        <f t="shared" si="18"/>
        <v>MENOR</v>
      </c>
      <c r="X25" s="3">
        <v>3</v>
      </c>
      <c r="Y25" s="3" t="str">
        <f t="shared" si="19"/>
        <v>Riesgo Bajo</v>
      </c>
      <c r="Z25" s="96" t="s">
        <v>42</v>
      </c>
      <c r="AA25" s="100" t="s">
        <v>69</v>
      </c>
      <c r="AB25" s="100" t="s">
        <v>63</v>
      </c>
      <c r="AC25" s="98" t="s">
        <v>60</v>
      </c>
      <c r="AD25" s="98" t="s">
        <v>61</v>
      </c>
      <c r="AE25" s="101" t="s">
        <v>44</v>
      </c>
    </row>
    <row r="26" spans="1:31" ht="236.25" customHeight="1">
      <c r="A26" s="1">
        <v>7</v>
      </c>
      <c r="B26" s="123" t="s">
        <v>34</v>
      </c>
      <c r="C26" s="132" t="s">
        <v>35</v>
      </c>
      <c r="D26" s="99" t="s">
        <v>54</v>
      </c>
      <c r="E26" s="122" t="s">
        <v>71</v>
      </c>
      <c r="F26" s="122" t="s">
        <v>72</v>
      </c>
      <c r="G26" s="146" t="s">
        <v>73</v>
      </c>
      <c r="H26" s="147"/>
      <c r="I26" s="139" t="s">
        <v>74</v>
      </c>
      <c r="J26" s="139"/>
      <c r="K26" s="125">
        <v>2</v>
      </c>
      <c r="L26" s="3" t="str">
        <f t="shared" si="14"/>
        <v>Improbable (puede ocurrir ocasionalmente)</v>
      </c>
      <c r="M26" s="125">
        <v>2</v>
      </c>
      <c r="N26" s="3" t="str">
        <f>IF(M26=1,"INSIGNIFICANTE",IF(M26=2,"MENOR",IF(M26=3,"MODERADO",IF(M26=4,"MAYOR","CATASTRÓFICO"))))</f>
        <v>MENOR</v>
      </c>
      <c r="O26" s="4">
        <f>K26+M26</f>
        <v>4</v>
      </c>
      <c r="P26" s="3" t="str">
        <f t="shared" si="16"/>
        <v>Riesgo Bajo</v>
      </c>
      <c r="Q26" s="98" t="s">
        <v>268</v>
      </c>
      <c r="R26" s="148" t="s">
        <v>264</v>
      </c>
      <c r="S26" s="148"/>
      <c r="T26" s="9">
        <v>1</v>
      </c>
      <c r="U26" s="3" t="str">
        <f t="shared" si="17"/>
        <v>Raro (puede ocurrir excepcionalmente</v>
      </c>
      <c r="V26" s="9">
        <v>2</v>
      </c>
      <c r="W26" s="3" t="str">
        <f t="shared" ref="W26:W28" si="20">IF(V26=1,"INSIGNIFICANTE",IF(V26=2,"MENOR",IF(V26=3,"MODERADO",IF(V26=4,"MAYOR","CATASTRÓFICO"))))</f>
        <v>MENOR</v>
      </c>
      <c r="X26" s="3">
        <f>T26+V26</f>
        <v>3</v>
      </c>
      <c r="Y26" s="3" t="str">
        <f t="shared" si="19"/>
        <v>Riesgo Bajo</v>
      </c>
      <c r="Z26" s="5" t="s">
        <v>48</v>
      </c>
      <c r="AA26" s="120" t="s">
        <v>75</v>
      </c>
      <c r="AB26" s="100" t="s">
        <v>63</v>
      </c>
      <c r="AC26" s="98" t="s">
        <v>60</v>
      </c>
      <c r="AD26" s="98" t="s">
        <v>266</v>
      </c>
      <c r="AE26" s="101" t="s">
        <v>44</v>
      </c>
    </row>
    <row r="27" spans="1:31" ht="237" customHeight="1">
      <c r="A27" s="1">
        <v>8</v>
      </c>
      <c r="B27" s="130" t="s">
        <v>70</v>
      </c>
      <c r="C27" s="124" t="s">
        <v>35</v>
      </c>
      <c r="D27" s="99" t="s">
        <v>54</v>
      </c>
      <c r="E27" s="99" t="s">
        <v>71</v>
      </c>
      <c r="F27" s="99" t="s">
        <v>72</v>
      </c>
      <c r="G27" s="139" t="s">
        <v>242</v>
      </c>
      <c r="H27" s="139"/>
      <c r="I27" s="142" t="s">
        <v>76</v>
      </c>
      <c r="J27" s="143"/>
      <c r="K27" s="95">
        <v>2</v>
      </c>
      <c r="L27" s="3" t="str">
        <f t="shared" si="14"/>
        <v>Improbable (puede ocurrir ocasionalmente)</v>
      </c>
      <c r="M27" s="95">
        <v>2</v>
      </c>
      <c r="N27" s="3" t="str">
        <f>IF(M27=1,"INSIGNIFICANTE",IF(M27=2,"MENOR",IF(M27=3,"MODERADO",IF(M27=4,"MAYOR","CATASTRÓFICO"))))</f>
        <v>MENOR</v>
      </c>
      <c r="O27" s="12">
        <f>K27+M27</f>
        <v>4</v>
      </c>
      <c r="P27" s="3" t="str">
        <f t="shared" si="16"/>
        <v>Riesgo Bajo</v>
      </c>
      <c r="Q27" s="129" t="s">
        <v>243</v>
      </c>
      <c r="R27" s="144" t="s">
        <v>262</v>
      </c>
      <c r="S27" s="145"/>
      <c r="T27" s="9">
        <v>1</v>
      </c>
      <c r="U27" s="3" t="str">
        <f t="shared" si="17"/>
        <v>Raro (puede ocurrir excepcionalmente</v>
      </c>
      <c r="V27" s="95">
        <v>2</v>
      </c>
      <c r="W27" s="3" t="str">
        <f t="shared" si="20"/>
        <v>MENOR</v>
      </c>
      <c r="X27" s="3">
        <f>T27+V27</f>
        <v>3</v>
      </c>
      <c r="Y27" s="3" t="str">
        <f t="shared" si="19"/>
        <v>Riesgo Bajo</v>
      </c>
      <c r="Z27" s="126" t="s">
        <v>42</v>
      </c>
      <c r="AA27" s="98" t="s">
        <v>244</v>
      </c>
      <c r="AB27" s="110" t="s">
        <v>63</v>
      </c>
      <c r="AC27" s="109" t="s">
        <v>60</v>
      </c>
      <c r="AD27" s="98" t="s">
        <v>266</v>
      </c>
      <c r="AE27" s="101" t="s">
        <v>44</v>
      </c>
    </row>
    <row r="28" spans="1:31" s="103" customFormat="1" ht="295.5" customHeight="1">
      <c r="A28" s="1">
        <v>9</v>
      </c>
      <c r="B28" s="99" t="s">
        <v>70</v>
      </c>
      <c r="C28" s="97" t="s">
        <v>35</v>
      </c>
      <c r="D28" s="99" t="s">
        <v>54</v>
      </c>
      <c r="E28" s="99" t="s">
        <v>71</v>
      </c>
      <c r="F28" s="99" t="s">
        <v>72</v>
      </c>
      <c r="G28" s="139" t="s">
        <v>245</v>
      </c>
      <c r="H28" s="139"/>
      <c r="I28" s="142" t="s">
        <v>76</v>
      </c>
      <c r="J28" s="143"/>
      <c r="K28" s="11">
        <v>2</v>
      </c>
      <c r="L28" s="12" t="str">
        <f t="shared" si="14"/>
        <v>Improbable (puede ocurrir ocasionalmente)</v>
      </c>
      <c r="M28" s="11">
        <v>2</v>
      </c>
      <c r="N28" s="12" t="str">
        <f>IF(M28=1,"INSIGNIFICANTE",IF(M28=2,"MENOR",IF(M28=3,"MODERADO",IF(M28=4,"MAYOR","CATASTRÓFICO"))))</f>
        <v>MENOR</v>
      </c>
      <c r="O28" s="12">
        <v>4</v>
      </c>
      <c r="P28" s="12" t="str">
        <f t="shared" si="16"/>
        <v>Riesgo Bajo</v>
      </c>
      <c r="Q28" s="129" t="s">
        <v>246</v>
      </c>
      <c r="R28" s="144" t="s">
        <v>263</v>
      </c>
      <c r="S28" s="145"/>
      <c r="T28" s="11">
        <v>1</v>
      </c>
      <c r="U28" s="12" t="str">
        <f t="shared" si="17"/>
        <v>Raro (puede ocurrir excepcionalmente</v>
      </c>
      <c r="V28" s="11">
        <v>2</v>
      </c>
      <c r="W28" s="12" t="str">
        <f t="shared" si="20"/>
        <v>MENOR</v>
      </c>
      <c r="X28" s="12">
        <f>T28+V28</f>
        <v>3</v>
      </c>
      <c r="Y28" s="12" t="str">
        <f t="shared" si="19"/>
        <v>Riesgo Bajo</v>
      </c>
      <c r="Z28" s="5" t="s">
        <v>48</v>
      </c>
      <c r="AA28" s="98" t="s">
        <v>244</v>
      </c>
      <c r="AB28" s="110" t="s">
        <v>63</v>
      </c>
      <c r="AC28" s="112" t="s">
        <v>247</v>
      </c>
      <c r="AD28" s="98" t="s">
        <v>266</v>
      </c>
      <c r="AE28" s="101" t="s">
        <v>44</v>
      </c>
    </row>
    <row r="29" spans="1:31" s="104" customFormat="1" ht="166.5" hidden="1" customHeight="1">
      <c r="A29" s="1">
        <v>5</v>
      </c>
      <c r="B29" s="2"/>
      <c r="C29" s="7"/>
      <c r="D29" s="2"/>
      <c r="E29" s="2"/>
      <c r="F29" s="108"/>
      <c r="G29" s="204"/>
      <c r="H29" s="205"/>
      <c r="I29" s="206"/>
      <c r="J29" s="206"/>
      <c r="K29" s="68">
        <v>3</v>
      </c>
      <c r="L29" s="69" t="str">
        <f t="shared" ref="L29:L58" si="21">IF(K29=1,"Raro (puede ocurrir excepcionalmente",IF(K29=2,"Improbable (puede ocurrir ocasionalmente)",IF(K29=3,"Posible (puede ocurrrir en cualquier momento)",IF(K29=4,"Probable (probablemente va a ocurrir","Casi cierto"))))</f>
        <v>Posible (puede ocurrrir en cualquier momento)</v>
      </c>
      <c r="M29" s="68">
        <v>3</v>
      </c>
      <c r="N29" s="3" t="str">
        <f t="shared" ref="N29:N58" si="22">IF(M29=1,"INSIGNIFICANTE",IF(M29=2,"MENOR",IF(M29=3,"MODERADO",IF(M29=4,"MAYOR","CATASTRÓFICO"))))</f>
        <v>MODERADO</v>
      </c>
      <c r="O29" s="12">
        <v>5</v>
      </c>
      <c r="P29" s="3" t="str">
        <f t="shared" ref="P29:P58" si="23">IF(O29&lt;=4,"Riesgo Bajo",IF(O29&lt;=5,"Riesgo Medio",IF(O29&lt;=7,"Riesgo Alto",IF(O29&lt;=10,"Riesgo Extremo","No Disponible"))))</f>
        <v>Riesgo Medio</v>
      </c>
      <c r="Q29" s="5"/>
      <c r="R29" s="145"/>
      <c r="S29" s="145"/>
      <c r="T29" s="11">
        <v>1</v>
      </c>
      <c r="U29" s="3" t="str">
        <f t="shared" ref="U29:U58" si="24">IF(T29=1,"Raro (puede ocurrir excepcionalmente",IF(T29=2,"Improbable (puede ocurrir ocasionalmente)",IF(T29=3,"Posible (puede ocurrrir en cualquier momento)",IF(T29=4,"Probable (probablemente va a ocurrir","Casi cierto"))))</f>
        <v>Raro (puede ocurrir excepcionalmente</v>
      </c>
      <c r="V29" s="11">
        <v>1</v>
      </c>
      <c r="W29" s="3" t="str">
        <f t="shared" ref="W29:W58" si="25">IF(V29=1,"INSIGNIFICANTE",IF(V29=2,"MENOR",IF(V29=3,"MODERADO",IF(V29=4,"MAYOR","CATASTRÓFICO"))))</f>
        <v>INSIGNIFICANTE</v>
      </c>
      <c r="X29" s="3">
        <f t="shared" ref="X29:X58" si="26">T29+V29</f>
        <v>2</v>
      </c>
      <c r="Y29" s="3" t="str">
        <f t="shared" ref="Y29:Y58" si="27">IF(X29&lt;=4,"Riesgo Bajo",IF(X29&lt;=5,"Riesgo Medio",IF(X29&lt;=7,"Riesgo Alto",IF(X29&lt;=10,"Riesgo Extremo","No Disponible"))))</f>
        <v>Riesgo Bajo</v>
      </c>
      <c r="Z29" s="8"/>
      <c r="AA29" s="5"/>
      <c r="AB29" s="112"/>
      <c r="AC29" s="112"/>
      <c r="AD29" s="113"/>
      <c r="AE29" s="6"/>
    </row>
    <row r="30" spans="1:31" s="103" customFormat="1" ht="120" hidden="1" customHeight="1">
      <c r="A30" s="1">
        <v>6</v>
      </c>
      <c r="B30" s="2"/>
      <c r="C30" s="7"/>
      <c r="D30" s="2"/>
      <c r="E30" s="2"/>
      <c r="F30" s="2"/>
      <c r="G30" s="143"/>
      <c r="H30" s="143"/>
      <c r="I30" s="143"/>
      <c r="J30" s="143"/>
      <c r="K30" s="9">
        <v>3</v>
      </c>
      <c r="L30" s="3" t="str">
        <f t="shared" si="21"/>
        <v>Posible (puede ocurrrir en cualquier momento)</v>
      </c>
      <c r="M30" s="9">
        <v>4</v>
      </c>
      <c r="N30" s="3" t="str">
        <f t="shared" si="22"/>
        <v>MAYOR</v>
      </c>
      <c r="O30" s="10">
        <f t="shared" ref="O30:O52" si="28">K30+M30</f>
        <v>7</v>
      </c>
      <c r="P30" s="3" t="str">
        <f t="shared" si="23"/>
        <v>Riesgo Alto</v>
      </c>
      <c r="Q30" s="8"/>
      <c r="R30" s="145"/>
      <c r="S30" s="145"/>
      <c r="T30" s="9">
        <v>1</v>
      </c>
      <c r="U30" s="3" t="str">
        <f t="shared" si="24"/>
        <v>Raro (puede ocurrir excepcionalmente</v>
      </c>
      <c r="V30" s="9">
        <v>1</v>
      </c>
      <c r="W30" s="3" t="str">
        <f t="shared" si="25"/>
        <v>INSIGNIFICANTE</v>
      </c>
      <c r="X30" s="3">
        <f t="shared" si="26"/>
        <v>2</v>
      </c>
      <c r="Y30" s="3" t="str">
        <f t="shared" si="27"/>
        <v>Riesgo Bajo</v>
      </c>
      <c r="Z30" s="8"/>
      <c r="AA30" s="5"/>
      <c r="AB30" s="112"/>
      <c r="AC30" s="112"/>
      <c r="AD30" s="113"/>
      <c r="AE30" s="6"/>
    </row>
    <row r="31" spans="1:31" s="103" customFormat="1" ht="102.75" hidden="1" customHeight="1">
      <c r="A31" s="1">
        <v>7</v>
      </c>
      <c r="B31" s="2"/>
      <c r="C31" s="7"/>
      <c r="D31" s="2"/>
      <c r="E31" s="2"/>
      <c r="F31" s="2"/>
      <c r="G31" s="143"/>
      <c r="H31" s="143"/>
      <c r="I31" s="143"/>
      <c r="J31" s="143"/>
      <c r="K31" s="9">
        <v>2</v>
      </c>
      <c r="L31" s="3" t="str">
        <f t="shared" si="21"/>
        <v>Improbable (puede ocurrir ocasionalmente)</v>
      </c>
      <c r="M31" s="9">
        <v>3</v>
      </c>
      <c r="N31" s="3" t="str">
        <f t="shared" si="22"/>
        <v>MODERADO</v>
      </c>
      <c r="O31" s="10">
        <v>2</v>
      </c>
      <c r="P31" s="3" t="str">
        <f t="shared" si="23"/>
        <v>Riesgo Bajo</v>
      </c>
      <c r="Q31" s="5"/>
      <c r="R31" s="145"/>
      <c r="S31" s="145"/>
      <c r="T31" s="9">
        <v>1</v>
      </c>
      <c r="U31" s="3" t="str">
        <f t="shared" si="24"/>
        <v>Raro (puede ocurrir excepcionalmente</v>
      </c>
      <c r="V31" s="9">
        <v>2</v>
      </c>
      <c r="W31" s="3" t="str">
        <f t="shared" si="25"/>
        <v>MENOR</v>
      </c>
      <c r="X31" s="3">
        <v>2</v>
      </c>
      <c r="Y31" s="3" t="str">
        <f t="shared" si="27"/>
        <v>Riesgo Bajo</v>
      </c>
      <c r="Z31" s="8"/>
      <c r="AA31" s="5"/>
      <c r="AB31" s="112"/>
      <c r="AC31" s="112"/>
      <c r="AD31" s="113"/>
      <c r="AE31" s="6"/>
    </row>
    <row r="32" spans="1:31" s="103" customFormat="1" ht="121.5" hidden="1" customHeight="1">
      <c r="A32" s="1">
        <v>8</v>
      </c>
      <c r="B32" s="2"/>
      <c r="C32" s="7"/>
      <c r="D32" s="2"/>
      <c r="E32" s="2"/>
      <c r="F32" s="2"/>
      <c r="G32" s="143"/>
      <c r="H32" s="143"/>
      <c r="I32" s="143"/>
      <c r="J32" s="143"/>
      <c r="K32" s="9">
        <v>3</v>
      </c>
      <c r="L32" s="3" t="str">
        <f t="shared" si="21"/>
        <v>Posible (puede ocurrrir en cualquier momento)</v>
      </c>
      <c r="M32" s="9">
        <v>3</v>
      </c>
      <c r="N32" s="3" t="str">
        <f t="shared" si="22"/>
        <v>MODERADO</v>
      </c>
      <c r="O32" s="10">
        <f t="shared" si="28"/>
        <v>6</v>
      </c>
      <c r="P32" s="3" t="str">
        <f t="shared" si="23"/>
        <v>Riesgo Alto</v>
      </c>
      <c r="Q32" s="5"/>
      <c r="R32" s="145"/>
      <c r="S32" s="145"/>
      <c r="T32" s="9">
        <v>1</v>
      </c>
      <c r="U32" s="3" t="str">
        <f t="shared" si="24"/>
        <v>Raro (puede ocurrir excepcionalmente</v>
      </c>
      <c r="V32" s="9">
        <v>1</v>
      </c>
      <c r="W32" s="3" t="str">
        <f t="shared" si="25"/>
        <v>INSIGNIFICANTE</v>
      </c>
      <c r="X32" s="3">
        <f t="shared" si="26"/>
        <v>2</v>
      </c>
      <c r="Y32" s="3" t="str">
        <f t="shared" si="27"/>
        <v>Riesgo Bajo</v>
      </c>
      <c r="Z32" s="8"/>
      <c r="AA32" s="5"/>
      <c r="AB32" s="112"/>
      <c r="AC32" s="112"/>
      <c r="AD32" s="113"/>
      <c r="AE32" s="6"/>
    </row>
    <row r="33" spans="1:31" s="103" customFormat="1" ht="162" hidden="1" customHeight="1">
      <c r="A33" s="1">
        <v>9</v>
      </c>
      <c r="B33" s="2"/>
      <c r="C33" s="7"/>
      <c r="D33" s="2"/>
      <c r="E33" s="2"/>
      <c r="F33" s="2"/>
      <c r="G33" s="143"/>
      <c r="H33" s="143"/>
      <c r="I33" s="143"/>
      <c r="J33" s="143"/>
      <c r="K33" s="9">
        <v>1</v>
      </c>
      <c r="L33" s="3" t="str">
        <f t="shared" si="21"/>
        <v>Raro (puede ocurrir excepcionalmente</v>
      </c>
      <c r="M33" s="9">
        <v>4</v>
      </c>
      <c r="N33" s="3" t="str">
        <f t="shared" si="22"/>
        <v>MAYOR</v>
      </c>
      <c r="O33" s="10">
        <f t="shared" si="28"/>
        <v>5</v>
      </c>
      <c r="P33" s="3" t="str">
        <f t="shared" si="23"/>
        <v>Riesgo Medio</v>
      </c>
      <c r="Q33" s="5"/>
      <c r="R33" s="145"/>
      <c r="S33" s="145"/>
      <c r="T33" s="9">
        <v>1</v>
      </c>
      <c r="U33" s="3" t="str">
        <f t="shared" si="24"/>
        <v>Raro (puede ocurrir excepcionalmente</v>
      </c>
      <c r="V33" s="9">
        <v>2</v>
      </c>
      <c r="W33" s="3" t="str">
        <f t="shared" si="25"/>
        <v>MENOR</v>
      </c>
      <c r="X33" s="3">
        <f t="shared" si="26"/>
        <v>3</v>
      </c>
      <c r="Y33" s="3" t="str">
        <f t="shared" si="27"/>
        <v>Riesgo Bajo</v>
      </c>
      <c r="Z33" s="8"/>
      <c r="AA33" s="5"/>
      <c r="AB33" s="112"/>
      <c r="AC33" s="112"/>
      <c r="AD33" s="113"/>
      <c r="AE33" s="6"/>
    </row>
    <row r="34" spans="1:31" s="103" customFormat="1" ht="163.5" hidden="1" customHeight="1">
      <c r="A34" s="1">
        <v>10</v>
      </c>
      <c r="B34" s="2"/>
      <c r="C34" s="7"/>
      <c r="D34" s="2"/>
      <c r="E34" s="2"/>
      <c r="F34" s="2"/>
      <c r="G34" s="143"/>
      <c r="H34" s="143"/>
      <c r="I34" s="143"/>
      <c r="J34" s="143"/>
      <c r="K34" s="9">
        <v>3</v>
      </c>
      <c r="L34" s="3" t="str">
        <f t="shared" si="21"/>
        <v>Posible (puede ocurrrir en cualquier momento)</v>
      </c>
      <c r="M34" s="9">
        <v>4</v>
      </c>
      <c r="N34" s="3" t="str">
        <f t="shared" si="22"/>
        <v>MAYOR</v>
      </c>
      <c r="O34" s="10">
        <v>7</v>
      </c>
      <c r="P34" s="3" t="str">
        <f t="shared" si="23"/>
        <v>Riesgo Alto</v>
      </c>
      <c r="Q34" s="8"/>
      <c r="R34" s="145"/>
      <c r="S34" s="145"/>
      <c r="T34" s="9">
        <v>2</v>
      </c>
      <c r="U34" s="3" t="str">
        <f t="shared" si="24"/>
        <v>Improbable (puede ocurrir ocasionalmente)</v>
      </c>
      <c r="V34" s="9">
        <v>2</v>
      </c>
      <c r="W34" s="3" t="str">
        <f t="shared" si="25"/>
        <v>MENOR</v>
      </c>
      <c r="X34" s="3">
        <f t="shared" si="26"/>
        <v>4</v>
      </c>
      <c r="Y34" s="3" t="str">
        <f t="shared" si="27"/>
        <v>Riesgo Bajo</v>
      </c>
      <c r="Z34" s="8"/>
      <c r="AA34" s="5"/>
      <c r="AB34" s="112"/>
      <c r="AC34" s="112"/>
      <c r="AD34" s="113"/>
      <c r="AE34" s="6"/>
    </row>
    <row r="35" spans="1:31" s="103" customFormat="1" ht="85.5" hidden="1" customHeight="1">
      <c r="A35" s="1">
        <v>11</v>
      </c>
      <c r="B35" s="2"/>
      <c r="C35" s="7"/>
      <c r="D35" s="2"/>
      <c r="E35" s="2"/>
      <c r="F35" s="2"/>
      <c r="G35" s="143"/>
      <c r="H35" s="143"/>
      <c r="I35" s="143"/>
      <c r="J35" s="143"/>
      <c r="K35" s="11">
        <v>3</v>
      </c>
      <c r="L35" s="3" t="str">
        <f t="shared" si="21"/>
        <v>Posible (puede ocurrrir en cualquier momento)</v>
      </c>
      <c r="M35" s="11">
        <v>3</v>
      </c>
      <c r="N35" s="3" t="str">
        <f t="shared" si="22"/>
        <v>MODERADO</v>
      </c>
      <c r="O35" s="12">
        <f t="shared" si="28"/>
        <v>6</v>
      </c>
      <c r="P35" s="3" t="str">
        <f t="shared" si="23"/>
        <v>Riesgo Alto</v>
      </c>
      <c r="Q35" s="8"/>
      <c r="R35" s="145"/>
      <c r="S35" s="145"/>
      <c r="T35" s="11">
        <v>1</v>
      </c>
      <c r="U35" s="3" t="str">
        <f t="shared" si="24"/>
        <v>Raro (puede ocurrir excepcionalmente</v>
      </c>
      <c r="V35" s="11">
        <v>1</v>
      </c>
      <c r="W35" s="3" t="str">
        <f t="shared" si="25"/>
        <v>INSIGNIFICANTE</v>
      </c>
      <c r="X35" s="3">
        <f t="shared" si="26"/>
        <v>2</v>
      </c>
      <c r="Y35" s="3" t="str">
        <f t="shared" si="27"/>
        <v>Riesgo Bajo</v>
      </c>
      <c r="Z35" s="8"/>
      <c r="AA35" s="5"/>
      <c r="AB35" s="112"/>
      <c r="AC35" s="112"/>
      <c r="AD35" s="113"/>
      <c r="AE35" s="6"/>
    </row>
    <row r="36" spans="1:31" s="104" customFormat="1" ht="75.75" hidden="1" customHeight="1">
      <c r="A36" s="1">
        <v>12</v>
      </c>
      <c r="B36" s="2"/>
      <c r="C36" s="7"/>
      <c r="D36" s="2"/>
      <c r="E36" s="2"/>
      <c r="F36" s="2"/>
      <c r="G36" s="143"/>
      <c r="H36" s="143"/>
      <c r="I36" s="143"/>
      <c r="J36" s="143"/>
      <c r="K36" s="11">
        <v>2</v>
      </c>
      <c r="L36" s="3" t="str">
        <f t="shared" si="21"/>
        <v>Improbable (puede ocurrir ocasionalmente)</v>
      </c>
      <c r="M36" s="11">
        <v>3</v>
      </c>
      <c r="N36" s="3" t="str">
        <f t="shared" si="22"/>
        <v>MODERADO</v>
      </c>
      <c r="O36" s="12">
        <f t="shared" si="28"/>
        <v>5</v>
      </c>
      <c r="P36" s="3" t="str">
        <f t="shared" si="23"/>
        <v>Riesgo Medio</v>
      </c>
      <c r="Q36" s="5"/>
      <c r="R36" s="145"/>
      <c r="S36" s="145"/>
      <c r="T36" s="11">
        <v>1</v>
      </c>
      <c r="U36" s="3" t="str">
        <f t="shared" si="24"/>
        <v>Raro (puede ocurrir excepcionalmente</v>
      </c>
      <c r="V36" s="11">
        <v>1</v>
      </c>
      <c r="W36" s="3" t="str">
        <f t="shared" si="25"/>
        <v>INSIGNIFICANTE</v>
      </c>
      <c r="X36" s="3">
        <f t="shared" si="26"/>
        <v>2</v>
      </c>
      <c r="Y36" s="3" t="str">
        <f t="shared" si="27"/>
        <v>Riesgo Bajo</v>
      </c>
      <c r="Z36" s="8"/>
      <c r="AA36" s="5"/>
      <c r="AB36" s="112"/>
      <c r="AC36" s="112"/>
      <c r="AD36" s="113"/>
      <c r="AE36" s="6"/>
    </row>
    <row r="37" spans="1:31" s="104" customFormat="1" ht="97.5" hidden="1" customHeight="1">
      <c r="A37" s="1">
        <v>13</v>
      </c>
      <c r="B37" s="2"/>
      <c r="C37" s="7"/>
      <c r="D37" s="2"/>
      <c r="E37" s="2"/>
      <c r="F37" s="2"/>
      <c r="G37" s="143"/>
      <c r="H37" s="143"/>
      <c r="I37" s="143"/>
      <c r="J37" s="143"/>
      <c r="K37" s="11">
        <v>2</v>
      </c>
      <c r="L37" s="3" t="str">
        <f t="shared" si="21"/>
        <v>Improbable (puede ocurrir ocasionalmente)</v>
      </c>
      <c r="M37" s="11">
        <v>3</v>
      </c>
      <c r="N37" s="3" t="str">
        <f t="shared" si="22"/>
        <v>MODERADO</v>
      </c>
      <c r="O37" s="12">
        <f t="shared" si="28"/>
        <v>5</v>
      </c>
      <c r="P37" s="3" t="str">
        <f t="shared" si="23"/>
        <v>Riesgo Medio</v>
      </c>
      <c r="Q37" s="5"/>
      <c r="R37" s="145"/>
      <c r="S37" s="145"/>
      <c r="T37" s="11">
        <v>1</v>
      </c>
      <c r="U37" s="3" t="str">
        <f t="shared" si="24"/>
        <v>Raro (puede ocurrir excepcionalmente</v>
      </c>
      <c r="V37" s="11">
        <v>1</v>
      </c>
      <c r="W37" s="3" t="str">
        <f t="shared" si="25"/>
        <v>INSIGNIFICANTE</v>
      </c>
      <c r="X37" s="3">
        <f t="shared" si="26"/>
        <v>2</v>
      </c>
      <c r="Y37" s="3" t="str">
        <f t="shared" si="27"/>
        <v>Riesgo Bajo</v>
      </c>
      <c r="Z37" s="8"/>
      <c r="AA37" s="5"/>
      <c r="AB37" s="112"/>
      <c r="AC37" s="112"/>
      <c r="AD37" s="113"/>
      <c r="AE37" s="6"/>
    </row>
    <row r="38" spans="1:31" s="104" customFormat="1" ht="102.75" hidden="1" customHeight="1">
      <c r="A38" s="1">
        <v>14</v>
      </c>
      <c r="B38" s="2"/>
      <c r="C38" s="7"/>
      <c r="D38" s="2"/>
      <c r="E38" s="2"/>
      <c r="F38" s="2"/>
      <c r="G38" s="143"/>
      <c r="H38" s="143"/>
      <c r="I38" s="143"/>
      <c r="J38" s="143"/>
      <c r="K38" s="11">
        <v>3</v>
      </c>
      <c r="L38" s="3" t="str">
        <f t="shared" si="21"/>
        <v>Posible (puede ocurrrir en cualquier momento)</v>
      </c>
      <c r="M38" s="11">
        <v>3</v>
      </c>
      <c r="N38" s="3" t="str">
        <f t="shared" si="22"/>
        <v>MODERADO</v>
      </c>
      <c r="O38" s="12">
        <v>4</v>
      </c>
      <c r="P38" s="3" t="str">
        <f t="shared" si="23"/>
        <v>Riesgo Bajo</v>
      </c>
      <c r="Q38" s="8"/>
      <c r="R38" s="145"/>
      <c r="S38" s="145"/>
      <c r="T38" s="11">
        <v>1</v>
      </c>
      <c r="U38" s="3" t="str">
        <f t="shared" si="24"/>
        <v>Raro (puede ocurrir excepcionalmente</v>
      </c>
      <c r="V38" s="11">
        <v>1</v>
      </c>
      <c r="W38" s="3" t="str">
        <f t="shared" si="25"/>
        <v>INSIGNIFICANTE</v>
      </c>
      <c r="X38" s="3">
        <f t="shared" si="26"/>
        <v>2</v>
      </c>
      <c r="Y38" s="3" t="str">
        <f t="shared" si="27"/>
        <v>Riesgo Bajo</v>
      </c>
      <c r="Z38" s="8"/>
      <c r="AA38" s="5"/>
      <c r="AB38" s="112"/>
      <c r="AC38" s="112"/>
      <c r="AD38" s="113"/>
      <c r="AE38" s="6"/>
    </row>
    <row r="39" spans="1:31" s="104" customFormat="1" ht="105" hidden="1" customHeight="1">
      <c r="A39" s="1">
        <v>15</v>
      </c>
      <c r="B39" s="2"/>
      <c r="C39" s="7"/>
      <c r="D39" s="2"/>
      <c r="E39" s="2"/>
      <c r="F39" s="2"/>
      <c r="G39" s="143"/>
      <c r="H39" s="143"/>
      <c r="I39" s="143"/>
      <c r="J39" s="143"/>
      <c r="K39" s="11">
        <v>3</v>
      </c>
      <c r="L39" s="3" t="str">
        <f t="shared" si="21"/>
        <v>Posible (puede ocurrrir en cualquier momento)</v>
      </c>
      <c r="M39" s="11">
        <v>4</v>
      </c>
      <c r="N39" s="3" t="str">
        <f t="shared" si="22"/>
        <v>MAYOR</v>
      </c>
      <c r="O39" s="12">
        <f t="shared" si="28"/>
        <v>7</v>
      </c>
      <c r="P39" s="3" t="str">
        <f t="shared" si="23"/>
        <v>Riesgo Alto</v>
      </c>
      <c r="Q39" s="5"/>
      <c r="R39" s="145"/>
      <c r="S39" s="145"/>
      <c r="T39" s="11">
        <v>1</v>
      </c>
      <c r="U39" s="3" t="str">
        <f t="shared" si="24"/>
        <v>Raro (puede ocurrir excepcionalmente</v>
      </c>
      <c r="V39" s="11">
        <v>2</v>
      </c>
      <c r="W39" s="3" t="str">
        <f t="shared" si="25"/>
        <v>MENOR</v>
      </c>
      <c r="X39" s="3">
        <f t="shared" si="26"/>
        <v>3</v>
      </c>
      <c r="Y39" s="3" t="str">
        <f t="shared" si="27"/>
        <v>Riesgo Bajo</v>
      </c>
      <c r="Z39" s="8"/>
      <c r="AA39" s="5"/>
      <c r="AB39" s="112"/>
      <c r="AC39" s="112"/>
      <c r="AD39" s="113"/>
      <c r="AE39" s="6"/>
    </row>
    <row r="40" spans="1:31" s="104" customFormat="1" ht="128.25" hidden="1" customHeight="1">
      <c r="A40" s="1">
        <v>16</v>
      </c>
      <c r="B40" s="2"/>
      <c r="C40" s="7"/>
      <c r="D40" s="2"/>
      <c r="E40" s="2"/>
      <c r="F40" s="2"/>
      <c r="G40" s="208"/>
      <c r="H40" s="208"/>
      <c r="I40" s="143"/>
      <c r="J40" s="143"/>
      <c r="K40" s="11">
        <v>4</v>
      </c>
      <c r="L40" s="3" t="str">
        <f t="shared" si="21"/>
        <v>Probable (probablemente va a ocurrir</v>
      </c>
      <c r="M40" s="11">
        <v>3</v>
      </c>
      <c r="N40" s="3" t="str">
        <f t="shared" si="22"/>
        <v>MODERADO</v>
      </c>
      <c r="O40" s="12">
        <v>8</v>
      </c>
      <c r="P40" s="3" t="str">
        <f t="shared" si="23"/>
        <v>Riesgo Extremo</v>
      </c>
      <c r="Q40" s="8"/>
      <c r="R40" s="145"/>
      <c r="S40" s="145"/>
      <c r="T40" s="11">
        <v>2</v>
      </c>
      <c r="U40" s="3" t="str">
        <f t="shared" si="24"/>
        <v>Improbable (puede ocurrir ocasionalmente)</v>
      </c>
      <c r="V40" s="11">
        <v>2</v>
      </c>
      <c r="W40" s="3" t="str">
        <f t="shared" si="25"/>
        <v>MENOR</v>
      </c>
      <c r="X40" s="3">
        <f t="shared" si="26"/>
        <v>4</v>
      </c>
      <c r="Y40" s="3" t="str">
        <f t="shared" si="27"/>
        <v>Riesgo Bajo</v>
      </c>
      <c r="Z40" s="8"/>
      <c r="AA40" s="5"/>
      <c r="AB40" s="112"/>
      <c r="AC40" s="112"/>
      <c r="AD40" s="113"/>
      <c r="AE40" s="6"/>
    </row>
    <row r="41" spans="1:31" s="104" customFormat="1" ht="212.25" hidden="1" customHeight="1">
      <c r="A41" s="1">
        <v>17</v>
      </c>
      <c r="B41" s="2"/>
      <c r="C41" s="7"/>
      <c r="D41" s="2"/>
      <c r="E41" s="2"/>
      <c r="F41" s="2"/>
      <c r="G41" s="143"/>
      <c r="H41" s="143"/>
      <c r="I41" s="143"/>
      <c r="J41" s="143"/>
      <c r="K41" s="11">
        <v>3</v>
      </c>
      <c r="L41" s="3" t="str">
        <f t="shared" si="21"/>
        <v>Posible (puede ocurrrir en cualquier momento)</v>
      </c>
      <c r="M41" s="11">
        <v>4</v>
      </c>
      <c r="N41" s="3" t="str">
        <f t="shared" si="22"/>
        <v>MAYOR</v>
      </c>
      <c r="O41" s="12">
        <f t="shared" si="28"/>
        <v>7</v>
      </c>
      <c r="P41" s="3" t="str">
        <f t="shared" si="23"/>
        <v>Riesgo Alto</v>
      </c>
      <c r="Q41" s="5"/>
      <c r="R41" s="145"/>
      <c r="S41" s="145"/>
      <c r="T41" s="11">
        <v>3</v>
      </c>
      <c r="U41" s="3" t="str">
        <f t="shared" si="24"/>
        <v>Posible (puede ocurrrir en cualquier momento)</v>
      </c>
      <c r="V41" s="11">
        <v>2</v>
      </c>
      <c r="W41" s="3" t="str">
        <f t="shared" si="25"/>
        <v>MENOR</v>
      </c>
      <c r="X41" s="3">
        <f t="shared" si="26"/>
        <v>5</v>
      </c>
      <c r="Y41" s="3" t="str">
        <f t="shared" si="27"/>
        <v>Riesgo Medio</v>
      </c>
      <c r="Z41" s="8"/>
      <c r="AA41" s="5"/>
      <c r="AB41" s="112"/>
      <c r="AC41" s="112"/>
      <c r="AD41" s="112"/>
      <c r="AE41" s="6"/>
    </row>
    <row r="42" spans="1:31" s="104" customFormat="1" ht="144.75" hidden="1" customHeight="1">
      <c r="A42" s="1">
        <v>18</v>
      </c>
      <c r="B42" s="2"/>
      <c r="C42" s="7"/>
      <c r="D42" s="2"/>
      <c r="E42" s="2"/>
      <c r="F42" s="2"/>
      <c r="G42" s="207"/>
      <c r="H42" s="207"/>
      <c r="I42" s="143"/>
      <c r="J42" s="143"/>
      <c r="K42" s="11">
        <v>2</v>
      </c>
      <c r="L42" s="3" t="str">
        <f t="shared" si="21"/>
        <v>Improbable (puede ocurrir ocasionalmente)</v>
      </c>
      <c r="M42" s="11">
        <v>3</v>
      </c>
      <c r="N42" s="3" t="str">
        <f t="shared" si="22"/>
        <v>MODERADO</v>
      </c>
      <c r="O42" s="12">
        <f t="shared" si="28"/>
        <v>5</v>
      </c>
      <c r="P42" s="3" t="str">
        <f t="shared" si="23"/>
        <v>Riesgo Medio</v>
      </c>
      <c r="Q42" s="5"/>
      <c r="R42" s="145"/>
      <c r="S42" s="145"/>
      <c r="T42" s="11">
        <v>2</v>
      </c>
      <c r="U42" s="3" t="str">
        <f t="shared" si="24"/>
        <v>Improbable (puede ocurrir ocasionalmente)</v>
      </c>
      <c r="V42" s="11">
        <v>2</v>
      </c>
      <c r="W42" s="3" t="str">
        <f t="shared" si="25"/>
        <v>MENOR</v>
      </c>
      <c r="X42" s="3">
        <f t="shared" si="26"/>
        <v>4</v>
      </c>
      <c r="Y42" s="3" t="str">
        <f t="shared" si="27"/>
        <v>Riesgo Bajo</v>
      </c>
      <c r="Z42" s="8"/>
      <c r="AA42" s="5"/>
      <c r="AB42" s="112"/>
      <c r="AC42" s="112"/>
      <c r="AD42" s="112"/>
      <c r="AE42" s="6"/>
    </row>
    <row r="43" spans="1:31" s="104" customFormat="1" ht="143.25" hidden="1" customHeight="1">
      <c r="A43" s="1">
        <v>19</v>
      </c>
      <c r="B43" s="2"/>
      <c r="C43" s="7"/>
      <c r="D43" s="2"/>
      <c r="E43" s="2"/>
      <c r="F43" s="2"/>
      <c r="G43" s="143"/>
      <c r="H43" s="143"/>
      <c r="I43" s="143"/>
      <c r="J43" s="143"/>
      <c r="K43" s="11">
        <v>3</v>
      </c>
      <c r="L43" s="3" t="str">
        <f t="shared" si="21"/>
        <v>Posible (puede ocurrrir en cualquier momento)</v>
      </c>
      <c r="M43" s="11">
        <v>3</v>
      </c>
      <c r="N43" s="3" t="str">
        <f t="shared" si="22"/>
        <v>MODERADO</v>
      </c>
      <c r="O43" s="12">
        <f t="shared" si="28"/>
        <v>6</v>
      </c>
      <c r="P43" s="3" t="str">
        <f t="shared" si="23"/>
        <v>Riesgo Alto</v>
      </c>
      <c r="Q43" s="5"/>
      <c r="R43" s="145"/>
      <c r="S43" s="145"/>
      <c r="T43" s="11">
        <v>2</v>
      </c>
      <c r="U43" s="3" t="str">
        <f t="shared" si="24"/>
        <v>Improbable (puede ocurrir ocasionalmente)</v>
      </c>
      <c r="V43" s="11">
        <v>2</v>
      </c>
      <c r="W43" s="3" t="str">
        <f t="shared" si="25"/>
        <v>MENOR</v>
      </c>
      <c r="X43" s="3">
        <f t="shared" si="26"/>
        <v>4</v>
      </c>
      <c r="Y43" s="3" t="str">
        <f t="shared" si="27"/>
        <v>Riesgo Bajo</v>
      </c>
      <c r="Z43" s="8"/>
      <c r="AA43" s="5"/>
      <c r="AB43" s="112"/>
      <c r="AC43" s="112"/>
      <c r="AD43" s="112"/>
      <c r="AE43" s="6"/>
    </row>
    <row r="44" spans="1:31" s="104" customFormat="1" ht="171.75" hidden="1" customHeight="1">
      <c r="A44" s="1">
        <v>20</v>
      </c>
      <c r="B44" s="2"/>
      <c r="C44" s="7"/>
      <c r="D44" s="2"/>
      <c r="E44" s="2"/>
      <c r="F44" s="2"/>
      <c r="G44" s="143"/>
      <c r="H44" s="143"/>
      <c r="I44" s="143"/>
      <c r="J44" s="143"/>
      <c r="K44" s="11">
        <v>1</v>
      </c>
      <c r="L44" s="3" t="str">
        <f t="shared" si="21"/>
        <v>Raro (puede ocurrir excepcionalmente</v>
      </c>
      <c r="M44" s="11">
        <v>4</v>
      </c>
      <c r="N44" s="3" t="str">
        <f t="shared" si="22"/>
        <v>MAYOR</v>
      </c>
      <c r="O44" s="12">
        <f t="shared" si="28"/>
        <v>5</v>
      </c>
      <c r="P44" s="3" t="str">
        <f t="shared" si="23"/>
        <v>Riesgo Medio</v>
      </c>
      <c r="Q44" s="5"/>
      <c r="R44" s="145"/>
      <c r="S44" s="145"/>
      <c r="T44" s="11">
        <v>1</v>
      </c>
      <c r="U44" s="3" t="str">
        <f t="shared" si="24"/>
        <v>Raro (puede ocurrir excepcionalmente</v>
      </c>
      <c r="V44" s="11">
        <v>3</v>
      </c>
      <c r="W44" s="3" t="str">
        <f t="shared" si="25"/>
        <v>MODERADO</v>
      </c>
      <c r="X44" s="3">
        <f t="shared" si="26"/>
        <v>4</v>
      </c>
      <c r="Y44" s="3" t="str">
        <f t="shared" si="27"/>
        <v>Riesgo Bajo</v>
      </c>
      <c r="Z44" s="8"/>
      <c r="AA44" s="5"/>
      <c r="AB44" s="112"/>
      <c r="AC44" s="112"/>
      <c r="AD44" s="112"/>
      <c r="AE44" s="6"/>
    </row>
    <row r="45" spans="1:31" s="104" customFormat="1" ht="196.5" hidden="1" customHeight="1">
      <c r="A45" s="1">
        <v>21</v>
      </c>
      <c r="B45" s="2"/>
      <c r="C45" s="7"/>
      <c r="D45" s="2"/>
      <c r="E45" s="2"/>
      <c r="F45" s="2"/>
      <c r="G45" s="143"/>
      <c r="H45" s="143"/>
      <c r="I45" s="143"/>
      <c r="J45" s="143"/>
      <c r="K45" s="11">
        <v>3</v>
      </c>
      <c r="L45" s="3" t="str">
        <f t="shared" si="21"/>
        <v>Posible (puede ocurrrir en cualquier momento)</v>
      </c>
      <c r="M45" s="11">
        <v>3</v>
      </c>
      <c r="N45" s="3" t="str">
        <f t="shared" si="22"/>
        <v>MODERADO</v>
      </c>
      <c r="O45" s="12">
        <f t="shared" si="28"/>
        <v>6</v>
      </c>
      <c r="P45" s="3" t="str">
        <f t="shared" si="23"/>
        <v>Riesgo Alto</v>
      </c>
      <c r="Q45" s="8"/>
      <c r="R45" s="145"/>
      <c r="S45" s="145"/>
      <c r="T45" s="11">
        <v>2</v>
      </c>
      <c r="U45" s="3" t="str">
        <f t="shared" si="24"/>
        <v>Improbable (puede ocurrir ocasionalmente)</v>
      </c>
      <c r="V45" s="11">
        <v>2</v>
      </c>
      <c r="W45" s="3" t="str">
        <f t="shared" si="25"/>
        <v>MENOR</v>
      </c>
      <c r="X45" s="3">
        <f t="shared" si="26"/>
        <v>4</v>
      </c>
      <c r="Y45" s="3" t="str">
        <f t="shared" si="27"/>
        <v>Riesgo Bajo</v>
      </c>
      <c r="Z45" s="8"/>
      <c r="AA45" s="5"/>
      <c r="AB45" s="112"/>
      <c r="AC45" s="112"/>
      <c r="AD45" s="112"/>
      <c r="AE45" s="6"/>
    </row>
    <row r="46" spans="1:31" s="104" customFormat="1" ht="77.25" hidden="1" customHeight="1">
      <c r="A46" s="1">
        <v>22</v>
      </c>
      <c r="B46" s="2"/>
      <c r="C46" s="7"/>
      <c r="D46" s="2"/>
      <c r="E46" s="2"/>
      <c r="F46" s="2"/>
      <c r="G46" s="143"/>
      <c r="H46" s="143"/>
      <c r="I46" s="143"/>
      <c r="J46" s="143"/>
      <c r="K46" s="11">
        <v>1</v>
      </c>
      <c r="L46" s="3" t="str">
        <f t="shared" si="21"/>
        <v>Raro (puede ocurrir excepcionalmente</v>
      </c>
      <c r="M46" s="11">
        <v>3</v>
      </c>
      <c r="N46" s="3" t="str">
        <f t="shared" si="22"/>
        <v>MODERADO</v>
      </c>
      <c r="O46" s="12">
        <f t="shared" si="28"/>
        <v>4</v>
      </c>
      <c r="P46" s="3" t="str">
        <f t="shared" si="23"/>
        <v>Riesgo Bajo</v>
      </c>
      <c r="Q46" s="5"/>
      <c r="R46" s="145"/>
      <c r="S46" s="145"/>
      <c r="T46" s="11">
        <v>1</v>
      </c>
      <c r="U46" s="3" t="str">
        <f t="shared" si="24"/>
        <v>Raro (puede ocurrir excepcionalmente</v>
      </c>
      <c r="V46" s="11">
        <v>2</v>
      </c>
      <c r="W46" s="3" t="str">
        <f t="shared" si="25"/>
        <v>MENOR</v>
      </c>
      <c r="X46" s="3">
        <f t="shared" si="26"/>
        <v>3</v>
      </c>
      <c r="Y46" s="3" t="str">
        <f t="shared" si="27"/>
        <v>Riesgo Bajo</v>
      </c>
      <c r="Z46" s="8"/>
      <c r="AA46" s="5"/>
      <c r="AB46" s="112"/>
      <c r="AC46" s="112"/>
      <c r="AD46" s="112"/>
      <c r="AE46" s="6"/>
    </row>
    <row r="47" spans="1:31" s="104" customFormat="1" ht="126.75" hidden="1" customHeight="1">
      <c r="A47" s="1">
        <v>23</v>
      </c>
      <c r="B47" s="2"/>
      <c r="C47" s="7"/>
      <c r="D47" s="2"/>
      <c r="E47" s="2"/>
      <c r="F47" s="2"/>
      <c r="G47" s="143"/>
      <c r="H47" s="143"/>
      <c r="I47" s="143"/>
      <c r="J47" s="143"/>
      <c r="K47" s="11">
        <v>1</v>
      </c>
      <c r="L47" s="3" t="str">
        <f t="shared" si="21"/>
        <v>Raro (puede ocurrir excepcionalmente</v>
      </c>
      <c r="M47" s="11">
        <v>3</v>
      </c>
      <c r="N47" s="3" t="str">
        <f t="shared" si="22"/>
        <v>MODERADO</v>
      </c>
      <c r="O47" s="12">
        <f t="shared" si="28"/>
        <v>4</v>
      </c>
      <c r="P47" s="3" t="str">
        <f t="shared" si="23"/>
        <v>Riesgo Bajo</v>
      </c>
      <c r="Q47" s="8"/>
      <c r="R47" s="145"/>
      <c r="S47" s="145"/>
      <c r="T47" s="11">
        <v>1</v>
      </c>
      <c r="U47" s="3" t="str">
        <f t="shared" si="24"/>
        <v>Raro (puede ocurrir excepcionalmente</v>
      </c>
      <c r="V47" s="11">
        <v>2</v>
      </c>
      <c r="W47" s="3" t="str">
        <f t="shared" si="25"/>
        <v>MENOR</v>
      </c>
      <c r="X47" s="3">
        <f t="shared" si="26"/>
        <v>3</v>
      </c>
      <c r="Y47" s="3" t="str">
        <f t="shared" si="27"/>
        <v>Riesgo Bajo</v>
      </c>
      <c r="Z47" s="8"/>
      <c r="AA47" s="5"/>
      <c r="AB47" s="112"/>
      <c r="AC47" s="112"/>
      <c r="AD47" s="112"/>
      <c r="AE47" s="6"/>
    </row>
    <row r="48" spans="1:31" s="104" customFormat="1" ht="68.25" hidden="1" customHeight="1">
      <c r="A48" s="1">
        <v>24</v>
      </c>
      <c r="B48" s="2"/>
      <c r="C48" s="7"/>
      <c r="D48" s="2"/>
      <c r="E48" s="2"/>
      <c r="F48" s="2"/>
      <c r="G48" s="143"/>
      <c r="H48" s="143"/>
      <c r="I48" s="143"/>
      <c r="J48" s="143"/>
      <c r="K48" s="11">
        <v>1</v>
      </c>
      <c r="L48" s="3" t="str">
        <f t="shared" si="21"/>
        <v>Raro (puede ocurrir excepcionalmente</v>
      </c>
      <c r="M48" s="11">
        <v>3</v>
      </c>
      <c r="N48" s="3" t="str">
        <f t="shared" si="22"/>
        <v>MODERADO</v>
      </c>
      <c r="O48" s="12">
        <f t="shared" si="28"/>
        <v>4</v>
      </c>
      <c r="P48" s="3" t="str">
        <f t="shared" si="23"/>
        <v>Riesgo Bajo</v>
      </c>
      <c r="Q48" s="5"/>
      <c r="R48" s="145"/>
      <c r="S48" s="145"/>
      <c r="T48" s="11">
        <v>1</v>
      </c>
      <c r="U48" s="3" t="str">
        <f t="shared" si="24"/>
        <v>Raro (puede ocurrir excepcionalmente</v>
      </c>
      <c r="V48" s="11">
        <v>2</v>
      </c>
      <c r="W48" s="3" t="str">
        <f t="shared" si="25"/>
        <v>MENOR</v>
      </c>
      <c r="X48" s="3">
        <f t="shared" si="26"/>
        <v>3</v>
      </c>
      <c r="Y48" s="3" t="str">
        <f t="shared" si="27"/>
        <v>Riesgo Bajo</v>
      </c>
      <c r="Z48" s="8"/>
      <c r="AA48" s="5"/>
      <c r="AB48" s="112"/>
      <c r="AC48" s="112"/>
      <c r="AD48" s="112"/>
      <c r="AE48" s="6"/>
    </row>
    <row r="49" spans="1:31" s="104" customFormat="1" ht="198.75" hidden="1" customHeight="1">
      <c r="A49" s="1">
        <v>25</v>
      </c>
      <c r="B49" s="2"/>
      <c r="C49" s="7"/>
      <c r="D49" s="2"/>
      <c r="E49" s="2"/>
      <c r="F49" s="2"/>
      <c r="G49" s="143"/>
      <c r="H49" s="143"/>
      <c r="I49" s="143"/>
      <c r="J49" s="143"/>
      <c r="K49" s="11">
        <v>4</v>
      </c>
      <c r="L49" s="3" t="str">
        <f t="shared" si="21"/>
        <v>Probable (probablemente va a ocurrir</v>
      </c>
      <c r="M49" s="11">
        <v>3</v>
      </c>
      <c r="N49" s="3" t="str">
        <f t="shared" si="22"/>
        <v>MODERADO</v>
      </c>
      <c r="O49" s="12">
        <f t="shared" si="28"/>
        <v>7</v>
      </c>
      <c r="P49" s="3" t="str">
        <f t="shared" si="23"/>
        <v>Riesgo Alto</v>
      </c>
      <c r="Q49" s="8"/>
      <c r="R49" s="145"/>
      <c r="S49" s="145"/>
      <c r="T49" s="11">
        <v>2</v>
      </c>
      <c r="U49" s="3" t="str">
        <f t="shared" si="24"/>
        <v>Improbable (puede ocurrir ocasionalmente)</v>
      </c>
      <c r="V49" s="11">
        <v>2</v>
      </c>
      <c r="W49" s="3" t="str">
        <f t="shared" si="25"/>
        <v>MENOR</v>
      </c>
      <c r="X49" s="3">
        <f t="shared" si="26"/>
        <v>4</v>
      </c>
      <c r="Y49" s="3" t="str">
        <f t="shared" si="27"/>
        <v>Riesgo Bajo</v>
      </c>
      <c r="Z49" s="8"/>
      <c r="AA49" s="5"/>
      <c r="AB49" s="112"/>
      <c r="AC49" s="112"/>
      <c r="AD49" s="112"/>
      <c r="AE49" s="6"/>
    </row>
    <row r="50" spans="1:31" s="104" customFormat="1" ht="94.5" hidden="1" customHeight="1">
      <c r="A50" s="1">
        <v>26</v>
      </c>
      <c r="B50" s="2"/>
      <c r="C50" s="7"/>
      <c r="D50" s="2"/>
      <c r="E50" s="2"/>
      <c r="F50" s="2"/>
      <c r="G50" s="143"/>
      <c r="H50" s="143"/>
      <c r="I50" s="143"/>
      <c r="J50" s="143"/>
      <c r="K50" s="11">
        <v>1</v>
      </c>
      <c r="L50" s="3" t="str">
        <f t="shared" si="21"/>
        <v>Raro (puede ocurrir excepcionalmente</v>
      </c>
      <c r="M50" s="11">
        <v>4</v>
      </c>
      <c r="N50" s="3" t="str">
        <f t="shared" si="22"/>
        <v>MAYOR</v>
      </c>
      <c r="O50" s="12">
        <f t="shared" si="28"/>
        <v>5</v>
      </c>
      <c r="P50" s="3" t="str">
        <f t="shared" si="23"/>
        <v>Riesgo Medio</v>
      </c>
      <c r="Q50" s="8"/>
      <c r="R50" s="145"/>
      <c r="S50" s="145"/>
      <c r="T50" s="11">
        <v>1</v>
      </c>
      <c r="U50" s="3" t="str">
        <f t="shared" si="24"/>
        <v>Raro (puede ocurrir excepcionalmente</v>
      </c>
      <c r="V50" s="11">
        <v>3</v>
      </c>
      <c r="W50" s="3" t="str">
        <f t="shared" si="25"/>
        <v>MODERADO</v>
      </c>
      <c r="X50" s="3">
        <f t="shared" si="26"/>
        <v>4</v>
      </c>
      <c r="Y50" s="3" t="str">
        <f t="shared" si="27"/>
        <v>Riesgo Bajo</v>
      </c>
      <c r="Z50" s="8"/>
      <c r="AA50" s="5"/>
      <c r="AB50" s="112"/>
      <c r="AC50" s="112"/>
      <c r="AD50" s="112"/>
      <c r="AE50" s="6"/>
    </row>
    <row r="51" spans="1:31" s="104" customFormat="1" ht="69.75" hidden="1" customHeight="1">
      <c r="A51" s="1">
        <v>27</v>
      </c>
      <c r="B51" s="2"/>
      <c r="C51" s="7"/>
      <c r="D51" s="2"/>
      <c r="E51" s="2"/>
      <c r="F51" s="2"/>
      <c r="G51" s="143"/>
      <c r="H51" s="143"/>
      <c r="I51" s="143"/>
      <c r="J51" s="143"/>
      <c r="K51" s="11">
        <v>2</v>
      </c>
      <c r="L51" s="3" t="str">
        <f t="shared" si="21"/>
        <v>Improbable (puede ocurrir ocasionalmente)</v>
      </c>
      <c r="M51" s="11">
        <v>3</v>
      </c>
      <c r="N51" s="3" t="str">
        <f t="shared" si="22"/>
        <v>MODERADO</v>
      </c>
      <c r="O51" s="12">
        <f t="shared" si="28"/>
        <v>5</v>
      </c>
      <c r="P51" s="3" t="str">
        <f t="shared" si="23"/>
        <v>Riesgo Medio</v>
      </c>
      <c r="Q51" s="5"/>
      <c r="R51" s="145"/>
      <c r="S51" s="145"/>
      <c r="T51" s="11">
        <v>1</v>
      </c>
      <c r="U51" s="3" t="str">
        <f t="shared" si="24"/>
        <v>Raro (puede ocurrir excepcionalmente</v>
      </c>
      <c r="V51" s="11">
        <v>1</v>
      </c>
      <c r="W51" s="3" t="str">
        <f t="shared" si="25"/>
        <v>INSIGNIFICANTE</v>
      </c>
      <c r="X51" s="3">
        <f t="shared" si="26"/>
        <v>2</v>
      </c>
      <c r="Y51" s="3" t="str">
        <f t="shared" si="27"/>
        <v>Riesgo Bajo</v>
      </c>
      <c r="Z51" s="8"/>
      <c r="AA51" s="5"/>
      <c r="AB51" s="112"/>
      <c r="AC51" s="112"/>
      <c r="AD51" s="112"/>
      <c r="AE51" s="6"/>
    </row>
    <row r="52" spans="1:31" s="104" customFormat="1" ht="207" hidden="1" customHeight="1">
      <c r="A52" s="1">
        <v>28</v>
      </c>
      <c r="B52" s="13"/>
      <c r="C52" s="14"/>
      <c r="D52" s="13"/>
      <c r="E52" s="13"/>
      <c r="F52" s="13"/>
      <c r="G52" s="208"/>
      <c r="H52" s="208"/>
      <c r="I52" s="208"/>
      <c r="J52" s="208"/>
      <c r="K52" s="15">
        <v>3</v>
      </c>
      <c r="L52" s="3" t="str">
        <f t="shared" si="21"/>
        <v>Posible (puede ocurrrir en cualquier momento)</v>
      </c>
      <c r="M52" s="15">
        <v>4</v>
      </c>
      <c r="N52" s="3" t="str">
        <f t="shared" si="22"/>
        <v>MAYOR</v>
      </c>
      <c r="O52" s="16">
        <f t="shared" si="28"/>
        <v>7</v>
      </c>
      <c r="P52" s="3" t="str">
        <f t="shared" si="23"/>
        <v>Riesgo Alto</v>
      </c>
      <c r="Q52" s="17"/>
      <c r="R52" s="214"/>
      <c r="S52" s="214"/>
      <c r="T52" s="15">
        <v>3</v>
      </c>
      <c r="U52" s="3" t="str">
        <f t="shared" si="24"/>
        <v>Posible (puede ocurrrir en cualquier momento)</v>
      </c>
      <c r="V52" s="15">
        <v>3</v>
      </c>
      <c r="W52" s="3" t="str">
        <f t="shared" si="25"/>
        <v>MODERADO</v>
      </c>
      <c r="X52" s="3">
        <f t="shared" si="26"/>
        <v>6</v>
      </c>
      <c r="Y52" s="3" t="str">
        <f t="shared" si="27"/>
        <v>Riesgo Alto</v>
      </c>
      <c r="Z52" s="18"/>
      <c r="AA52" s="19"/>
      <c r="AB52" s="20"/>
      <c r="AC52" s="20"/>
      <c r="AD52" s="20"/>
      <c r="AE52" s="21"/>
    </row>
    <row r="53" spans="1:31" s="103" customFormat="1" ht="108.75" hidden="1" customHeight="1">
      <c r="A53" s="1">
        <v>29</v>
      </c>
      <c r="B53" s="2"/>
      <c r="C53" s="7"/>
      <c r="D53" s="2"/>
      <c r="E53" s="2"/>
      <c r="F53" s="2"/>
      <c r="G53" s="143"/>
      <c r="H53" s="143"/>
      <c r="I53" s="143"/>
      <c r="J53" s="143"/>
      <c r="K53" s="9">
        <v>3</v>
      </c>
      <c r="L53" s="3" t="str">
        <f t="shared" si="21"/>
        <v>Posible (puede ocurrrir en cualquier momento)</v>
      </c>
      <c r="M53" s="9">
        <v>3</v>
      </c>
      <c r="N53" s="3" t="str">
        <f t="shared" si="22"/>
        <v>MODERADO</v>
      </c>
      <c r="O53" s="10">
        <v>6</v>
      </c>
      <c r="P53" s="3" t="str">
        <f t="shared" si="23"/>
        <v>Riesgo Alto</v>
      </c>
      <c r="Q53" s="8"/>
      <c r="R53" s="145"/>
      <c r="S53" s="145"/>
      <c r="T53" s="11">
        <v>4</v>
      </c>
      <c r="U53" s="3" t="str">
        <f t="shared" si="24"/>
        <v>Probable (probablemente va a ocurrir</v>
      </c>
      <c r="V53" s="11">
        <v>3</v>
      </c>
      <c r="W53" s="3" t="str">
        <f t="shared" si="25"/>
        <v>MODERADO</v>
      </c>
      <c r="X53" s="3">
        <v>5</v>
      </c>
      <c r="Y53" s="3" t="str">
        <f t="shared" si="27"/>
        <v>Riesgo Medio</v>
      </c>
      <c r="Z53" s="8"/>
      <c r="AA53" s="5"/>
      <c r="AB53" s="112"/>
      <c r="AC53" s="112"/>
      <c r="AD53" s="112"/>
      <c r="AE53" s="6"/>
    </row>
    <row r="54" spans="1:31" s="103" customFormat="1" ht="106.5" hidden="1" customHeight="1">
      <c r="A54" s="1">
        <v>30</v>
      </c>
      <c r="B54" s="2"/>
      <c r="C54" s="7"/>
      <c r="D54" s="2"/>
      <c r="E54" s="2"/>
      <c r="F54" s="2"/>
      <c r="G54" s="143"/>
      <c r="H54" s="143"/>
      <c r="I54" s="143"/>
      <c r="J54" s="143"/>
      <c r="K54" s="9">
        <v>2</v>
      </c>
      <c r="L54" s="3" t="str">
        <f t="shared" si="21"/>
        <v>Improbable (puede ocurrir ocasionalmente)</v>
      </c>
      <c r="M54" s="9">
        <v>3</v>
      </c>
      <c r="N54" s="3" t="str">
        <f t="shared" si="22"/>
        <v>MODERADO</v>
      </c>
      <c r="O54" s="10">
        <v>4</v>
      </c>
      <c r="P54" s="3" t="str">
        <f t="shared" si="23"/>
        <v>Riesgo Bajo</v>
      </c>
      <c r="Q54" s="5"/>
      <c r="R54" s="145"/>
      <c r="S54" s="145"/>
      <c r="T54" s="11">
        <v>1</v>
      </c>
      <c r="U54" s="3" t="str">
        <f t="shared" si="24"/>
        <v>Raro (puede ocurrir excepcionalmente</v>
      </c>
      <c r="V54" s="11">
        <v>1</v>
      </c>
      <c r="W54" s="3" t="str">
        <f t="shared" si="25"/>
        <v>INSIGNIFICANTE</v>
      </c>
      <c r="X54" s="3">
        <f t="shared" si="26"/>
        <v>2</v>
      </c>
      <c r="Y54" s="3" t="str">
        <f t="shared" si="27"/>
        <v>Riesgo Bajo</v>
      </c>
      <c r="Z54" s="8"/>
      <c r="AA54" s="5"/>
      <c r="AB54" s="112"/>
      <c r="AC54" s="112"/>
      <c r="AD54" s="112"/>
      <c r="AE54" s="6"/>
    </row>
    <row r="55" spans="1:31" s="103" customFormat="1" ht="91.5" hidden="1" customHeight="1">
      <c r="A55" s="1">
        <v>31</v>
      </c>
      <c r="B55" s="2"/>
      <c r="C55" s="7"/>
      <c r="D55" s="2"/>
      <c r="E55" s="2"/>
      <c r="F55" s="2"/>
      <c r="G55" s="143"/>
      <c r="H55" s="143"/>
      <c r="I55" s="143"/>
      <c r="J55" s="143"/>
      <c r="K55" s="22">
        <v>5</v>
      </c>
      <c r="L55" s="3" t="str">
        <f t="shared" si="21"/>
        <v>Casi cierto</v>
      </c>
      <c r="M55" s="22">
        <v>5</v>
      </c>
      <c r="N55" s="3" t="str">
        <f t="shared" si="22"/>
        <v>CATASTRÓFICO</v>
      </c>
      <c r="O55" s="23">
        <v>6</v>
      </c>
      <c r="P55" s="3" t="str">
        <f t="shared" si="23"/>
        <v>Riesgo Alto</v>
      </c>
      <c r="Q55" s="8"/>
      <c r="R55" s="145"/>
      <c r="S55" s="145"/>
      <c r="T55" s="22">
        <v>2</v>
      </c>
      <c r="U55" s="3" t="str">
        <f t="shared" si="24"/>
        <v>Improbable (puede ocurrir ocasionalmente)</v>
      </c>
      <c r="V55" s="22">
        <v>3</v>
      </c>
      <c r="W55" s="3" t="str">
        <f t="shared" si="25"/>
        <v>MODERADO</v>
      </c>
      <c r="X55" s="3">
        <v>3</v>
      </c>
      <c r="Y55" s="3" t="str">
        <f t="shared" si="27"/>
        <v>Riesgo Bajo</v>
      </c>
      <c r="Z55" s="24"/>
      <c r="AA55" s="25"/>
      <c r="AB55" s="26"/>
      <c r="AC55" s="26"/>
      <c r="AD55" s="26"/>
      <c r="AE55" s="27"/>
    </row>
    <row r="56" spans="1:31" s="103" customFormat="1" ht="132" hidden="1" customHeight="1">
      <c r="A56" s="1">
        <v>32</v>
      </c>
      <c r="B56" s="2"/>
      <c r="C56" s="7"/>
      <c r="D56" s="2"/>
      <c r="E56" s="2"/>
      <c r="F56" s="2"/>
      <c r="G56" s="143"/>
      <c r="H56" s="143"/>
      <c r="I56" s="143"/>
      <c r="J56" s="143"/>
      <c r="K56" s="22">
        <v>5</v>
      </c>
      <c r="L56" s="3" t="str">
        <f t="shared" si="21"/>
        <v>Casi cierto</v>
      </c>
      <c r="M56" s="22">
        <v>5</v>
      </c>
      <c r="N56" s="3" t="str">
        <f t="shared" si="22"/>
        <v>CATASTRÓFICO</v>
      </c>
      <c r="O56" s="23">
        <v>6</v>
      </c>
      <c r="P56" s="3" t="str">
        <f t="shared" si="23"/>
        <v>Riesgo Alto</v>
      </c>
      <c r="Q56" s="8"/>
      <c r="R56" s="145"/>
      <c r="S56" s="145"/>
      <c r="T56" s="9">
        <v>2</v>
      </c>
      <c r="U56" s="3" t="str">
        <f t="shared" si="24"/>
        <v>Improbable (puede ocurrir ocasionalmente)</v>
      </c>
      <c r="V56" s="9">
        <v>3</v>
      </c>
      <c r="W56" s="3" t="str">
        <f t="shared" si="25"/>
        <v>MODERADO</v>
      </c>
      <c r="X56" s="3">
        <v>3</v>
      </c>
      <c r="Y56" s="3" t="str">
        <f t="shared" si="27"/>
        <v>Riesgo Bajo</v>
      </c>
      <c r="Z56" s="24"/>
      <c r="AA56" s="25"/>
      <c r="AB56" s="26"/>
      <c r="AC56" s="26"/>
      <c r="AD56" s="26"/>
      <c r="AE56" s="27"/>
    </row>
    <row r="57" spans="1:31" s="104" customFormat="1" ht="90" hidden="1" customHeight="1">
      <c r="A57" s="1">
        <v>33</v>
      </c>
      <c r="B57" s="2"/>
      <c r="C57" s="7"/>
      <c r="D57" s="2"/>
      <c r="E57" s="2"/>
      <c r="F57" s="2"/>
      <c r="G57" s="143"/>
      <c r="H57" s="143"/>
      <c r="I57" s="143"/>
      <c r="J57" s="143"/>
      <c r="K57" s="28">
        <v>2</v>
      </c>
      <c r="L57" s="3" t="str">
        <f t="shared" si="21"/>
        <v>Improbable (puede ocurrir ocasionalmente)</v>
      </c>
      <c r="M57" s="28">
        <v>1</v>
      </c>
      <c r="N57" s="3" t="str">
        <f t="shared" si="22"/>
        <v>INSIGNIFICANTE</v>
      </c>
      <c r="O57" s="29">
        <v>3</v>
      </c>
      <c r="P57" s="3" t="str">
        <f t="shared" si="23"/>
        <v>Riesgo Bajo</v>
      </c>
      <c r="Q57" s="8"/>
      <c r="R57" s="145"/>
      <c r="S57" s="145"/>
      <c r="T57" s="11">
        <v>1</v>
      </c>
      <c r="U57" s="3" t="str">
        <f t="shared" si="24"/>
        <v>Raro (puede ocurrir excepcionalmente</v>
      </c>
      <c r="V57" s="11">
        <v>1</v>
      </c>
      <c r="W57" s="3" t="str">
        <f t="shared" si="25"/>
        <v>INSIGNIFICANTE</v>
      </c>
      <c r="X57" s="3">
        <f t="shared" si="26"/>
        <v>2</v>
      </c>
      <c r="Y57" s="3" t="str">
        <f t="shared" si="27"/>
        <v>Riesgo Bajo</v>
      </c>
      <c r="Z57" s="8"/>
      <c r="AA57" s="5"/>
      <c r="AB57" s="112"/>
      <c r="AC57" s="112"/>
      <c r="AD57" s="112"/>
      <c r="AE57" s="6"/>
    </row>
    <row r="58" spans="1:31" s="103" customFormat="1" ht="36" hidden="1" customHeight="1" thickBot="1">
      <c r="A58" s="30">
        <v>34</v>
      </c>
      <c r="B58" s="31"/>
      <c r="C58" s="32"/>
      <c r="D58" s="31"/>
      <c r="E58" s="31"/>
      <c r="F58" s="31"/>
      <c r="G58" s="211"/>
      <c r="H58" s="211"/>
      <c r="I58" s="211"/>
      <c r="J58" s="211"/>
      <c r="K58" s="33">
        <v>3</v>
      </c>
      <c r="L58" s="34" t="str">
        <f t="shared" si="21"/>
        <v>Posible (puede ocurrrir en cualquier momento)</v>
      </c>
      <c r="M58" s="33">
        <v>3</v>
      </c>
      <c r="N58" s="34" t="str">
        <f t="shared" si="22"/>
        <v>MODERADO</v>
      </c>
      <c r="O58" s="35">
        <f>K58+M58</f>
        <v>6</v>
      </c>
      <c r="P58" s="34" t="str">
        <f t="shared" si="23"/>
        <v>Riesgo Alto</v>
      </c>
      <c r="Q58" s="36"/>
      <c r="R58" s="212"/>
      <c r="S58" s="212"/>
      <c r="T58" s="33">
        <v>2</v>
      </c>
      <c r="U58" s="34" t="str">
        <f t="shared" si="24"/>
        <v>Improbable (puede ocurrir ocasionalmente)</v>
      </c>
      <c r="V58" s="33">
        <v>2</v>
      </c>
      <c r="W58" s="34" t="str">
        <f t="shared" si="25"/>
        <v>MENOR</v>
      </c>
      <c r="X58" s="34">
        <f t="shared" si="26"/>
        <v>4</v>
      </c>
      <c r="Y58" s="34" t="str">
        <f t="shared" si="27"/>
        <v>Riesgo Bajo</v>
      </c>
      <c r="Z58" s="37"/>
      <c r="AA58" s="38"/>
      <c r="AB58" s="39"/>
      <c r="AC58" s="39"/>
      <c r="AD58" s="39"/>
      <c r="AE58" s="40"/>
    </row>
    <row r="59" spans="1:31" ht="45" customHeight="1">
      <c r="A59" s="213" t="s">
        <v>267</v>
      </c>
      <c r="B59" s="213"/>
      <c r="C59" s="213"/>
      <c r="D59" s="213"/>
      <c r="E59" s="213"/>
      <c r="F59" s="213"/>
      <c r="G59" s="213"/>
      <c r="H59" s="213"/>
    </row>
    <row r="60" spans="1:31">
      <c r="Y60" s="107"/>
      <c r="Z60" s="114"/>
    </row>
    <row r="61" spans="1:31">
      <c r="Y61" s="107"/>
      <c r="Z61" s="114"/>
    </row>
    <row r="62" spans="1:31" ht="54" customHeight="1">
      <c r="G62" s="209"/>
      <c r="H62" s="210"/>
      <c r="Y62" s="209"/>
      <c r="Z62" s="210"/>
      <c r="AA62" s="210"/>
    </row>
    <row r="63" spans="1:31">
      <c r="G63" s="210"/>
      <c r="H63" s="210"/>
      <c r="Y63" s="107"/>
      <c r="Z63" s="114"/>
      <c r="AA63" s="107"/>
    </row>
    <row r="64" spans="1:31">
      <c r="G64" s="210"/>
      <c r="H64" s="210"/>
      <c r="I64" s="210"/>
      <c r="J64" s="210"/>
      <c r="Y64" s="107"/>
      <c r="Z64" s="114"/>
      <c r="AA64" s="107"/>
    </row>
    <row r="65" spans="1:17">
      <c r="A65" s="107"/>
      <c r="B65" s="41"/>
      <c r="C65" s="41"/>
      <c r="D65" s="41"/>
      <c r="E65" s="41"/>
      <c r="F65" s="41"/>
      <c r="G65" s="41"/>
      <c r="H65" s="41"/>
      <c r="I65" s="41"/>
      <c r="J65" s="41"/>
      <c r="K65" s="42"/>
      <c r="L65" s="42"/>
      <c r="M65" s="42"/>
      <c r="N65" s="42"/>
      <c r="O65" s="42"/>
      <c r="P65" s="42"/>
      <c r="Q65" s="42"/>
    </row>
    <row r="66" spans="1:17" ht="23.1" customHeight="1"/>
    <row r="67" spans="1:17" ht="42.6" customHeight="1"/>
    <row r="68" spans="1:17" ht="42.6" customHeight="1"/>
    <row r="69" spans="1:17" ht="42.6" customHeight="1"/>
    <row r="70" spans="1:17" ht="42.6" customHeight="1"/>
    <row r="71" spans="1:17" ht="42.6" customHeight="1"/>
    <row r="72" spans="1:17" ht="42.6" customHeight="1"/>
    <row r="73" spans="1:17" ht="42.6" customHeight="1"/>
    <row r="74" spans="1:17" ht="42.6" customHeight="1"/>
    <row r="75" spans="1:17" ht="42.6" customHeight="1"/>
    <row r="76" spans="1:17" ht="42.6" customHeight="1"/>
    <row r="77" spans="1:17" ht="42.6" customHeight="1"/>
    <row r="78" spans="1:17" ht="42.6" customHeight="1"/>
    <row r="79" spans="1:17" ht="51.6" customHeight="1"/>
    <row r="80" spans="1:17" ht="54" customHeight="1"/>
    <row r="81" ht="69" customHeight="1"/>
    <row r="82" ht="42.6" customHeight="1"/>
    <row r="83" ht="42.6" customHeight="1"/>
    <row r="84" ht="36.75" customHeight="1"/>
    <row r="85" ht="56.25" customHeight="1"/>
    <row r="86" ht="57.6" customHeight="1"/>
    <row r="87" ht="55.35" customHeight="1"/>
    <row r="88" ht="42.6" customHeight="1"/>
    <row r="89" ht="24" customHeight="1"/>
    <row r="93" ht="29.1" customHeight="1"/>
  </sheetData>
  <autoFilter ref="A17:AE58" xr:uid="{00000000-0009-0000-0000-000000000000}">
    <filterColumn colId="0" showButton="0"/>
    <filterColumn colId="1" showButton="0"/>
    <filterColumn colId="2" showButton="0"/>
    <filterColumn colId="3" showButton="0"/>
    <filterColumn colId="4" showButton="0"/>
    <filterColumn colId="5" showButton="0"/>
    <filterColumn colId="6" showButton="0"/>
    <filterColumn colId="8" showButton="0"/>
    <filterColumn colId="9" showButton="0"/>
    <filterColumn colId="10" showButton="0"/>
    <filterColumn colId="11" showButton="0"/>
    <filterColumn colId="12" showButton="0"/>
    <filterColumn colId="13" showButton="0"/>
    <filterColumn colId="14" showButton="0"/>
    <filterColumn colId="16" showButton="0"/>
    <filterColumn colId="17" showButton="0"/>
    <filterColumn colId="18" showButton="0"/>
    <filterColumn colId="19" showButton="0"/>
    <filterColumn colId="20" showButton="0"/>
    <filterColumn colId="21" showButton="0"/>
    <filterColumn colId="22" showButton="0"/>
    <filterColumn colId="23" showButton="0"/>
    <filterColumn colId="24" showButton="0"/>
    <filterColumn colId="25" showButton="0"/>
    <filterColumn colId="26" showButton="0"/>
    <filterColumn colId="27" showButton="0"/>
    <filterColumn colId="28" showButton="0"/>
    <filterColumn colId="29" showButton="0"/>
  </autoFilter>
  <mergeCells count="166">
    <mergeCell ref="G55:H55"/>
    <mergeCell ref="I55:J55"/>
    <mergeCell ref="R55:S55"/>
    <mergeCell ref="G56:H56"/>
    <mergeCell ref="I56:J56"/>
    <mergeCell ref="R56:S56"/>
    <mergeCell ref="R23:S23"/>
    <mergeCell ref="G46:H46"/>
    <mergeCell ref="I46:J46"/>
    <mergeCell ref="R46:S46"/>
    <mergeCell ref="G47:H47"/>
    <mergeCell ref="I47:J47"/>
    <mergeCell ref="R47:S47"/>
    <mergeCell ref="G48:H48"/>
    <mergeCell ref="I48:J48"/>
    <mergeCell ref="R48:S48"/>
    <mergeCell ref="G43:H43"/>
    <mergeCell ref="I43:J43"/>
    <mergeCell ref="R43:S43"/>
    <mergeCell ref="G44:H44"/>
    <mergeCell ref="I44:J44"/>
    <mergeCell ref="R44:S44"/>
    <mergeCell ref="G45:H45"/>
    <mergeCell ref="R45:S45"/>
    <mergeCell ref="G49:H49"/>
    <mergeCell ref="I49:J49"/>
    <mergeCell ref="R49:S49"/>
    <mergeCell ref="G50:H50"/>
    <mergeCell ref="I50:J50"/>
    <mergeCell ref="R50:S50"/>
    <mergeCell ref="I53:J53"/>
    <mergeCell ref="R53:S53"/>
    <mergeCell ref="I45:J45"/>
    <mergeCell ref="G54:H54"/>
    <mergeCell ref="I54:J54"/>
    <mergeCell ref="R54:S54"/>
    <mergeCell ref="G51:H51"/>
    <mergeCell ref="I51:J51"/>
    <mergeCell ref="R51:S51"/>
    <mergeCell ref="G52:H52"/>
    <mergeCell ref="I52:J52"/>
    <mergeCell ref="G53:H53"/>
    <mergeCell ref="R52:S52"/>
    <mergeCell ref="Y62:AA62"/>
    <mergeCell ref="G63:H63"/>
    <mergeCell ref="G64:J64"/>
    <mergeCell ref="G57:H57"/>
    <mergeCell ref="I57:J57"/>
    <mergeCell ref="R57:S57"/>
    <mergeCell ref="G58:H58"/>
    <mergeCell ref="I58:J58"/>
    <mergeCell ref="R58:S58"/>
    <mergeCell ref="A59:H59"/>
    <mergeCell ref="G62:H62"/>
    <mergeCell ref="I41:J41"/>
    <mergeCell ref="R41:S41"/>
    <mergeCell ref="G42:H42"/>
    <mergeCell ref="I42:J42"/>
    <mergeCell ref="R42:S42"/>
    <mergeCell ref="G37:H37"/>
    <mergeCell ref="I37:J37"/>
    <mergeCell ref="R37:S37"/>
    <mergeCell ref="G38:H38"/>
    <mergeCell ref="I38:J38"/>
    <mergeCell ref="R38:S38"/>
    <mergeCell ref="G39:H39"/>
    <mergeCell ref="I39:J39"/>
    <mergeCell ref="R39:S39"/>
    <mergeCell ref="G40:H40"/>
    <mergeCell ref="I40:J40"/>
    <mergeCell ref="R40:S40"/>
    <mergeCell ref="G41:H41"/>
    <mergeCell ref="G34:H34"/>
    <mergeCell ref="I34:J34"/>
    <mergeCell ref="R34:S34"/>
    <mergeCell ref="G35:H35"/>
    <mergeCell ref="I35:J35"/>
    <mergeCell ref="R35:S35"/>
    <mergeCell ref="G36:H36"/>
    <mergeCell ref="I36:J36"/>
    <mergeCell ref="R36:S36"/>
    <mergeCell ref="G31:H31"/>
    <mergeCell ref="I31:J31"/>
    <mergeCell ref="R31:S31"/>
    <mergeCell ref="G32:H32"/>
    <mergeCell ref="I32:J32"/>
    <mergeCell ref="R32:S32"/>
    <mergeCell ref="G33:H33"/>
    <mergeCell ref="I33:J33"/>
    <mergeCell ref="R33:S33"/>
    <mergeCell ref="G29:H29"/>
    <mergeCell ref="I29:J29"/>
    <mergeCell ref="R29:S29"/>
    <mergeCell ref="G28:H28"/>
    <mergeCell ref="I28:J28"/>
    <mergeCell ref="R28:S28"/>
    <mergeCell ref="G30:H30"/>
    <mergeCell ref="I30:J30"/>
    <mergeCell ref="R30:S30"/>
    <mergeCell ref="AD18:AE18"/>
    <mergeCell ref="T19:U19"/>
    <mergeCell ref="V19:W19"/>
    <mergeCell ref="K18:L19"/>
    <mergeCell ref="M18:N19"/>
    <mergeCell ref="O18:O19"/>
    <mergeCell ref="P18:P19"/>
    <mergeCell ref="Q18:Q19"/>
    <mergeCell ref="T18:Y18"/>
    <mergeCell ref="Z18:Z19"/>
    <mergeCell ref="AA18:AA19"/>
    <mergeCell ref="R18:S19"/>
    <mergeCell ref="AB18:AB19"/>
    <mergeCell ref="AC18:AC19"/>
    <mergeCell ref="H6:W6"/>
    <mergeCell ref="X6:X8"/>
    <mergeCell ref="Y6:AE6"/>
    <mergeCell ref="A17:H17"/>
    <mergeCell ref="I17:P17"/>
    <mergeCell ref="Q17:AE17"/>
    <mergeCell ref="A7:C7"/>
    <mergeCell ref="D7:H7"/>
    <mergeCell ref="K7:P7"/>
    <mergeCell ref="Q7:V7"/>
    <mergeCell ref="Y7:AE8"/>
    <mergeCell ref="A8:V8"/>
    <mergeCell ref="A9:A13"/>
    <mergeCell ref="X9:X14"/>
    <mergeCell ref="Y9:AE13"/>
    <mergeCell ref="B10:B11"/>
    <mergeCell ref="C10:C12"/>
    <mergeCell ref="D10:G10"/>
    <mergeCell ref="H10:V10"/>
    <mergeCell ref="H11:V13"/>
    <mergeCell ref="A14:V14"/>
    <mergeCell ref="Y14:AE14"/>
    <mergeCell ref="A18:A19"/>
    <mergeCell ref="G24:H24"/>
    <mergeCell ref="I24:J24"/>
    <mergeCell ref="R24:S24"/>
    <mergeCell ref="G23:H23"/>
    <mergeCell ref="I23:J23"/>
    <mergeCell ref="B18:B19"/>
    <mergeCell ref="C18:C19"/>
    <mergeCell ref="D18:D19"/>
    <mergeCell ref="E18:E19"/>
    <mergeCell ref="G18:H19"/>
    <mergeCell ref="I18:J19"/>
    <mergeCell ref="G20:H20"/>
    <mergeCell ref="I20:J20"/>
    <mergeCell ref="R20:S20"/>
    <mergeCell ref="F18:F19"/>
    <mergeCell ref="G21:H21"/>
    <mergeCell ref="I21:J21"/>
    <mergeCell ref="R21:S21"/>
    <mergeCell ref="G22:H22"/>
    <mergeCell ref="I22:J22"/>
    <mergeCell ref="R22:S22"/>
    <mergeCell ref="G25:H25"/>
    <mergeCell ref="I25:J25"/>
    <mergeCell ref="R25:S25"/>
    <mergeCell ref="G27:H27"/>
    <mergeCell ref="I27:J27"/>
    <mergeCell ref="R27:S27"/>
    <mergeCell ref="G26:H26"/>
    <mergeCell ref="I26:J26"/>
    <mergeCell ref="R26:S26"/>
  </mergeCells>
  <conditionalFormatting sqref="P20:P58 Y20:Y58">
    <cfRule type="containsText" dxfId="3" priority="1" stopIfTrue="1" operator="containsText" text="Riesgo Extremo">
      <formula>NOT(ISERROR(SEARCH("Riesgo Extremo",P20)))</formula>
    </cfRule>
    <cfRule type="containsText" priority="2" stopIfTrue="1" operator="containsText" text="Riesgo Extremo">
      <formula>NOT(ISERROR(SEARCH("Riesgo Extremo",P20)))</formula>
    </cfRule>
    <cfRule type="containsText" dxfId="2" priority="3" stopIfTrue="1" operator="containsText" text="Riesgo Alto">
      <formula>NOT(ISERROR(SEARCH("Riesgo Alto",P20)))</formula>
    </cfRule>
    <cfRule type="containsText" dxfId="1" priority="4" stopIfTrue="1" operator="containsText" text="Riesgo Medio">
      <formula>NOT(ISERROR(SEARCH("Riesgo Medio",P20)))</formula>
    </cfRule>
    <cfRule type="containsText" dxfId="0" priority="5" stopIfTrue="1" operator="containsText" text="Riesgo Bajo">
      <formula>NOT(ISERROR(SEARCH("Riesgo Bajo",P20)))</formula>
    </cfRule>
  </conditionalFormatting>
  <dataValidations count="2">
    <dataValidation allowBlank="1" showErrorMessage="1" sqref="O53:O58" xr:uid="{00000000-0002-0000-0000-000000000000}"/>
    <dataValidation type="list" allowBlank="1" showErrorMessage="1" sqref="M20 V20 K20 V27 K27 M27 M22:M25 V22:V25 K22:K25" xr:uid="{00000000-0002-0000-0000-000001000000}">
      <formula1>"1,2,3,4,5"</formula1>
    </dataValidation>
  </dataValidations>
  <printOptions horizontalCentered="1"/>
  <pageMargins left="0.23622047244094491" right="0.23622047244094491" top="0.74803149606299213" bottom="0.74803149606299213" header="0.31496062992125984" footer="0.31496062992125984"/>
  <pageSetup paperSize="5" scale="25" pageOrder="overThenDown" orientation="landscape" useFirstPageNumber="1" r:id="rId1"/>
  <headerFooter alignWithMargins="0">
    <oddFooter>&amp;R&amp;16ADQUISICIÓN DE BIENES Y SERVICIOS. V-3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11"/>
  <sheetViews>
    <sheetView zoomScale="70" zoomScaleNormal="70" workbookViewId="0">
      <selection activeCell="C18" sqref="C18"/>
    </sheetView>
  </sheetViews>
  <sheetFormatPr baseColWidth="10" defaultColWidth="11.42578125" defaultRowHeight="14.25"/>
  <cols>
    <col min="1" max="3" width="11.42578125" style="43"/>
    <col min="4" max="4" width="25.42578125" style="43" customWidth="1"/>
    <col min="5" max="5" width="63.7109375" style="43" customWidth="1"/>
    <col min="6" max="6" width="41.42578125" style="43" customWidth="1"/>
    <col min="7" max="7" width="11.42578125" style="43"/>
    <col min="8" max="8" width="35.85546875" style="43" customWidth="1"/>
    <col min="9" max="9" width="11.42578125" style="43"/>
    <col min="10" max="10" width="27.28515625" style="43" customWidth="1"/>
    <col min="11" max="11" width="43.42578125" style="43" customWidth="1"/>
    <col min="12" max="16384" width="11.42578125" style="43"/>
  </cols>
  <sheetData>
    <row r="1" spans="1:11" ht="18.75" thickBot="1">
      <c r="A1" s="248" t="s">
        <v>77</v>
      </c>
      <c r="B1" s="249"/>
      <c r="C1" s="249"/>
      <c r="D1" s="249"/>
      <c r="E1" s="249"/>
      <c r="F1" s="249"/>
      <c r="G1" s="249"/>
      <c r="H1" s="249"/>
      <c r="I1" s="249"/>
      <c r="J1" s="249"/>
      <c r="K1" s="250"/>
    </row>
    <row r="2" spans="1:11" ht="18.75" thickBot="1">
      <c r="A2" s="58"/>
      <c r="B2" s="58"/>
      <c r="C2" s="58"/>
      <c r="D2" s="58"/>
      <c r="E2" s="248" t="s">
        <v>78</v>
      </c>
      <c r="F2" s="249"/>
      <c r="G2" s="249"/>
      <c r="H2" s="249"/>
      <c r="I2" s="249"/>
      <c r="J2" s="249"/>
      <c r="K2" s="250"/>
    </row>
    <row r="3" spans="1:11" ht="107.25" customHeight="1" thickBot="1">
      <c r="A3" s="251" t="s">
        <v>79</v>
      </c>
      <c r="B3" s="252"/>
      <c r="C3" s="252"/>
      <c r="D3" s="253"/>
      <c r="E3" s="56" t="s">
        <v>80</v>
      </c>
      <c r="F3" s="56" t="s">
        <v>81</v>
      </c>
      <c r="G3" s="244" t="s">
        <v>82</v>
      </c>
      <c r="H3" s="245"/>
      <c r="I3" s="244" t="s">
        <v>83</v>
      </c>
      <c r="J3" s="245"/>
      <c r="K3" s="56" t="s">
        <v>84</v>
      </c>
    </row>
    <row r="4" spans="1:11" ht="108" customHeight="1" thickBot="1">
      <c r="A4" s="241" t="s">
        <v>85</v>
      </c>
      <c r="B4" s="242"/>
      <c r="C4" s="242"/>
      <c r="D4" s="243"/>
      <c r="E4" s="56" t="s">
        <v>86</v>
      </c>
      <c r="F4" s="57" t="s">
        <v>87</v>
      </c>
      <c r="G4" s="244" t="s">
        <v>88</v>
      </c>
      <c r="H4" s="245"/>
      <c r="I4" s="246" t="s">
        <v>89</v>
      </c>
      <c r="J4" s="247"/>
      <c r="K4" s="56" t="s">
        <v>90</v>
      </c>
    </row>
    <row r="5" spans="1:11" ht="18">
      <c r="A5" s="231" t="s">
        <v>91</v>
      </c>
      <c r="B5" s="232"/>
      <c r="C5" s="232"/>
      <c r="D5" s="232" t="s">
        <v>92</v>
      </c>
      <c r="E5" s="55" t="s">
        <v>93</v>
      </c>
      <c r="F5" s="55" t="s">
        <v>94</v>
      </c>
      <c r="G5" s="235" t="s">
        <v>95</v>
      </c>
      <c r="H5" s="236"/>
      <c r="I5" s="237" t="s">
        <v>96</v>
      </c>
      <c r="J5" s="237"/>
      <c r="K5" s="54" t="s">
        <v>97</v>
      </c>
    </row>
    <row r="6" spans="1:11" ht="18">
      <c r="A6" s="233"/>
      <c r="B6" s="234"/>
      <c r="C6" s="234"/>
      <c r="D6" s="234"/>
      <c r="E6" s="50">
        <v>1</v>
      </c>
      <c r="F6" s="50">
        <v>2</v>
      </c>
      <c r="G6" s="238">
        <v>3</v>
      </c>
      <c r="H6" s="239"/>
      <c r="I6" s="240">
        <v>4</v>
      </c>
      <c r="J6" s="240"/>
      <c r="K6" s="53">
        <v>5</v>
      </c>
    </row>
    <row r="7" spans="1:11" ht="72" customHeight="1">
      <c r="A7" s="220" t="s">
        <v>98</v>
      </c>
      <c r="B7" s="221"/>
      <c r="C7" s="221"/>
      <c r="D7" s="50">
        <v>1</v>
      </c>
      <c r="E7" s="51">
        <v>2</v>
      </c>
      <c r="F7" s="51">
        <v>3</v>
      </c>
      <c r="G7" s="226">
        <v>4</v>
      </c>
      <c r="H7" s="227"/>
      <c r="I7" s="228">
        <v>5</v>
      </c>
      <c r="J7" s="228"/>
      <c r="K7" s="52">
        <v>6</v>
      </c>
    </row>
    <row r="8" spans="1:11" ht="72" customHeight="1">
      <c r="A8" s="220" t="s">
        <v>99</v>
      </c>
      <c r="B8" s="221"/>
      <c r="C8" s="221"/>
      <c r="D8" s="50">
        <v>2</v>
      </c>
      <c r="E8" s="51">
        <v>3</v>
      </c>
      <c r="F8" s="51">
        <v>4</v>
      </c>
      <c r="G8" s="229">
        <v>5</v>
      </c>
      <c r="H8" s="230"/>
      <c r="I8" s="224">
        <v>6</v>
      </c>
      <c r="J8" s="224"/>
      <c r="K8" s="52">
        <v>7</v>
      </c>
    </row>
    <row r="9" spans="1:11" ht="72" customHeight="1">
      <c r="A9" s="220" t="s">
        <v>100</v>
      </c>
      <c r="B9" s="221"/>
      <c r="C9" s="221"/>
      <c r="D9" s="50">
        <v>3</v>
      </c>
      <c r="E9" s="51">
        <v>4</v>
      </c>
      <c r="F9" s="49">
        <v>5</v>
      </c>
      <c r="G9" s="222">
        <v>6</v>
      </c>
      <c r="H9" s="223"/>
      <c r="I9" s="224">
        <v>7</v>
      </c>
      <c r="J9" s="224"/>
      <c r="K9" s="47">
        <v>8</v>
      </c>
    </row>
    <row r="10" spans="1:11" ht="72" customHeight="1">
      <c r="A10" s="220" t="s">
        <v>101</v>
      </c>
      <c r="B10" s="221"/>
      <c r="C10" s="221"/>
      <c r="D10" s="50">
        <v>4</v>
      </c>
      <c r="E10" s="49">
        <v>5</v>
      </c>
      <c r="F10" s="48">
        <v>6</v>
      </c>
      <c r="G10" s="222">
        <v>7</v>
      </c>
      <c r="H10" s="223"/>
      <c r="I10" s="225">
        <v>8</v>
      </c>
      <c r="J10" s="225"/>
      <c r="K10" s="47">
        <v>9</v>
      </c>
    </row>
    <row r="11" spans="1:11" ht="72" customHeight="1" thickBot="1">
      <c r="A11" s="215" t="s">
        <v>102</v>
      </c>
      <c r="B11" s="216"/>
      <c r="C11" s="216"/>
      <c r="D11" s="46">
        <v>5</v>
      </c>
      <c r="E11" s="45">
        <v>6</v>
      </c>
      <c r="F11" s="45">
        <v>7</v>
      </c>
      <c r="G11" s="217">
        <v>8</v>
      </c>
      <c r="H11" s="218"/>
      <c r="I11" s="219">
        <v>9</v>
      </c>
      <c r="J11" s="219"/>
      <c r="K11" s="44">
        <v>10</v>
      </c>
    </row>
  </sheetData>
  <sheetProtection password="FCFE" sheet="1" objects="1" scenarios="1"/>
  <mergeCells count="29">
    <mergeCell ref="A4:D4"/>
    <mergeCell ref="G4:H4"/>
    <mergeCell ref="I4:J4"/>
    <mergeCell ref="A1:K1"/>
    <mergeCell ref="E2:K2"/>
    <mergeCell ref="A3:D3"/>
    <mergeCell ref="G3:H3"/>
    <mergeCell ref="I3:J3"/>
    <mergeCell ref="A5:C6"/>
    <mergeCell ref="D5:D6"/>
    <mergeCell ref="G5:H5"/>
    <mergeCell ref="I5:J5"/>
    <mergeCell ref="G6:H6"/>
    <mergeCell ref="I6:J6"/>
    <mergeCell ref="A7:C7"/>
    <mergeCell ref="G7:H7"/>
    <mergeCell ref="I7:J7"/>
    <mergeCell ref="A8:C8"/>
    <mergeCell ref="G8:H8"/>
    <mergeCell ref="I8:J8"/>
    <mergeCell ref="A11:C11"/>
    <mergeCell ref="G11:H11"/>
    <mergeCell ref="I11:J11"/>
    <mergeCell ref="A9:C9"/>
    <mergeCell ref="G9:H9"/>
    <mergeCell ref="I9:J9"/>
    <mergeCell ref="A10:C10"/>
    <mergeCell ref="G10:H10"/>
    <mergeCell ref="I10:J10"/>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B184"/>
  <sheetViews>
    <sheetView topLeftCell="A166" zoomScale="130" zoomScaleNormal="130" workbookViewId="0">
      <selection activeCell="B68" sqref="B68"/>
    </sheetView>
  </sheetViews>
  <sheetFormatPr baseColWidth="10" defaultColWidth="11.42578125" defaultRowHeight="15"/>
  <cols>
    <col min="1" max="1" width="5.7109375" customWidth="1"/>
    <col min="2" max="2" width="103.28515625" customWidth="1"/>
  </cols>
  <sheetData>
    <row r="1" spans="1:2" ht="15" customHeight="1">
      <c r="A1" s="254" t="s">
        <v>103</v>
      </c>
      <c r="B1" s="254"/>
    </row>
    <row r="2" spans="1:2">
      <c r="A2" s="254"/>
      <c r="B2" s="254"/>
    </row>
    <row r="3" spans="1:2">
      <c r="A3" s="66"/>
      <c r="B3" s="66"/>
    </row>
    <row r="4" spans="1:2">
      <c r="A4" s="62" t="s">
        <v>104</v>
      </c>
      <c r="B4" s="61" t="s">
        <v>105</v>
      </c>
    </row>
    <row r="5" spans="1:2">
      <c r="A5" s="60" t="s">
        <v>106</v>
      </c>
      <c r="B5" s="59" t="s">
        <v>107</v>
      </c>
    </row>
    <row r="6" spans="1:2">
      <c r="A6" s="60" t="s">
        <v>108</v>
      </c>
      <c r="B6" s="59" t="s">
        <v>109</v>
      </c>
    </row>
    <row r="7" spans="1:2">
      <c r="A7" s="60" t="s">
        <v>110</v>
      </c>
      <c r="B7" s="59" t="s">
        <v>111</v>
      </c>
    </row>
    <row r="8" spans="1:2" ht="26.25">
      <c r="A8" s="60" t="s">
        <v>112</v>
      </c>
      <c r="B8" s="59" t="s">
        <v>113</v>
      </c>
    </row>
    <row r="9" spans="1:2">
      <c r="A9" s="60" t="s">
        <v>114</v>
      </c>
      <c r="B9" s="59" t="s">
        <v>115</v>
      </c>
    </row>
    <row r="10" spans="1:2">
      <c r="A10" s="60"/>
      <c r="B10" s="59"/>
    </row>
    <row r="11" spans="1:2">
      <c r="A11" s="62" t="s">
        <v>116</v>
      </c>
      <c r="B11" s="61" t="s">
        <v>117</v>
      </c>
    </row>
    <row r="12" spans="1:2">
      <c r="A12" s="60" t="s">
        <v>106</v>
      </c>
      <c r="B12" s="59" t="s">
        <v>118</v>
      </c>
    </row>
    <row r="13" spans="1:2">
      <c r="A13" s="60" t="s">
        <v>108</v>
      </c>
      <c r="B13" s="59" t="s">
        <v>119</v>
      </c>
    </row>
    <row r="14" spans="1:2">
      <c r="A14" s="60" t="s">
        <v>110</v>
      </c>
      <c r="B14" s="59" t="s">
        <v>120</v>
      </c>
    </row>
    <row r="15" spans="1:2">
      <c r="A15" s="60" t="s">
        <v>112</v>
      </c>
      <c r="B15" s="59" t="s">
        <v>121</v>
      </c>
    </row>
    <row r="16" spans="1:2">
      <c r="A16" s="60" t="s">
        <v>114</v>
      </c>
      <c r="B16" s="59" t="s">
        <v>122</v>
      </c>
    </row>
    <row r="17" spans="1:2">
      <c r="A17" s="60"/>
      <c r="B17" s="63"/>
    </row>
    <row r="18" spans="1:2">
      <c r="A18" s="62" t="s">
        <v>123</v>
      </c>
      <c r="B18" s="64" t="s">
        <v>124</v>
      </c>
    </row>
    <row r="19" spans="1:2">
      <c r="A19" s="60"/>
      <c r="B19" s="63"/>
    </row>
    <row r="20" spans="1:2">
      <c r="A20" s="60"/>
      <c r="B20" s="63"/>
    </row>
    <row r="21" spans="1:2">
      <c r="A21" s="60"/>
      <c r="B21" s="63"/>
    </row>
    <row r="22" spans="1:2">
      <c r="A22" s="60"/>
      <c r="B22" s="63"/>
    </row>
    <row r="23" spans="1:2">
      <c r="A23" s="60"/>
      <c r="B23" s="63"/>
    </row>
    <row r="24" spans="1:2">
      <c r="A24" s="60"/>
      <c r="B24" s="63"/>
    </row>
    <row r="25" spans="1:2">
      <c r="A25" s="60"/>
      <c r="B25" s="63"/>
    </row>
    <row r="26" spans="1:2">
      <c r="A26" s="60"/>
      <c r="B26" s="63"/>
    </row>
    <row r="27" spans="1:2">
      <c r="A27" s="60"/>
      <c r="B27" s="63"/>
    </row>
    <row r="28" spans="1:2">
      <c r="A28" s="60"/>
      <c r="B28" s="63"/>
    </row>
    <row r="29" spans="1:2">
      <c r="A29" s="60"/>
      <c r="B29" s="63"/>
    </row>
    <row r="30" spans="1:2">
      <c r="A30" s="60"/>
      <c r="B30" s="63"/>
    </row>
    <row r="31" spans="1:2">
      <c r="A31" s="60"/>
      <c r="B31" s="63"/>
    </row>
    <row r="32" spans="1:2">
      <c r="A32" s="60"/>
      <c r="B32" s="63"/>
    </row>
    <row r="33" spans="1:2">
      <c r="A33" s="62" t="s">
        <v>125</v>
      </c>
      <c r="B33" s="64" t="s">
        <v>126</v>
      </c>
    </row>
    <row r="34" spans="1:2">
      <c r="A34" s="62" t="s">
        <v>106</v>
      </c>
      <c r="B34" s="64" t="s">
        <v>127</v>
      </c>
    </row>
    <row r="35" spans="1:2">
      <c r="A35" s="60"/>
      <c r="B35" s="63" t="s">
        <v>128</v>
      </c>
    </row>
    <row r="36" spans="1:2">
      <c r="A36" s="60"/>
      <c r="B36" s="63" t="s">
        <v>129</v>
      </c>
    </row>
    <row r="37" spans="1:2">
      <c r="A37" s="60"/>
      <c r="B37" s="63" t="s">
        <v>130</v>
      </c>
    </row>
    <row r="38" spans="1:2">
      <c r="A38" s="60"/>
      <c r="B38" s="63" t="s">
        <v>131</v>
      </c>
    </row>
    <row r="39" spans="1:2">
      <c r="A39" s="60"/>
      <c r="B39" s="59" t="s">
        <v>132</v>
      </c>
    </row>
    <row r="40" spans="1:2">
      <c r="A40" s="60"/>
      <c r="B40" s="59" t="s">
        <v>133</v>
      </c>
    </row>
    <row r="41" spans="1:2">
      <c r="A41" s="60"/>
      <c r="B41" s="59" t="s">
        <v>134</v>
      </c>
    </row>
    <row r="42" spans="1:2">
      <c r="A42" s="60"/>
      <c r="B42" s="59" t="s">
        <v>135</v>
      </c>
    </row>
    <row r="43" spans="1:2">
      <c r="A43" s="60"/>
      <c r="B43" s="59" t="s">
        <v>136</v>
      </c>
    </row>
    <row r="44" spans="1:2">
      <c r="A44" s="60"/>
      <c r="B44" s="59" t="s">
        <v>137</v>
      </c>
    </row>
    <row r="45" spans="1:2">
      <c r="A45" s="60"/>
      <c r="B45" s="59" t="s">
        <v>138</v>
      </c>
    </row>
    <row r="46" spans="1:2">
      <c r="A46" s="60"/>
      <c r="B46" s="63" t="s">
        <v>139</v>
      </c>
    </row>
    <row r="47" spans="1:2">
      <c r="A47" s="60"/>
      <c r="B47" s="63" t="s">
        <v>140</v>
      </c>
    </row>
    <row r="48" spans="1:2">
      <c r="A48" s="60"/>
      <c r="B48" s="63" t="s">
        <v>141</v>
      </c>
    </row>
    <row r="49" spans="1:2">
      <c r="A49" s="60"/>
      <c r="B49" s="63" t="s">
        <v>142</v>
      </c>
    </row>
    <row r="50" spans="1:2">
      <c r="A50" s="60"/>
      <c r="B50" s="63" t="s">
        <v>143</v>
      </c>
    </row>
    <row r="51" spans="1:2">
      <c r="A51" s="60"/>
      <c r="B51" s="63" t="s">
        <v>144</v>
      </c>
    </row>
    <row r="52" spans="1:2">
      <c r="A52" s="60"/>
      <c r="B52" s="63"/>
    </row>
    <row r="53" spans="1:2">
      <c r="A53" s="62" t="s">
        <v>145</v>
      </c>
      <c r="B53" s="64" t="s">
        <v>146</v>
      </c>
    </row>
    <row r="54" spans="1:2">
      <c r="A54" s="60"/>
      <c r="B54" s="63" t="s">
        <v>147</v>
      </c>
    </row>
    <row r="55" spans="1:2" ht="39">
      <c r="A55" s="60"/>
      <c r="B55" s="65" t="s">
        <v>148</v>
      </c>
    </row>
    <row r="56" spans="1:2">
      <c r="A56" s="62" t="s">
        <v>149</v>
      </c>
      <c r="B56" s="64" t="s">
        <v>150</v>
      </c>
    </row>
    <row r="57" spans="1:2" ht="26.25">
      <c r="A57" s="60" t="s">
        <v>151</v>
      </c>
      <c r="B57" s="59" t="s">
        <v>152</v>
      </c>
    </row>
    <row r="58" spans="1:2">
      <c r="A58" s="60" t="s">
        <v>153</v>
      </c>
      <c r="B58" s="63" t="s">
        <v>154</v>
      </c>
    </row>
    <row r="59" spans="1:2">
      <c r="A59" s="62" t="s">
        <v>155</v>
      </c>
      <c r="B59" s="64" t="s">
        <v>156</v>
      </c>
    </row>
    <row r="60" spans="1:2">
      <c r="A60" s="60" t="s">
        <v>157</v>
      </c>
      <c r="B60" s="59" t="s">
        <v>158</v>
      </c>
    </row>
    <row r="61" spans="1:2" ht="26.25">
      <c r="A61" s="60" t="s">
        <v>159</v>
      </c>
      <c r="B61" s="59" t="s">
        <v>160</v>
      </c>
    </row>
    <row r="62" spans="1:2">
      <c r="A62" s="62" t="s">
        <v>161</v>
      </c>
      <c r="B62" s="61" t="s">
        <v>162</v>
      </c>
    </row>
    <row r="63" spans="1:2" ht="51.75">
      <c r="A63" s="60" t="s">
        <v>163</v>
      </c>
      <c r="B63" s="59" t="s">
        <v>164</v>
      </c>
    </row>
    <row r="64" spans="1:2">
      <c r="A64" s="60"/>
      <c r="B64" s="63" t="s">
        <v>165</v>
      </c>
    </row>
    <row r="65" spans="1:2" ht="39">
      <c r="A65" s="60"/>
      <c r="B65" s="59" t="s">
        <v>166</v>
      </c>
    </row>
    <row r="66" spans="1:2">
      <c r="A66" s="60"/>
      <c r="B66" s="63" t="s">
        <v>167</v>
      </c>
    </row>
    <row r="67" spans="1:2">
      <c r="A67" s="60"/>
      <c r="B67" s="63" t="s">
        <v>168</v>
      </c>
    </row>
    <row r="68" spans="1:2" ht="26.25">
      <c r="A68" s="60"/>
      <c r="B68" s="59" t="s">
        <v>169</v>
      </c>
    </row>
    <row r="69" spans="1:2">
      <c r="A69" s="60"/>
      <c r="B69" s="63" t="s">
        <v>170</v>
      </c>
    </row>
    <row r="70" spans="1:2" ht="26.25">
      <c r="A70" s="60"/>
      <c r="B70" s="59" t="s">
        <v>171</v>
      </c>
    </row>
    <row r="71" spans="1:2" ht="39">
      <c r="A71" s="60" t="s">
        <v>172</v>
      </c>
      <c r="B71" s="59" t="s">
        <v>173</v>
      </c>
    </row>
    <row r="72" spans="1:2" ht="39">
      <c r="A72" s="60"/>
      <c r="B72" s="59" t="s">
        <v>174</v>
      </c>
    </row>
    <row r="73" spans="1:2">
      <c r="A73" s="60"/>
      <c r="B73" s="63" t="s">
        <v>175</v>
      </c>
    </row>
    <row r="74" spans="1:2">
      <c r="A74" s="60"/>
      <c r="B74" s="63" t="s">
        <v>176</v>
      </c>
    </row>
    <row r="75" spans="1:2" ht="51.75">
      <c r="A75" s="60" t="s">
        <v>177</v>
      </c>
      <c r="B75" s="59" t="s">
        <v>178</v>
      </c>
    </row>
    <row r="76" spans="1:2">
      <c r="A76" s="60"/>
      <c r="B76" s="59" t="s">
        <v>179</v>
      </c>
    </row>
    <row r="77" spans="1:2" ht="26.25">
      <c r="A77" s="60"/>
      <c r="B77" s="59" t="s">
        <v>180</v>
      </c>
    </row>
    <row r="78" spans="1:2">
      <c r="A78" s="60"/>
      <c r="B78" s="59" t="s">
        <v>181</v>
      </c>
    </row>
    <row r="79" spans="1:2" ht="26.25">
      <c r="A79" s="60"/>
      <c r="B79" s="59" t="s">
        <v>182</v>
      </c>
    </row>
    <row r="80" spans="1:2" ht="102.75">
      <c r="A80" s="60" t="s">
        <v>183</v>
      </c>
      <c r="B80" s="59" t="s">
        <v>184</v>
      </c>
    </row>
    <row r="81" spans="1:2">
      <c r="A81" s="62" t="s">
        <v>185</v>
      </c>
      <c r="B81" s="61" t="s">
        <v>186</v>
      </c>
    </row>
    <row r="82" spans="1:2" ht="26.25">
      <c r="A82" s="60" t="s">
        <v>187</v>
      </c>
      <c r="B82" s="59" t="s">
        <v>188</v>
      </c>
    </row>
    <row r="83" spans="1:2" ht="26.25">
      <c r="A83" s="60" t="s">
        <v>189</v>
      </c>
      <c r="B83" s="59" t="s">
        <v>190</v>
      </c>
    </row>
    <row r="84" spans="1:2" ht="39">
      <c r="A84" s="60" t="s">
        <v>191</v>
      </c>
      <c r="B84" s="59" t="s">
        <v>192</v>
      </c>
    </row>
    <row r="85" spans="1:2" ht="39">
      <c r="A85" s="60" t="s">
        <v>193</v>
      </c>
      <c r="B85" s="59" t="s">
        <v>194</v>
      </c>
    </row>
    <row r="86" spans="1:2" ht="26.25">
      <c r="A86" s="60" t="s">
        <v>195</v>
      </c>
      <c r="B86" s="59" t="s">
        <v>196</v>
      </c>
    </row>
    <row r="87" spans="1:2" ht="26.25">
      <c r="A87" s="60" t="s">
        <v>197</v>
      </c>
      <c r="B87" s="59" t="s">
        <v>198</v>
      </c>
    </row>
    <row r="88" spans="1:2" ht="39">
      <c r="A88" s="60" t="s">
        <v>199</v>
      </c>
      <c r="B88" s="59" t="s">
        <v>200</v>
      </c>
    </row>
    <row r="89" spans="1:2" ht="39">
      <c r="A89" s="60" t="s">
        <v>201</v>
      </c>
      <c r="B89" s="59" t="s">
        <v>202</v>
      </c>
    </row>
    <row r="90" spans="1:2">
      <c r="A90" s="60"/>
      <c r="B90" s="59"/>
    </row>
    <row r="91" spans="1:2">
      <c r="A91" s="62" t="s">
        <v>110</v>
      </c>
      <c r="B91" s="61" t="s">
        <v>203</v>
      </c>
    </row>
    <row r="92" spans="1:2" ht="64.5">
      <c r="A92" s="60"/>
      <c r="B92" s="59" t="s">
        <v>204</v>
      </c>
    </row>
    <row r="93" spans="1:2">
      <c r="A93" s="60"/>
      <c r="B93" s="59" t="s">
        <v>205</v>
      </c>
    </row>
    <row r="94" spans="1:2">
      <c r="A94" s="60"/>
      <c r="B94" s="59" t="s">
        <v>206</v>
      </c>
    </row>
    <row r="95" spans="1:2">
      <c r="A95" s="60"/>
      <c r="B95" s="59" t="s">
        <v>207</v>
      </c>
    </row>
    <row r="96" spans="1:2">
      <c r="A96" s="60"/>
      <c r="B96" s="59" t="s">
        <v>208</v>
      </c>
    </row>
    <row r="97" spans="1:2">
      <c r="A97" s="60"/>
      <c r="B97" s="59" t="s">
        <v>209</v>
      </c>
    </row>
    <row r="98" spans="1:2">
      <c r="A98" s="60"/>
      <c r="B98" s="59" t="s">
        <v>210</v>
      </c>
    </row>
    <row r="99" spans="1:2">
      <c r="A99" s="60"/>
      <c r="B99" s="59"/>
    </row>
    <row r="100" spans="1:2">
      <c r="A100" s="60"/>
      <c r="B100" s="59" t="s">
        <v>211</v>
      </c>
    </row>
    <row r="101" spans="1:2" ht="51.75">
      <c r="A101" s="60"/>
      <c r="B101" s="59" t="s">
        <v>212</v>
      </c>
    </row>
    <row r="102" spans="1:2">
      <c r="A102" s="60"/>
      <c r="B102" s="59"/>
    </row>
    <row r="103" spans="1:2">
      <c r="A103" s="60"/>
      <c r="B103" s="61" t="s">
        <v>213</v>
      </c>
    </row>
    <row r="104" spans="1:2">
      <c r="A104" s="60"/>
      <c r="B104" s="59" t="s">
        <v>214</v>
      </c>
    </row>
    <row r="105" spans="1:2">
      <c r="A105" s="60"/>
      <c r="B105" s="59"/>
    </row>
    <row r="106" spans="1:2">
      <c r="A106" s="60"/>
      <c r="B106" s="59"/>
    </row>
    <row r="107" spans="1:2">
      <c r="A107" s="60"/>
      <c r="B107" s="59"/>
    </row>
    <row r="108" spans="1:2">
      <c r="A108" s="60"/>
      <c r="B108" s="59"/>
    </row>
    <row r="109" spans="1:2">
      <c r="A109" s="60"/>
      <c r="B109" s="59"/>
    </row>
    <row r="110" spans="1:2">
      <c r="A110" s="60"/>
      <c r="B110" s="59"/>
    </row>
    <row r="111" spans="1:2">
      <c r="A111" s="60"/>
      <c r="B111" s="59"/>
    </row>
    <row r="112" spans="1:2">
      <c r="A112" s="60"/>
      <c r="B112" s="59"/>
    </row>
    <row r="113" spans="1:2">
      <c r="A113" s="60"/>
      <c r="B113" s="59"/>
    </row>
    <row r="114" spans="1:2" ht="51.75">
      <c r="A114" s="60"/>
      <c r="B114" s="59" t="s">
        <v>215</v>
      </c>
    </row>
    <row r="115" spans="1:2">
      <c r="A115" s="60"/>
      <c r="B115" s="59"/>
    </row>
    <row r="116" spans="1:2">
      <c r="A116" s="60"/>
      <c r="B116" s="61" t="s">
        <v>216</v>
      </c>
    </row>
    <row r="117" spans="1:2">
      <c r="A117" s="60"/>
      <c r="B117" s="59"/>
    </row>
    <row r="118" spans="1:2">
      <c r="A118" s="60"/>
      <c r="B118" s="59"/>
    </row>
    <row r="119" spans="1:2">
      <c r="A119" s="60"/>
      <c r="B119" s="59"/>
    </row>
    <row r="120" spans="1:2">
      <c r="A120" s="60"/>
      <c r="B120" s="59"/>
    </row>
    <row r="121" spans="1:2">
      <c r="A121" s="60"/>
      <c r="B121" s="59"/>
    </row>
    <row r="122" spans="1:2">
      <c r="A122" s="60"/>
      <c r="B122" s="59"/>
    </row>
    <row r="123" spans="1:2">
      <c r="A123" s="60"/>
      <c r="B123" s="59"/>
    </row>
    <row r="124" spans="1:2">
      <c r="A124" s="60"/>
      <c r="B124" s="59"/>
    </row>
    <row r="125" spans="1:2">
      <c r="A125" s="60"/>
      <c r="B125" s="59"/>
    </row>
    <row r="126" spans="1:2">
      <c r="A126" s="60"/>
      <c r="B126" s="63"/>
    </row>
    <row r="127" spans="1:2">
      <c r="A127" s="60"/>
      <c r="B127" s="59"/>
    </row>
    <row r="128" spans="1:2" ht="26.25">
      <c r="A128" s="60"/>
      <c r="B128" s="59" t="s">
        <v>217</v>
      </c>
    </row>
    <row r="129" spans="1:2">
      <c r="A129" s="60"/>
      <c r="B129" s="59"/>
    </row>
    <row r="130" spans="1:2">
      <c r="A130" s="60"/>
      <c r="B130" s="61" t="s">
        <v>218</v>
      </c>
    </row>
    <row r="131" spans="1:2">
      <c r="A131" s="60"/>
      <c r="B131" s="59"/>
    </row>
    <row r="132" spans="1:2">
      <c r="A132" s="60"/>
      <c r="B132" s="59"/>
    </row>
    <row r="133" spans="1:2">
      <c r="A133" s="60"/>
      <c r="B133" s="59"/>
    </row>
    <row r="134" spans="1:2">
      <c r="A134" s="60"/>
      <c r="B134" s="59"/>
    </row>
    <row r="135" spans="1:2">
      <c r="A135" s="60"/>
      <c r="B135" s="59"/>
    </row>
    <row r="136" spans="1:2">
      <c r="A136" s="60"/>
      <c r="B136" s="59"/>
    </row>
    <row r="137" spans="1:2">
      <c r="A137" s="60"/>
      <c r="B137" s="59"/>
    </row>
    <row r="138" spans="1:2">
      <c r="A138" s="60"/>
      <c r="B138" s="59"/>
    </row>
    <row r="139" spans="1:2">
      <c r="A139" s="60"/>
      <c r="B139" s="59"/>
    </row>
    <row r="140" spans="1:2">
      <c r="A140" s="60"/>
      <c r="B140" s="59"/>
    </row>
    <row r="141" spans="1:2">
      <c r="A141" s="60"/>
      <c r="B141" s="59"/>
    </row>
    <row r="142" spans="1:2">
      <c r="A142" s="60"/>
      <c r="B142" s="59"/>
    </row>
    <row r="143" spans="1:2">
      <c r="A143" s="60"/>
      <c r="B143" s="59"/>
    </row>
    <row r="144" spans="1:2">
      <c r="A144" s="60"/>
      <c r="B144" s="59"/>
    </row>
    <row r="145" spans="1:2">
      <c r="A145" s="60"/>
      <c r="B145" s="59"/>
    </row>
    <row r="146" spans="1:2">
      <c r="A146" s="60"/>
      <c r="B146" s="59"/>
    </row>
    <row r="147" spans="1:2">
      <c r="A147" s="60"/>
      <c r="B147" s="59"/>
    </row>
    <row r="148" spans="1:2">
      <c r="A148" s="60"/>
      <c r="B148" s="59"/>
    </row>
    <row r="149" spans="1:2">
      <c r="A149" s="60"/>
      <c r="B149" s="59"/>
    </row>
    <row r="150" spans="1:2" ht="26.25">
      <c r="A150" s="60"/>
      <c r="B150" s="59" t="s">
        <v>219</v>
      </c>
    </row>
    <row r="151" spans="1:2">
      <c r="A151" s="60"/>
      <c r="B151" s="59"/>
    </row>
    <row r="152" spans="1:2">
      <c r="A152" s="60"/>
      <c r="B152" s="61" t="s">
        <v>220</v>
      </c>
    </row>
    <row r="153" spans="1:2">
      <c r="A153" s="60"/>
      <c r="B153" s="59"/>
    </row>
    <row r="154" spans="1:2">
      <c r="A154" s="60"/>
      <c r="B154" s="59"/>
    </row>
    <row r="155" spans="1:2">
      <c r="A155" s="60"/>
      <c r="B155" s="59"/>
    </row>
    <row r="156" spans="1:2">
      <c r="A156" s="60"/>
      <c r="B156" s="59"/>
    </row>
    <row r="157" spans="1:2">
      <c r="A157" s="60"/>
      <c r="B157" s="59"/>
    </row>
    <row r="158" spans="1:2">
      <c r="A158" s="60"/>
      <c r="B158" s="59"/>
    </row>
    <row r="159" spans="1:2">
      <c r="A159" s="60"/>
      <c r="B159" s="59"/>
    </row>
    <row r="160" spans="1:2">
      <c r="A160" s="60"/>
      <c r="B160" s="59"/>
    </row>
    <row r="161" spans="1:2">
      <c r="A161" s="60"/>
      <c r="B161" s="59"/>
    </row>
    <row r="162" spans="1:2">
      <c r="A162" s="62" t="s">
        <v>112</v>
      </c>
      <c r="B162" s="61" t="s">
        <v>221</v>
      </c>
    </row>
    <row r="163" spans="1:2" ht="26.25">
      <c r="A163" s="60"/>
      <c r="B163" s="59" t="s">
        <v>222</v>
      </c>
    </row>
    <row r="164" spans="1:2" ht="26.25">
      <c r="A164" s="60"/>
      <c r="B164" s="59" t="s">
        <v>223</v>
      </c>
    </row>
    <row r="165" spans="1:2" ht="64.5">
      <c r="A165" s="60"/>
      <c r="B165" s="59" t="s">
        <v>224</v>
      </c>
    </row>
    <row r="166" spans="1:2" ht="26.25">
      <c r="A166" s="60"/>
      <c r="B166" s="59" t="s">
        <v>225</v>
      </c>
    </row>
    <row r="167" spans="1:2" ht="64.5">
      <c r="A167" s="60"/>
      <c r="B167" s="59" t="s">
        <v>226</v>
      </c>
    </row>
    <row r="168" spans="1:2" ht="39">
      <c r="A168" s="60"/>
      <c r="B168" s="59" t="s">
        <v>227</v>
      </c>
    </row>
    <row r="169" spans="1:2" ht="39">
      <c r="A169" s="60"/>
      <c r="B169" s="59" t="s">
        <v>228</v>
      </c>
    </row>
    <row r="170" spans="1:2" ht="51.75">
      <c r="A170" s="60"/>
      <c r="B170" s="59" t="s">
        <v>229</v>
      </c>
    </row>
    <row r="171" spans="1:2" ht="39">
      <c r="A171" s="60"/>
      <c r="B171" s="59" t="s">
        <v>230</v>
      </c>
    </row>
    <row r="172" spans="1:2">
      <c r="A172" s="60"/>
      <c r="B172" s="59"/>
    </row>
    <row r="173" spans="1:2">
      <c r="A173" s="62" t="s">
        <v>114</v>
      </c>
      <c r="B173" s="61" t="s">
        <v>231</v>
      </c>
    </row>
    <row r="174" spans="1:2" ht="39">
      <c r="A174" s="60"/>
      <c r="B174" s="59" t="s">
        <v>232</v>
      </c>
    </row>
    <row r="175" spans="1:2">
      <c r="A175" s="60"/>
      <c r="B175" s="59" t="s">
        <v>233</v>
      </c>
    </row>
    <row r="176" spans="1:2">
      <c r="A176" s="60"/>
      <c r="B176" s="59" t="s">
        <v>234</v>
      </c>
    </row>
    <row r="177" spans="1:2">
      <c r="A177" s="60"/>
      <c r="B177" s="59" t="s">
        <v>235</v>
      </c>
    </row>
    <row r="178" spans="1:2">
      <c r="A178" s="60"/>
      <c r="B178" s="59" t="s">
        <v>236</v>
      </c>
    </row>
    <row r="179" spans="1:2" ht="26.25">
      <c r="A179" s="60"/>
      <c r="B179" s="59" t="s">
        <v>237</v>
      </c>
    </row>
    <row r="180" spans="1:2">
      <c r="A180" s="60"/>
      <c r="B180" s="59" t="s">
        <v>238</v>
      </c>
    </row>
    <row r="181" spans="1:2" ht="51.75">
      <c r="A181" s="60"/>
      <c r="B181" s="59" t="s">
        <v>239</v>
      </c>
    </row>
    <row r="182" spans="1:2">
      <c r="A182" s="60"/>
      <c r="B182" s="59"/>
    </row>
    <row r="183" spans="1:2">
      <c r="A183" s="60"/>
      <c r="B183" s="61" t="s">
        <v>240</v>
      </c>
    </row>
    <row r="184" spans="1:2" ht="90">
      <c r="A184" s="60"/>
      <c r="B184" s="59" t="s">
        <v>241</v>
      </c>
    </row>
  </sheetData>
  <sheetProtection password="E051" sheet="1" objects="1" scenarios="1"/>
  <mergeCells count="1">
    <mergeCell ref="A1:B2"/>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Matriz de Riesgos Contratacion</vt:lpstr>
      <vt:lpstr>Tabla de Valoración</vt:lpstr>
      <vt:lpstr>Instructivo matriz</vt:lpstr>
      <vt:lpstr>'Matriz de Riesgos Contratacion'!Área_de_impresión</vt:lpstr>
      <vt:lpstr>'Matriz de Riesgos Contratacion'!Títulos_a_imprimir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Alberto Emilio Estrada Castillo</dc:creator>
  <cp:keywords/>
  <dc:description/>
  <cp:lastModifiedBy>Silvia Juliana Manrique Florez</cp:lastModifiedBy>
  <cp:revision/>
  <cp:lastPrinted>2025-07-25T22:13:04Z</cp:lastPrinted>
  <dcterms:created xsi:type="dcterms:W3CDTF">2018-11-29T16:04:03Z</dcterms:created>
  <dcterms:modified xsi:type="dcterms:W3CDTF">2026-10-05T17:46:05Z</dcterms:modified>
  <cp:category/>
  <cp:contentStatus/>
</cp:coreProperties>
</file>