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Rafael\Documents\2.FORMATOS ENGATIVÁ 2026\6.PROCESOS  2026\2.CULTURA\1.PAQUETES CONTRATACION Y COMITE\8.01-10-26\4.ESTUDIO DE MERCADO\"/>
    </mc:Choice>
  </mc:AlternateContent>
  <xr:revisionPtr revIDLastSave="0" documentId="13_ncr:1_{42D21265-CB6E-4581-85EB-F9F86752255D}" xr6:coauthVersionLast="47" xr6:coauthVersionMax="47" xr10:uidLastSave="{00000000-0000-0000-0000-000000000000}"/>
  <bookViews>
    <workbookView xWindow="-120" yWindow="-120" windowWidth="20730" windowHeight="11040" xr2:uid="{92821328-4E05-420D-B6BD-33CCED3FD1E1}"/>
  </bookViews>
  <sheets>
    <sheet name="CULTURA UNIFICADO" sheetId="1" r:id="rId1"/>
  </sheets>
  <definedNames>
    <definedName name="_xlnm._FilterDatabase" localSheetId="0" hidden="1">'CULTURA UNIFICADO'!$B$7:$O$513</definedName>
    <definedName name="_xlnm.Print_Area" localSheetId="0">'CULTURA UNIFICADO'!$A$6:$H$705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L514" i="1" l="1"/>
  <c r="J514" i="1"/>
  <c r="K514" i="1" s="1"/>
  <c r="M514" i="1" s="1"/>
  <c r="L513" i="1"/>
  <c r="J513" i="1"/>
  <c r="K513" i="1" s="1"/>
  <c r="M513" i="1" s="1"/>
  <c r="L512" i="1"/>
  <c r="J512" i="1"/>
  <c r="K512" i="1" s="1"/>
  <c r="M512" i="1" s="1"/>
  <c r="L511" i="1"/>
  <c r="J511" i="1"/>
  <c r="K511" i="1" s="1"/>
  <c r="M511" i="1" s="1"/>
  <c r="L510" i="1"/>
  <c r="J510" i="1"/>
  <c r="K510" i="1" s="1"/>
  <c r="M510" i="1" s="1"/>
  <c r="L509" i="1"/>
  <c r="J509" i="1"/>
  <c r="K509" i="1" s="1"/>
  <c r="M509" i="1" s="1"/>
  <c r="L508" i="1"/>
  <c r="J508" i="1"/>
  <c r="K508" i="1" s="1"/>
  <c r="M508" i="1" s="1"/>
  <c r="L507" i="1"/>
  <c r="J507" i="1"/>
  <c r="K507" i="1" s="1"/>
  <c r="M507" i="1" s="1"/>
  <c r="L506" i="1"/>
  <c r="J506" i="1"/>
  <c r="K506" i="1" s="1"/>
  <c r="M506" i="1" s="1"/>
  <c r="L505" i="1"/>
  <c r="J505" i="1"/>
  <c r="K505" i="1" s="1"/>
  <c r="M505" i="1" s="1"/>
  <c r="L504" i="1"/>
  <c r="J504" i="1"/>
  <c r="K504" i="1" s="1"/>
  <c r="M504" i="1" s="1"/>
  <c r="L503" i="1"/>
  <c r="J503" i="1"/>
  <c r="K503" i="1" s="1"/>
  <c r="M503" i="1" s="1"/>
  <c r="L502" i="1"/>
  <c r="J502" i="1"/>
  <c r="K502" i="1" s="1"/>
  <c r="M502" i="1" s="1"/>
  <c r="L501" i="1"/>
  <c r="J501" i="1"/>
  <c r="K501" i="1" s="1"/>
  <c r="M501" i="1" s="1"/>
  <c r="L500" i="1"/>
  <c r="J500" i="1"/>
  <c r="K500" i="1" s="1"/>
  <c r="M500" i="1" s="1"/>
  <c r="L499" i="1"/>
  <c r="J499" i="1"/>
  <c r="K499" i="1" s="1"/>
  <c r="M499" i="1" s="1"/>
  <c r="L498" i="1"/>
  <c r="J498" i="1"/>
  <c r="K498" i="1" s="1"/>
  <c r="M498" i="1" s="1"/>
  <c r="L497" i="1"/>
  <c r="J497" i="1"/>
  <c r="K497" i="1" s="1"/>
  <c r="M497" i="1" s="1"/>
  <c r="L496" i="1"/>
  <c r="J496" i="1"/>
  <c r="K496" i="1" s="1"/>
  <c r="M496" i="1" s="1"/>
  <c r="L495" i="1"/>
  <c r="J495" i="1"/>
  <c r="K495" i="1" s="1"/>
  <c r="M495" i="1" s="1"/>
  <c r="L494" i="1"/>
  <c r="J494" i="1"/>
  <c r="K494" i="1" s="1"/>
  <c r="M494" i="1" s="1"/>
  <c r="L493" i="1"/>
  <c r="J493" i="1"/>
  <c r="K493" i="1" s="1"/>
  <c r="M493" i="1" s="1"/>
  <c r="L492" i="1"/>
  <c r="J492" i="1"/>
  <c r="K492" i="1" s="1"/>
  <c r="M492" i="1" s="1"/>
  <c r="L491" i="1"/>
  <c r="J491" i="1"/>
  <c r="K491" i="1" s="1"/>
  <c r="M491" i="1" s="1"/>
  <c r="L490" i="1"/>
  <c r="J490" i="1"/>
  <c r="K490" i="1" s="1"/>
  <c r="M490" i="1" s="1"/>
  <c r="L489" i="1"/>
  <c r="J489" i="1"/>
  <c r="K489" i="1" s="1"/>
  <c r="M489" i="1" s="1"/>
  <c r="L488" i="1"/>
  <c r="J488" i="1"/>
  <c r="K488" i="1" s="1"/>
  <c r="M488" i="1" s="1"/>
  <c r="L487" i="1"/>
  <c r="J487" i="1"/>
  <c r="K487" i="1" s="1"/>
  <c r="M487" i="1" s="1"/>
  <c r="L486" i="1"/>
  <c r="J486" i="1"/>
  <c r="K486" i="1" s="1"/>
  <c r="M486" i="1" s="1"/>
  <c r="L485" i="1"/>
  <c r="J485" i="1"/>
  <c r="K485" i="1" s="1"/>
  <c r="M485" i="1" s="1"/>
  <c r="L484" i="1"/>
  <c r="J484" i="1"/>
  <c r="K484" i="1" s="1"/>
  <c r="M484" i="1" s="1"/>
  <c r="L483" i="1"/>
  <c r="J483" i="1"/>
  <c r="K483" i="1" s="1"/>
  <c r="M483" i="1" s="1"/>
  <c r="L482" i="1"/>
  <c r="J482" i="1"/>
  <c r="K482" i="1" s="1"/>
  <c r="M482" i="1" s="1"/>
  <c r="L481" i="1"/>
  <c r="J481" i="1"/>
  <c r="K481" i="1" s="1"/>
  <c r="M481" i="1" s="1"/>
  <c r="L480" i="1"/>
  <c r="J480" i="1"/>
  <c r="K480" i="1" s="1"/>
  <c r="M480" i="1" s="1"/>
  <c r="L479" i="1"/>
  <c r="J479" i="1"/>
  <c r="K479" i="1" s="1"/>
  <c r="M479" i="1" s="1"/>
  <c r="L478" i="1"/>
  <c r="J478" i="1"/>
  <c r="K478" i="1" s="1"/>
  <c r="M478" i="1" s="1"/>
  <c r="L477" i="1"/>
  <c r="J477" i="1"/>
  <c r="K477" i="1" s="1"/>
  <c r="M477" i="1" s="1"/>
  <c r="L476" i="1"/>
  <c r="J476" i="1"/>
  <c r="K476" i="1" s="1"/>
  <c r="M476" i="1" s="1"/>
  <c r="L475" i="1"/>
  <c r="J475" i="1"/>
  <c r="K475" i="1" s="1"/>
  <c r="M475" i="1" s="1"/>
  <c r="L474" i="1"/>
  <c r="J474" i="1"/>
  <c r="K474" i="1" s="1"/>
  <c r="M474" i="1" s="1"/>
  <c r="L473" i="1"/>
  <c r="J473" i="1"/>
  <c r="K473" i="1" s="1"/>
  <c r="M473" i="1" s="1"/>
  <c r="L472" i="1"/>
  <c r="J472" i="1"/>
  <c r="K472" i="1" s="1"/>
  <c r="M472" i="1" s="1"/>
  <c r="L471" i="1"/>
  <c r="J471" i="1"/>
  <c r="K471" i="1" s="1"/>
  <c r="M471" i="1" s="1"/>
  <c r="L470" i="1"/>
  <c r="J470" i="1"/>
  <c r="K470" i="1" s="1"/>
  <c r="M470" i="1" s="1"/>
  <c r="L469" i="1"/>
  <c r="J469" i="1"/>
  <c r="K469" i="1" s="1"/>
  <c r="M469" i="1" s="1"/>
  <c r="L468" i="1"/>
  <c r="J468" i="1"/>
  <c r="K468" i="1" s="1"/>
  <c r="M468" i="1" s="1"/>
  <c r="L467" i="1"/>
  <c r="J467" i="1"/>
  <c r="K467" i="1" s="1"/>
  <c r="M467" i="1" s="1"/>
  <c r="L466" i="1"/>
  <c r="J466" i="1"/>
  <c r="K466" i="1" s="1"/>
  <c r="M466" i="1" s="1"/>
  <c r="L465" i="1"/>
  <c r="J465" i="1"/>
  <c r="K465" i="1" s="1"/>
  <c r="M465" i="1" s="1"/>
  <c r="L464" i="1"/>
  <c r="J464" i="1"/>
  <c r="K464" i="1" s="1"/>
  <c r="M464" i="1" s="1"/>
  <c r="L463" i="1"/>
  <c r="J463" i="1"/>
  <c r="K463" i="1" s="1"/>
  <c r="M463" i="1" s="1"/>
  <c r="L462" i="1"/>
  <c r="J462" i="1"/>
  <c r="K462" i="1" s="1"/>
  <c r="M462" i="1" s="1"/>
  <c r="L461" i="1"/>
  <c r="J461" i="1"/>
  <c r="K461" i="1" s="1"/>
  <c r="M461" i="1" s="1"/>
  <c r="L460" i="1"/>
  <c r="J460" i="1"/>
  <c r="K460" i="1" s="1"/>
  <c r="M460" i="1" s="1"/>
  <c r="L459" i="1"/>
  <c r="J459" i="1"/>
  <c r="K459" i="1" s="1"/>
  <c r="M459" i="1" s="1"/>
  <c r="L458" i="1"/>
  <c r="J458" i="1"/>
  <c r="K458" i="1" s="1"/>
  <c r="M458" i="1" s="1"/>
  <c r="L457" i="1"/>
  <c r="J457" i="1"/>
  <c r="K457" i="1" s="1"/>
  <c r="M457" i="1" s="1"/>
  <c r="L456" i="1"/>
  <c r="J456" i="1"/>
  <c r="K456" i="1" s="1"/>
  <c r="M456" i="1" s="1"/>
  <c r="L455" i="1"/>
  <c r="J455" i="1"/>
  <c r="K455" i="1" s="1"/>
  <c r="M455" i="1" s="1"/>
  <c r="L454" i="1"/>
  <c r="J454" i="1"/>
  <c r="K454" i="1" s="1"/>
  <c r="M454" i="1" s="1"/>
  <c r="L453" i="1"/>
  <c r="J453" i="1"/>
  <c r="K453" i="1" s="1"/>
  <c r="M453" i="1" s="1"/>
  <c r="L452" i="1"/>
  <c r="J452" i="1"/>
  <c r="K452" i="1" s="1"/>
  <c r="M452" i="1" s="1"/>
  <c r="L451" i="1"/>
  <c r="J451" i="1"/>
  <c r="K451" i="1" s="1"/>
  <c r="M451" i="1" s="1"/>
  <c r="L450" i="1"/>
  <c r="J450" i="1"/>
  <c r="K450" i="1" s="1"/>
  <c r="M450" i="1" s="1"/>
  <c r="L449" i="1"/>
  <c r="J449" i="1"/>
  <c r="K449" i="1" s="1"/>
  <c r="M449" i="1" s="1"/>
  <c r="L448" i="1"/>
  <c r="J448" i="1"/>
  <c r="K448" i="1" s="1"/>
  <c r="M448" i="1" s="1"/>
  <c r="L447" i="1"/>
  <c r="J447" i="1"/>
  <c r="K447" i="1" s="1"/>
  <c r="M447" i="1" s="1"/>
  <c r="L446" i="1"/>
  <c r="J446" i="1"/>
  <c r="K446" i="1" s="1"/>
  <c r="M446" i="1" s="1"/>
  <c r="L445" i="1"/>
  <c r="J445" i="1"/>
  <c r="K445" i="1" s="1"/>
  <c r="M445" i="1" s="1"/>
  <c r="L444" i="1"/>
  <c r="J444" i="1"/>
  <c r="K444" i="1" s="1"/>
  <c r="M444" i="1" s="1"/>
  <c r="L443" i="1"/>
  <c r="J443" i="1"/>
  <c r="K443" i="1" s="1"/>
  <c r="M443" i="1" s="1"/>
  <c r="L442" i="1"/>
  <c r="J442" i="1"/>
  <c r="K442" i="1" s="1"/>
  <c r="M442" i="1" s="1"/>
  <c r="L441" i="1"/>
  <c r="J441" i="1"/>
  <c r="K441" i="1" s="1"/>
  <c r="M441" i="1" s="1"/>
  <c r="L440" i="1"/>
  <c r="J440" i="1"/>
  <c r="K440" i="1" s="1"/>
  <c r="M440" i="1" s="1"/>
  <c r="L439" i="1"/>
  <c r="J439" i="1"/>
  <c r="K439" i="1" s="1"/>
  <c r="M439" i="1" s="1"/>
  <c r="L438" i="1"/>
  <c r="J438" i="1"/>
  <c r="K438" i="1" s="1"/>
  <c r="M438" i="1" s="1"/>
  <c r="L437" i="1"/>
  <c r="J437" i="1"/>
  <c r="K437" i="1" s="1"/>
  <c r="M437" i="1" s="1"/>
  <c r="L436" i="1"/>
  <c r="J436" i="1"/>
  <c r="K436" i="1" s="1"/>
  <c r="M436" i="1" s="1"/>
  <c r="L435" i="1"/>
  <c r="J435" i="1"/>
  <c r="K435" i="1" s="1"/>
  <c r="M435" i="1" s="1"/>
  <c r="L434" i="1"/>
  <c r="J434" i="1"/>
  <c r="K434" i="1" s="1"/>
  <c r="M434" i="1" s="1"/>
  <c r="L433" i="1"/>
  <c r="J433" i="1"/>
  <c r="K433" i="1" s="1"/>
  <c r="M433" i="1" s="1"/>
  <c r="L432" i="1"/>
  <c r="J432" i="1"/>
  <c r="K432" i="1" s="1"/>
  <c r="M432" i="1" s="1"/>
  <c r="L431" i="1"/>
  <c r="J431" i="1"/>
  <c r="K431" i="1" s="1"/>
  <c r="M431" i="1" s="1"/>
  <c r="L430" i="1"/>
  <c r="J430" i="1"/>
  <c r="K430" i="1" s="1"/>
  <c r="M430" i="1" s="1"/>
  <c r="L429" i="1"/>
  <c r="J429" i="1"/>
  <c r="K429" i="1" s="1"/>
  <c r="M429" i="1" s="1"/>
  <c r="L428" i="1"/>
  <c r="J428" i="1"/>
  <c r="K428" i="1" s="1"/>
  <c r="M428" i="1" s="1"/>
  <c r="L427" i="1"/>
  <c r="J427" i="1"/>
  <c r="K427" i="1" s="1"/>
  <c r="M427" i="1" s="1"/>
  <c r="L426" i="1"/>
  <c r="J426" i="1"/>
  <c r="K426" i="1" s="1"/>
  <c r="M426" i="1" s="1"/>
  <c r="L425" i="1"/>
  <c r="J425" i="1"/>
  <c r="K425" i="1" s="1"/>
  <c r="M425" i="1" s="1"/>
  <c r="L424" i="1"/>
  <c r="J424" i="1"/>
  <c r="K424" i="1" s="1"/>
  <c r="M424" i="1" s="1"/>
  <c r="L423" i="1"/>
  <c r="J423" i="1"/>
  <c r="K423" i="1" s="1"/>
  <c r="M423" i="1" s="1"/>
  <c r="L422" i="1"/>
  <c r="J422" i="1"/>
  <c r="K422" i="1" s="1"/>
  <c r="M422" i="1" s="1"/>
  <c r="L421" i="1"/>
  <c r="J421" i="1"/>
  <c r="K421" i="1" s="1"/>
  <c r="M421" i="1" s="1"/>
  <c r="L420" i="1"/>
  <c r="J420" i="1"/>
  <c r="K420" i="1" s="1"/>
  <c r="M420" i="1" s="1"/>
  <c r="L419" i="1"/>
  <c r="J419" i="1"/>
  <c r="K419" i="1" s="1"/>
  <c r="M419" i="1" s="1"/>
  <c r="L418" i="1"/>
  <c r="J418" i="1"/>
  <c r="K418" i="1" s="1"/>
  <c r="M418" i="1" s="1"/>
  <c r="L417" i="1"/>
  <c r="J417" i="1"/>
  <c r="K417" i="1" s="1"/>
  <c r="M417" i="1" s="1"/>
  <c r="L416" i="1"/>
  <c r="J416" i="1"/>
  <c r="K416" i="1" s="1"/>
  <c r="M416" i="1" s="1"/>
  <c r="L415" i="1"/>
  <c r="J415" i="1"/>
  <c r="K415" i="1" s="1"/>
  <c r="M415" i="1" s="1"/>
  <c r="L414" i="1"/>
  <c r="J414" i="1"/>
  <c r="K414" i="1" s="1"/>
  <c r="M414" i="1" s="1"/>
  <c r="L413" i="1"/>
  <c r="J413" i="1"/>
  <c r="K413" i="1" s="1"/>
  <c r="M413" i="1" s="1"/>
  <c r="L412" i="1"/>
  <c r="J412" i="1"/>
  <c r="K412" i="1" s="1"/>
  <c r="M412" i="1" s="1"/>
  <c r="L411" i="1"/>
  <c r="J411" i="1"/>
  <c r="K411" i="1" s="1"/>
  <c r="M411" i="1" s="1"/>
  <c r="L410" i="1"/>
  <c r="J410" i="1"/>
  <c r="K410" i="1" s="1"/>
  <c r="M410" i="1" s="1"/>
  <c r="L409" i="1"/>
  <c r="J409" i="1"/>
  <c r="K409" i="1" s="1"/>
  <c r="M409" i="1" s="1"/>
  <c r="L408" i="1"/>
  <c r="J408" i="1"/>
  <c r="K408" i="1" s="1"/>
  <c r="M408" i="1" s="1"/>
  <c r="L407" i="1"/>
  <c r="J407" i="1"/>
  <c r="K407" i="1" s="1"/>
  <c r="M407" i="1" s="1"/>
  <c r="L406" i="1"/>
  <c r="J406" i="1"/>
  <c r="K406" i="1" s="1"/>
  <c r="M406" i="1" s="1"/>
  <c r="L405" i="1"/>
  <c r="J405" i="1"/>
  <c r="K405" i="1" s="1"/>
  <c r="M405" i="1" s="1"/>
  <c r="L404" i="1"/>
  <c r="J404" i="1"/>
  <c r="K404" i="1" s="1"/>
  <c r="M404" i="1" s="1"/>
  <c r="L403" i="1"/>
  <c r="J403" i="1"/>
  <c r="K403" i="1" s="1"/>
  <c r="M403" i="1" s="1"/>
  <c r="L402" i="1"/>
  <c r="J402" i="1"/>
  <c r="K402" i="1" s="1"/>
  <c r="M402" i="1" s="1"/>
  <c r="L401" i="1"/>
  <c r="J401" i="1"/>
  <c r="K401" i="1" s="1"/>
  <c r="M401" i="1" s="1"/>
  <c r="L400" i="1"/>
  <c r="J400" i="1"/>
  <c r="K400" i="1" s="1"/>
  <c r="M400" i="1" s="1"/>
  <c r="L399" i="1"/>
  <c r="J399" i="1"/>
  <c r="K399" i="1" s="1"/>
  <c r="M399" i="1" s="1"/>
  <c r="L398" i="1"/>
  <c r="J398" i="1"/>
  <c r="K398" i="1" s="1"/>
  <c r="M398" i="1" s="1"/>
  <c r="L397" i="1"/>
  <c r="J397" i="1"/>
  <c r="K397" i="1" s="1"/>
  <c r="M397" i="1" s="1"/>
  <c r="L396" i="1"/>
  <c r="J396" i="1"/>
  <c r="K396" i="1" s="1"/>
  <c r="M396" i="1" s="1"/>
  <c r="L395" i="1"/>
  <c r="J395" i="1"/>
  <c r="K395" i="1" s="1"/>
  <c r="M395" i="1" s="1"/>
  <c r="L394" i="1"/>
  <c r="J394" i="1"/>
  <c r="K394" i="1" s="1"/>
  <c r="M394" i="1" s="1"/>
  <c r="L393" i="1"/>
  <c r="J393" i="1"/>
  <c r="K393" i="1" s="1"/>
  <c r="M393" i="1" s="1"/>
  <c r="L392" i="1"/>
  <c r="J392" i="1"/>
  <c r="K392" i="1" s="1"/>
  <c r="M392" i="1" s="1"/>
  <c r="L391" i="1"/>
  <c r="J391" i="1"/>
  <c r="K391" i="1" s="1"/>
  <c r="M391" i="1" s="1"/>
  <c r="L390" i="1"/>
  <c r="J390" i="1"/>
  <c r="K390" i="1" s="1"/>
  <c r="M390" i="1" s="1"/>
  <c r="L389" i="1"/>
  <c r="J389" i="1"/>
  <c r="K389" i="1" s="1"/>
  <c r="M389" i="1" s="1"/>
  <c r="L388" i="1"/>
  <c r="J388" i="1"/>
  <c r="K388" i="1" s="1"/>
  <c r="M388" i="1" s="1"/>
  <c r="L387" i="1"/>
  <c r="J387" i="1"/>
  <c r="K387" i="1" s="1"/>
  <c r="M387" i="1" s="1"/>
  <c r="L386" i="1"/>
  <c r="J386" i="1"/>
  <c r="K386" i="1" s="1"/>
  <c r="M386" i="1" s="1"/>
  <c r="L385" i="1"/>
  <c r="J385" i="1"/>
  <c r="K385" i="1" s="1"/>
  <c r="M385" i="1" s="1"/>
  <c r="L384" i="1"/>
  <c r="J384" i="1"/>
  <c r="K384" i="1" s="1"/>
  <c r="M384" i="1" s="1"/>
  <c r="L383" i="1"/>
  <c r="J383" i="1"/>
  <c r="K383" i="1" s="1"/>
  <c r="M383" i="1" s="1"/>
  <c r="L382" i="1"/>
  <c r="J382" i="1"/>
  <c r="K382" i="1" s="1"/>
  <c r="M382" i="1" s="1"/>
  <c r="L381" i="1"/>
  <c r="J381" i="1"/>
  <c r="K381" i="1" s="1"/>
  <c r="M381" i="1" s="1"/>
  <c r="L380" i="1"/>
  <c r="J380" i="1"/>
  <c r="K380" i="1" s="1"/>
  <c r="M380" i="1" s="1"/>
  <c r="L379" i="1"/>
  <c r="J379" i="1"/>
  <c r="K379" i="1" s="1"/>
  <c r="M379" i="1" s="1"/>
  <c r="L378" i="1"/>
  <c r="J378" i="1"/>
  <c r="K378" i="1" s="1"/>
  <c r="M378" i="1" s="1"/>
  <c r="L377" i="1"/>
  <c r="J377" i="1"/>
  <c r="K377" i="1" s="1"/>
  <c r="M377" i="1" s="1"/>
  <c r="L376" i="1"/>
  <c r="J376" i="1"/>
  <c r="K376" i="1" s="1"/>
  <c r="M376" i="1" s="1"/>
  <c r="L375" i="1"/>
  <c r="J375" i="1"/>
  <c r="K375" i="1" s="1"/>
  <c r="M375" i="1" s="1"/>
  <c r="L374" i="1"/>
  <c r="J374" i="1"/>
  <c r="K374" i="1" s="1"/>
  <c r="M374" i="1" s="1"/>
  <c r="L373" i="1"/>
  <c r="J373" i="1"/>
  <c r="K373" i="1" s="1"/>
  <c r="M373" i="1" s="1"/>
  <c r="L372" i="1"/>
  <c r="J372" i="1"/>
  <c r="K372" i="1" s="1"/>
  <c r="M372" i="1" s="1"/>
  <c r="L371" i="1"/>
  <c r="J371" i="1"/>
  <c r="K371" i="1" s="1"/>
  <c r="M371" i="1" s="1"/>
  <c r="L370" i="1"/>
  <c r="J370" i="1"/>
  <c r="K370" i="1" s="1"/>
  <c r="M370" i="1" s="1"/>
  <c r="L369" i="1"/>
  <c r="J369" i="1"/>
  <c r="K369" i="1" s="1"/>
  <c r="M369" i="1" s="1"/>
  <c r="L368" i="1"/>
  <c r="J368" i="1"/>
  <c r="K368" i="1" s="1"/>
  <c r="M368" i="1" s="1"/>
  <c r="L367" i="1"/>
  <c r="J367" i="1"/>
  <c r="K367" i="1" s="1"/>
  <c r="M367" i="1" s="1"/>
  <c r="L366" i="1"/>
  <c r="J366" i="1"/>
  <c r="K366" i="1" s="1"/>
  <c r="M366" i="1" s="1"/>
  <c r="L365" i="1"/>
  <c r="J365" i="1"/>
  <c r="K365" i="1" s="1"/>
  <c r="M365" i="1" s="1"/>
  <c r="L364" i="1"/>
  <c r="J364" i="1"/>
  <c r="K364" i="1" s="1"/>
  <c r="M364" i="1" s="1"/>
  <c r="L363" i="1"/>
  <c r="J363" i="1"/>
  <c r="K363" i="1" s="1"/>
  <c r="M363" i="1" s="1"/>
  <c r="L362" i="1"/>
  <c r="J362" i="1"/>
  <c r="K362" i="1" s="1"/>
  <c r="M362" i="1" s="1"/>
  <c r="L361" i="1"/>
  <c r="J361" i="1"/>
  <c r="K361" i="1" s="1"/>
  <c r="M361" i="1" s="1"/>
  <c r="L360" i="1"/>
  <c r="J360" i="1"/>
  <c r="K360" i="1" s="1"/>
  <c r="M360" i="1" s="1"/>
  <c r="L359" i="1"/>
  <c r="J359" i="1"/>
  <c r="K359" i="1" s="1"/>
  <c r="M359" i="1" s="1"/>
  <c r="L358" i="1"/>
  <c r="J358" i="1"/>
  <c r="K358" i="1" s="1"/>
  <c r="M358" i="1" s="1"/>
  <c r="L357" i="1"/>
  <c r="J357" i="1"/>
  <c r="K357" i="1" s="1"/>
  <c r="M357" i="1" s="1"/>
  <c r="L356" i="1"/>
  <c r="J356" i="1"/>
  <c r="K356" i="1" s="1"/>
  <c r="M356" i="1" s="1"/>
  <c r="L355" i="1"/>
  <c r="J355" i="1"/>
  <c r="K355" i="1" s="1"/>
  <c r="M355" i="1" s="1"/>
  <c r="L354" i="1"/>
  <c r="J354" i="1"/>
  <c r="K354" i="1" s="1"/>
  <c r="M354" i="1" s="1"/>
  <c r="L353" i="1"/>
  <c r="J353" i="1"/>
  <c r="K353" i="1" s="1"/>
  <c r="M353" i="1" s="1"/>
  <c r="L352" i="1"/>
  <c r="J352" i="1"/>
  <c r="K352" i="1" s="1"/>
  <c r="M352" i="1" s="1"/>
  <c r="L351" i="1"/>
  <c r="J351" i="1"/>
  <c r="K351" i="1" s="1"/>
  <c r="M351" i="1" s="1"/>
  <c r="L350" i="1"/>
  <c r="J350" i="1"/>
  <c r="K350" i="1" s="1"/>
  <c r="M350" i="1" s="1"/>
  <c r="L349" i="1"/>
  <c r="J349" i="1"/>
  <c r="K349" i="1" s="1"/>
  <c r="M349" i="1" s="1"/>
  <c r="L348" i="1"/>
  <c r="J348" i="1"/>
  <c r="K348" i="1" s="1"/>
  <c r="M348" i="1" s="1"/>
  <c r="L347" i="1"/>
  <c r="J347" i="1"/>
  <c r="K347" i="1" s="1"/>
  <c r="M347" i="1" s="1"/>
  <c r="L346" i="1"/>
  <c r="J346" i="1"/>
  <c r="K346" i="1" s="1"/>
  <c r="M346" i="1" s="1"/>
  <c r="L345" i="1"/>
  <c r="J345" i="1"/>
  <c r="K345" i="1" s="1"/>
  <c r="M345" i="1" s="1"/>
  <c r="L344" i="1"/>
  <c r="J344" i="1"/>
  <c r="K344" i="1" s="1"/>
  <c r="M344" i="1" s="1"/>
  <c r="L343" i="1"/>
  <c r="J343" i="1"/>
  <c r="K343" i="1" s="1"/>
  <c r="M343" i="1" s="1"/>
  <c r="L342" i="1"/>
  <c r="J342" i="1"/>
  <c r="K342" i="1" s="1"/>
  <c r="M342" i="1" s="1"/>
  <c r="L341" i="1"/>
  <c r="J341" i="1"/>
  <c r="K341" i="1" s="1"/>
  <c r="M341" i="1" s="1"/>
  <c r="L340" i="1"/>
  <c r="J340" i="1"/>
  <c r="K340" i="1" s="1"/>
  <c r="M340" i="1" s="1"/>
  <c r="L339" i="1"/>
  <c r="J339" i="1"/>
  <c r="K339" i="1" s="1"/>
  <c r="M339" i="1" s="1"/>
  <c r="L338" i="1"/>
  <c r="J338" i="1"/>
  <c r="K338" i="1" s="1"/>
  <c r="M338" i="1" s="1"/>
  <c r="L337" i="1"/>
  <c r="J337" i="1"/>
  <c r="K337" i="1" s="1"/>
  <c r="M337" i="1" s="1"/>
  <c r="L336" i="1"/>
  <c r="J336" i="1"/>
  <c r="K336" i="1" s="1"/>
  <c r="M336" i="1" s="1"/>
  <c r="L335" i="1"/>
  <c r="J335" i="1"/>
  <c r="K335" i="1" s="1"/>
  <c r="M335" i="1" s="1"/>
  <c r="L334" i="1"/>
  <c r="J334" i="1"/>
  <c r="K334" i="1" s="1"/>
  <c r="M334" i="1" s="1"/>
  <c r="L333" i="1"/>
  <c r="J333" i="1"/>
  <c r="K333" i="1" s="1"/>
  <c r="M333" i="1" s="1"/>
  <c r="L332" i="1"/>
  <c r="J332" i="1"/>
  <c r="K332" i="1" s="1"/>
  <c r="M332" i="1" s="1"/>
  <c r="L331" i="1"/>
  <c r="J331" i="1"/>
  <c r="K331" i="1" s="1"/>
  <c r="M331" i="1" s="1"/>
  <c r="L330" i="1"/>
  <c r="J330" i="1"/>
  <c r="K330" i="1" s="1"/>
  <c r="M330" i="1" s="1"/>
  <c r="L329" i="1"/>
  <c r="J329" i="1"/>
  <c r="K329" i="1" s="1"/>
  <c r="M329" i="1" s="1"/>
  <c r="L328" i="1"/>
  <c r="J328" i="1"/>
  <c r="K328" i="1" s="1"/>
  <c r="M328" i="1" s="1"/>
  <c r="L327" i="1"/>
  <c r="J327" i="1"/>
  <c r="K327" i="1" s="1"/>
  <c r="M327" i="1" s="1"/>
  <c r="L326" i="1"/>
  <c r="J326" i="1"/>
  <c r="K326" i="1" s="1"/>
  <c r="M326" i="1" s="1"/>
  <c r="L325" i="1"/>
  <c r="J325" i="1"/>
  <c r="K325" i="1" s="1"/>
  <c r="M325" i="1" s="1"/>
  <c r="L324" i="1"/>
  <c r="J324" i="1"/>
  <c r="K324" i="1" s="1"/>
  <c r="M324" i="1" s="1"/>
  <c r="L323" i="1"/>
  <c r="J323" i="1"/>
  <c r="K323" i="1" s="1"/>
  <c r="M323" i="1" s="1"/>
  <c r="L322" i="1"/>
  <c r="J322" i="1"/>
  <c r="K322" i="1" s="1"/>
  <c r="M322" i="1" s="1"/>
  <c r="L321" i="1"/>
  <c r="J321" i="1"/>
  <c r="K321" i="1" s="1"/>
  <c r="M321" i="1" s="1"/>
  <c r="L320" i="1"/>
  <c r="J320" i="1"/>
  <c r="K320" i="1" s="1"/>
  <c r="M320" i="1" s="1"/>
  <c r="L319" i="1"/>
  <c r="J319" i="1"/>
  <c r="K319" i="1" s="1"/>
  <c r="M319" i="1" s="1"/>
  <c r="L318" i="1"/>
  <c r="J318" i="1"/>
  <c r="K318" i="1" s="1"/>
  <c r="M318" i="1" s="1"/>
  <c r="L317" i="1"/>
  <c r="J317" i="1"/>
  <c r="K317" i="1" s="1"/>
  <c r="M317" i="1" s="1"/>
  <c r="L316" i="1"/>
  <c r="J316" i="1"/>
  <c r="K316" i="1" s="1"/>
  <c r="M316" i="1" s="1"/>
  <c r="L315" i="1"/>
  <c r="J315" i="1"/>
  <c r="K315" i="1" s="1"/>
  <c r="M315" i="1" s="1"/>
  <c r="L314" i="1"/>
  <c r="J314" i="1"/>
  <c r="K314" i="1" s="1"/>
  <c r="M314" i="1" s="1"/>
  <c r="L313" i="1"/>
  <c r="J313" i="1"/>
  <c r="K313" i="1" s="1"/>
  <c r="M313" i="1" s="1"/>
  <c r="L312" i="1"/>
  <c r="J312" i="1"/>
  <c r="K312" i="1" s="1"/>
  <c r="M312" i="1" s="1"/>
  <c r="L311" i="1"/>
  <c r="J311" i="1"/>
  <c r="K311" i="1" s="1"/>
  <c r="M311" i="1" s="1"/>
  <c r="L310" i="1"/>
  <c r="J310" i="1"/>
  <c r="K310" i="1" s="1"/>
  <c r="M310" i="1" s="1"/>
  <c r="L309" i="1"/>
  <c r="J309" i="1"/>
  <c r="K309" i="1" s="1"/>
  <c r="M309" i="1" s="1"/>
  <c r="L308" i="1"/>
  <c r="J308" i="1"/>
  <c r="K308" i="1" s="1"/>
  <c r="M308" i="1" s="1"/>
  <c r="L307" i="1"/>
  <c r="J307" i="1"/>
  <c r="K307" i="1" s="1"/>
  <c r="M307" i="1" s="1"/>
  <c r="L306" i="1"/>
  <c r="J306" i="1"/>
  <c r="K306" i="1" s="1"/>
  <c r="M306" i="1" s="1"/>
  <c r="L305" i="1"/>
  <c r="J305" i="1"/>
  <c r="K305" i="1" s="1"/>
  <c r="M305" i="1" s="1"/>
  <c r="L304" i="1"/>
  <c r="J304" i="1"/>
  <c r="K304" i="1" s="1"/>
  <c r="M304" i="1" s="1"/>
  <c r="L303" i="1"/>
  <c r="J303" i="1"/>
  <c r="K303" i="1" s="1"/>
  <c r="M303" i="1" s="1"/>
  <c r="L302" i="1"/>
  <c r="J302" i="1"/>
  <c r="K302" i="1" s="1"/>
  <c r="M302" i="1" s="1"/>
  <c r="L301" i="1"/>
  <c r="J301" i="1"/>
  <c r="K301" i="1" s="1"/>
  <c r="M301" i="1" s="1"/>
  <c r="L300" i="1"/>
  <c r="J300" i="1"/>
  <c r="K300" i="1" s="1"/>
  <c r="M300" i="1" s="1"/>
  <c r="L299" i="1"/>
  <c r="J299" i="1"/>
  <c r="K299" i="1" s="1"/>
  <c r="M299" i="1" s="1"/>
  <c r="L298" i="1"/>
  <c r="J298" i="1"/>
  <c r="K298" i="1" s="1"/>
  <c r="M298" i="1" s="1"/>
  <c r="L297" i="1"/>
  <c r="J297" i="1"/>
  <c r="K297" i="1" s="1"/>
  <c r="M297" i="1" s="1"/>
  <c r="L296" i="1"/>
  <c r="J296" i="1"/>
  <c r="K296" i="1" s="1"/>
  <c r="M296" i="1" s="1"/>
  <c r="L295" i="1"/>
  <c r="J295" i="1"/>
  <c r="K295" i="1" s="1"/>
  <c r="M295" i="1" s="1"/>
  <c r="L294" i="1"/>
  <c r="J294" i="1"/>
  <c r="K294" i="1" s="1"/>
  <c r="M294" i="1" s="1"/>
  <c r="L293" i="1"/>
  <c r="J293" i="1"/>
  <c r="K293" i="1" s="1"/>
  <c r="M293" i="1" s="1"/>
  <c r="L292" i="1"/>
  <c r="J292" i="1"/>
  <c r="K292" i="1" s="1"/>
  <c r="M292" i="1" s="1"/>
  <c r="L291" i="1"/>
  <c r="J291" i="1"/>
  <c r="K291" i="1" s="1"/>
  <c r="M291" i="1" s="1"/>
  <c r="L290" i="1"/>
  <c r="J290" i="1"/>
  <c r="K290" i="1" s="1"/>
  <c r="M290" i="1" s="1"/>
  <c r="L289" i="1"/>
  <c r="J289" i="1"/>
  <c r="K289" i="1" s="1"/>
  <c r="M289" i="1" s="1"/>
  <c r="L288" i="1"/>
  <c r="J288" i="1"/>
  <c r="K288" i="1" s="1"/>
  <c r="M288" i="1" s="1"/>
  <c r="L287" i="1"/>
  <c r="J287" i="1"/>
  <c r="K287" i="1" s="1"/>
  <c r="M287" i="1" s="1"/>
  <c r="L286" i="1"/>
  <c r="J286" i="1"/>
  <c r="K286" i="1" s="1"/>
  <c r="M286" i="1" s="1"/>
  <c r="L285" i="1"/>
  <c r="J285" i="1"/>
  <c r="K285" i="1" s="1"/>
  <c r="M285" i="1" s="1"/>
  <c r="L284" i="1"/>
  <c r="J284" i="1"/>
  <c r="K284" i="1" s="1"/>
  <c r="M284" i="1" s="1"/>
  <c r="L283" i="1"/>
  <c r="J283" i="1"/>
  <c r="K283" i="1" s="1"/>
  <c r="M283" i="1" s="1"/>
  <c r="L282" i="1"/>
  <c r="J282" i="1"/>
  <c r="K282" i="1" s="1"/>
  <c r="M282" i="1" s="1"/>
  <c r="L281" i="1"/>
  <c r="J281" i="1"/>
  <c r="K281" i="1" s="1"/>
  <c r="M281" i="1" s="1"/>
  <c r="L280" i="1"/>
  <c r="J280" i="1"/>
  <c r="K280" i="1" s="1"/>
  <c r="M280" i="1" s="1"/>
  <c r="L279" i="1"/>
  <c r="J279" i="1"/>
  <c r="K279" i="1" s="1"/>
  <c r="M279" i="1" s="1"/>
  <c r="L278" i="1"/>
  <c r="J278" i="1"/>
  <c r="K278" i="1" s="1"/>
  <c r="M278" i="1" s="1"/>
  <c r="L277" i="1"/>
  <c r="J277" i="1"/>
  <c r="K277" i="1" s="1"/>
  <c r="M277" i="1" s="1"/>
  <c r="L276" i="1"/>
  <c r="J276" i="1"/>
  <c r="K276" i="1" s="1"/>
  <c r="M276" i="1" s="1"/>
  <c r="L275" i="1"/>
  <c r="J275" i="1"/>
  <c r="K275" i="1" s="1"/>
  <c r="M275" i="1" s="1"/>
  <c r="L274" i="1"/>
  <c r="J274" i="1"/>
  <c r="K274" i="1" s="1"/>
  <c r="M274" i="1" s="1"/>
  <c r="L273" i="1"/>
  <c r="J273" i="1"/>
  <c r="K273" i="1" s="1"/>
  <c r="M273" i="1" s="1"/>
  <c r="L272" i="1"/>
  <c r="J272" i="1"/>
  <c r="K272" i="1" s="1"/>
  <c r="M272" i="1" s="1"/>
  <c r="L271" i="1"/>
  <c r="J271" i="1"/>
  <c r="K271" i="1" s="1"/>
  <c r="M271" i="1" s="1"/>
  <c r="L270" i="1"/>
  <c r="J270" i="1"/>
  <c r="K270" i="1" s="1"/>
  <c r="M270" i="1" s="1"/>
  <c r="L269" i="1"/>
  <c r="J269" i="1"/>
  <c r="K269" i="1" s="1"/>
  <c r="M269" i="1" s="1"/>
  <c r="L268" i="1"/>
  <c r="J268" i="1"/>
  <c r="K268" i="1" s="1"/>
  <c r="M268" i="1" s="1"/>
  <c r="L267" i="1"/>
  <c r="J267" i="1"/>
  <c r="K267" i="1" s="1"/>
  <c r="M267" i="1" s="1"/>
  <c r="L266" i="1"/>
  <c r="J266" i="1"/>
  <c r="K266" i="1" s="1"/>
  <c r="M266" i="1" s="1"/>
  <c r="L265" i="1"/>
  <c r="J265" i="1"/>
  <c r="K265" i="1" s="1"/>
  <c r="M265" i="1" s="1"/>
  <c r="L264" i="1"/>
  <c r="J264" i="1"/>
  <c r="K264" i="1" s="1"/>
  <c r="M264" i="1" s="1"/>
  <c r="L263" i="1"/>
  <c r="J263" i="1"/>
  <c r="K263" i="1" s="1"/>
  <c r="M263" i="1" s="1"/>
  <c r="L262" i="1"/>
  <c r="J262" i="1"/>
  <c r="K262" i="1" s="1"/>
  <c r="M262" i="1" s="1"/>
  <c r="L261" i="1"/>
  <c r="J261" i="1"/>
  <c r="K261" i="1" s="1"/>
  <c r="M261" i="1" s="1"/>
  <c r="L260" i="1"/>
  <c r="J260" i="1"/>
  <c r="K260" i="1" s="1"/>
  <c r="M260" i="1" s="1"/>
  <c r="L259" i="1"/>
  <c r="J259" i="1"/>
  <c r="K259" i="1" s="1"/>
  <c r="M259" i="1" s="1"/>
  <c r="L258" i="1"/>
  <c r="J258" i="1"/>
  <c r="K258" i="1" s="1"/>
  <c r="M258" i="1" s="1"/>
  <c r="L257" i="1"/>
  <c r="J257" i="1"/>
  <c r="K257" i="1" s="1"/>
  <c r="M257" i="1" s="1"/>
  <c r="L256" i="1"/>
  <c r="J256" i="1"/>
  <c r="K256" i="1" s="1"/>
  <c r="M256" i="1" s="1"/>
  <c r="L255" i="1"/>
  <c r="J255" i="1"/>
  <c r="K255" i="1" s="1"/>
  <c r="M255" i="1" s="1"/>
  <c r="L254" i="1"/>
  <c r="J254" i="1"/>
  <c r="K254" i="1" s="1"/>
  <c r="M254" i="1" s="1"/>
  <c r="L253" i="1"/>
  <c r="J253" i="1"/>
  <c r="K253" i="1" s="1"/>
  <c r="M253" i="1" s="1"/>
  <c r="L252" i="1"/>
  <c r="J252" i="1"/>
  <c r="K252" i="1" s="1"/>
  <c r="M252" i="1" s="1"/>
  <c r="L251" i="1"/>
  <c r="J251" i="1"/>
  <c r="K251" i="1" s="1"/>
  <c r="M251" i="1" s="1"/>
  <c r="L250" i="1"/>
  <c r="J250" i="1"/>
  <c r="K250" i="1" s="1"/>
  <c r="M250" i="1" s="1"/>
  <c r="L249" i="1"/>
  <c r="J249" i="1"/>
  <c r="K249" i="1" s="1"/>
  <c r="M249" i="1" s="1"/>
  <c r="L248" i="1"/>
  <c r="J248" i="1"/>
  <c r="K248" i="1" s="1"/>
  <c r="M248" i="1" s="1"/>
  <c r="L247" i="1"/>
  <c r="J247" i="1"/>
  <c r="K247" i="1" s="1"/>
  <c r="M247" i="1" s="1"/>
  <c r="L246" i="1"/>
  <c r="J246" i="1"/>
  <c r="K246" i="1" s="1"/>
  <c r="M246" i="1" s="1"/>
  <c r="L245" i="1"/>
  <c r="J245" i="1"/>
  <c r="K245" i="1" s="1"/>
  <c r="M245" i="1" s="1"/>
  <c r="L244" i="1"/>
  <c r="J244" i="1"/>
  <c r="K244" i="1" s="1"/>
  <c r="M244" i="1" s="1"/>
  <c r="L243" i="1"/>
  <c r="J243" i="1"/>
  <c r="K243" i="1" s="1"/>
  <c r="M243" i="1" s="1"/>
  <c r="L242" i="1"/>
  <c r="J242" i="1"/>
  <c r="K242" i="1" s="1"/>
  <c r="M242" i="1" s="1"/>
  <c r="L241" i="1"/>
  <c r="J241" i="1"/>
  <c r="K241" i="1" s="1"/>
  <c r="M241" i="1" s="1"/>
  <c r="L240" i="1"/>
  <c r="J240" i="1"/>
  <c r="K240" i="1" s="1"/>
  <c r="M240" i="1" s="1"/>
  <c r="L239" i="1"/>
  <c r="J239" i="1"/>
  <c r="K239" i="1" s="1"/>
  <c r="M239" i="1" s="1"/>
  <c r="L238" i="1"/>
  <c r="J238" i="1"/>
  <c r="K238" i="1" s="1"/>
  <c r="M238" i="1" s="1"/>
  <c r="L237" i="1"/>
  <c r="J237" i="1"/>
  <c r="K237" i="1" s="1"/>
  <c r="M237" i="1" s="1"/>
  <c r="L236" i="1"/>
  <c r="J236" i="1"/>
  <c r="K236" i="1" s="1"/>
  <c r="M236" i="1" s="1"/>
  <c r="L235" i="1"/>
  <c r="J235" i="1"/>
  <c r="K235" i="1" s="1"/>
  <c r="M235" i="1" s="1"/>
  <c r="L234" i="1"/>
  <c r="J234" i="1"/>
  <c r="K234" i="1" s="1"/>
  <c r="M234" i="1" s="1"/>
  <c r="L233" i="1"/>
  <c r="J233" i="1"/>
  <c r="K233" i="1" s="1"/>
  <c r="M233" i="1" s="1"/>
  <c r="L232" i="1"/>
  <c r="J232" i="1"/>
  <c r="K232" i="1" s="1"/>
  <c r="M232" i="1" s="1"/>
  <c r="L231" i="1"/>
  <c r="J231" i="1"/>
  <c r="K231" i="1" s="1"/>
  <c r="M231" i="1" s="1"/>
  <c r="L230" i="1"/>
  <c r="J230" i="1"/>
  <c r="K230" i="1" s="1"/>
  <c r="M230" i="1" s="1"/>
  <c r="L229" i="1"/>
  <c r="J229" i="1"/>
  <c r="K229" i="1" s="1"/>
  <c r="M229" i="1" s="1"/>
  <c r="L228" i="1"/>
  <c r="J228" i="1"/>
  <c r="K228" i="1" s="1"/>
  <c r="M228" i="1" s="1"/>
  <c r="L227" i="1"/>
  <c r="J227" i="1"/>
  <c r="K227" i="1" s="1"/>
  <c r="M227" i="1" s="1"/>
  <c r="L44" i="1"/>
  <c r="J44" i="1"/>
  <c r="K44" i="1" s="1"/>
  <c r="M44" i="1" s="1"/>
  <c r="L43" i="1"/>
  <c r="J43" i="1"/>
  <c r="K43" i="1" s="1"/>
  <c r="M43" i="1" s="1"/>
  <c r="L27" i="1"/>
  <c r="J27" i="1"/>
  <c r="K27" i="1" s="1"/>
  <c r="M27" i="1" s="1"/>
  <c r="L26" i="1"/>
  <c r="J26" i="1"/>
  <c r="K26" i="1" s="1"/>
  <c r="M26" i="1" s="1"/>
  <c r="L25" i="1"/>
  <c r="J25" i="1"/>
  <c r="K25" i="1" s="1"/>
  <c r="M25" i="1" s="1"/>
  <c r="L9" i="1"/>
  <c r="M518" i="1" s="1"/>
  <c r="J9" i="1"/>
  <c r="K9" i="1" s="1"/>
  <c r="M9" i="1" s="1"/>
  <c r="M520" i="1" s="1"/>
  <c r="M519" i="1" s="1"/>
  <c r="A79" i="1"/>
  <c r="A80" i="1"/>
  <c r="A81" i="1"/>
  <c r="A82" i="1"/>
  <c r="A83" i="1"/>
  <c r="A84" i="1"/>
  <c r="A85" i="1"/>
  <c r="A86" i="1"/>
  <c r="A87" i="1"/>
  <c r="A88" i="1"/>
  <c r="A89" i="1"/>
  <c r="A427" i="1" l="1"/>
  <c r="A395" i="1"/>
  <c r="A513" i="1"/>
  <c r="A511" i="1"/>
  <c r="A510" i="1"/>
  <c r="A508" i="1"/>
  <c r="A505" i="1"/>
  <c r="A503" i="1"/>
  <c r="A501" i="1"/>
  <c r="A500" i="1"/>
  <c r="A497" i="1"/>
  <c r="A496" i="1"/>
  <c r="A495" i="1"/>
  <c r="A494" i="1"/>
  <c r="A493" i="1"/>
  <c r="A492" i="1"/>
  <c r="A491" i="1"/>
  <c r="A489" i="1"/>
  <c r="A488" i="1"/>
  <c r="A487" i="1"/>
  <c r="A486" i="1"/>
  <c r="A485" i="1"/>
  <c r="A484" i="1"/>
  <c r="A483" i="1"/>
  <c r="A482" i="1"/>
  <c r="A479" i="1"/>
  <c r="A476" i="1"/>
  <c r="A475" i="1"/>
  <c r="A473" i="1"/>
  <c r="A471" i="1"/>
  <c r="A470" i="1"/>
  <c r="A467" i="1"/>
  <c r="A466" i="1"/>
  <c r="A465" i="1"/>
  <c r="A464" i="1"/>
  <c r="A463" i="1"/>
  <c r="A462" i="1"/>
  <c r="A461" i="1"/>
  <c r="A460" i="1"/>
  <c r="A459" i="1"/>
  <c r="A458" i="1"/>
  <c r="A455" i="1"/>
  <c r="A451" i="1"/>
  <c r="A448" i="1"/>
  <c r="A446" i="1"/>
  <c r="A438" i="1"/>
  <c r="A434" i="1"/>
  <c r="A432" i="1"/>
  <c r="A431" i="1"/>
  <c r="A430" i="1"/>
  <c r="A429" i="1"/>
  <c r="A426" i="1"/>
  <c r="A425" i="1"/>
  <c r="A416" i="1"/>
  <c r="A415" i="1"/>
  <c r="A414" i="1"/>
  <c r="A413" i="1"/>
  <c r="A412" i="1"/>
  <c r="A411" i="1"/>
  <c r="A410" i="1"/>
  <c r="A408" i="1"/>
  <c r="A407" i="1"/>
  <c r="A406" i="1"/>
  <c r="A405" i="1"/>
  <c r="A404" i="1"/>
  <c r="A397" i="1"/>
  <c r="A396" i="1"/>
  <c r="A394" i="1"/>
  <c r="A393" i="1"/>
  <c r="A392" i="1"/>
  <c r="A388" i="1"/>
  <c r="A387" i="1"/>
  <c r="A386" i="1"/>
  <c r="A385" i="1"/>
  <c r="A384" i="1"/>
  <c r="A383" i="1"/>
  <c r="A382" i="1"/>
  <c r="A381" i="1"/>
  <c r="A376" i="1"/>
  <c r="A375" i="1"/>
  <c r="A374" i="1"/>
  <c r="A371" i="1"/>
  <c r="A370" i="1"/>
  <c r="A368" i="1"/>
  <c r="A365" i="1"/>
  <c r="A363" i="1"/>
  <c r="A357" i="1"/>
  <c r="A355" i="1"/>
  <c r="A354" i="1"/>
  <c r="A353" i="1"/>
  <c r="A352" i="1"/>
  <c r="A351" i="1"/>
  <c r="A350" i="1"/>
  <c r="A349" i="1"/>
  <c r="A348" i="1"/>
  <c r="A347" i="1"/>
  <c r="A344" i="1"/>
  <c r="A343" i="1"/>
  <c r="A342" i="1"/>
  <c r="A340" i="1"/>
  <c r="A339" i="1"/>
  <c r="A338" i="1"/>
  <c r="A336" i="1"/>
  <c r="A335" i="1"/>
  <c r="A334" i="1"/>
  <c r="A333" i="1"/>
  <c r="A332" i="1"/>
  <c r="A328" i="1"/>
  <c r="A327" i="1"/>
  <c r="A325" i="1"/>
  <c r="A324" i="1"/>
  <c r="A316" i="1"/>
  <c r="A315" i="1"/>
  <c r="A314" i="1"/>
  <c r="A313" i="1"/>
  <c r="A312" i="1"/>
  <c r="A309" i="1"/>
  <c r="A303" i="1"/>
  <c r="A298" i="1"/>
  <c r="A297" i="1"/>
  <c r="A295" i="1"/>
  <c r="A294" i="1"/>
  <c r="A293" i="1"/>
  <c r="A292" i="1"/>
  <c r="A291" i="1"/>
  <c r="A290" i="1"/>
  <c r="A289" i="1"/>
  <c r="A288" i="1"/>
  <c r="A287" i="1"/>
  <c r="A285" i="1"/>
  <c r="A280" i="1"/>
  <c r="A279" i="1"/>
  <c r="A278" i="1"/>
  <c r="A276" i="1"/>
  <c r="A273" i="1"/>
  <c r="A269" i="1"/>
  <c r="A267" i="1"/>
  <c r="A266" i="1"/>
  <c r="A265" i="1"/>
  <c r="A264" i="1"/>
  <c r="A263" i="1"/>
  <c r="A262" i="1"/>
  <c r="A260" i="1"/>
  <c r="A258" i="1"/>
  <c r="A257" i="1"/>
  <c r="A251" i="1"/>
  <c r="A249" i="1"/>
  <c r="A248" i="1"/>
  <c r="A247" i="1"/>
  <c r="A246" i="1"/>
  <c r="A245" i="1"/>
  <c r="A239" i="1"/>
  <c r="A238" i="1"/>
  <c r="A232" i="1"/>
  <c r="A230" i="1"/>
  <c r="A229" i="1"/>
  <c r="A228" i="1"/>
  <c r="A227" i="1"/>
  <c r="A226" i="1"/>
  <c r="A225" i="1"/>
  <c r="A224" i="1"/>
  <c r="A223" i="1"/>
  <c r="A222" i="1"/>
  <c r="A221" i="1"/>
  <c r="A220" i="1"/>
  <c r="A219" i="1"/>
  <c r="A218" i="1"/>
  <c r="A217" i="1"/>
  <c r="A216" i="1"/>
  <c r="A215" i="1"/>
  <c r="A214" i="1"/>
  <c r="A213" i="1"/>
  <c r="A211" i="1"/>
  <c r="A208" i="1"/>
  <c r="A207" i="1"/>
  <c r="A201" i="1"/>
  <c r="A197" i="1"/>
  <c r="A193" i="1"/>
  <c r="A192" i="1"/>
  <c r="A191" i="1"/>
  <c r="A189" i="1"/>
  <c r="A188" i="1"/>
  <c r="A184" i="1"/>
  <c r="A182" i="1"/>
  <c r="A181" i="1"/>
  <c r="A180" i="1"/>
  <c r="A179" i="1"/>
  <c r="A178" i="1"/>
  <c r="A175" i="1"/>
  <c r="A174" i="1"/>
  <c r="A171" i="1"/>
  <c r="A170" i="1"/>
  <c r="A169" i="1"/>
  <c r="A165" i="1"/>
  <c r="A164" i="1"/>
  <c r="A163" i="1"/>
  <c r="A162" i="1"/>
  <c r="A161" i="1"/>
  <c r="A160" i="1"/>
  <c r="A159" i="1"/>
  <c r="A158" i="1"/>
  <c r="A157" i="1"/>
  <c r="A156" i="1"/>
  <c r="A155" i="1"/>
  <c r="A154" i="1"/>
  <c r="A153" i="1"/>
  <c r="A152" i="1"/>
  <c r="A148" i="1"/>
  <c r="A146" i="1"/>
  <c r="A140" i="1"/>
  <c r="A139" i="1"/>
  <c r="A138" i="1"/>
  <c r="A137" i="1"/>
  <c r="A136" i="1"/>
  <c r="A135" i="1"/>
  <c r="A134" i="1"/>
  <c r="A128" i="1"/>
  <c r="A127" i="1"/>
  <c r="A126" i="1"/>
  <c r="A125" i="1"/>
  <c r="A122" i="1"/>
  <c r="A119" i="1"/>
  <c r="A118" i="1"/>
  <c r="A117" i="1"/>
  <c r="A116" i="1"/>
  <c r="A115" i="1"/>
  <c r="A111" i="1"/>
  <c r="A108" i="1"/>
  <c r="A105" i="1"/>
  <c r="A101" i="1"/>
  <c r="A100" i="1"/>
  <c r="A99" i="1"/>
  <c r="A98" i="1"/>
  <c r="A97" i="1"/>
  <c r="A96" i="1"/>
  <c r="A95" i="1"/>
  <c r="A94" i="1"/>
  <c r="A93" i="1"/>
  <c r="A90" i="1"/>
  <c r="A78" i="1"/>
  <c r="A77" i="1"/>
  <c r="A69" i="1"/>
  <c r="A68" i="1"/>
  <c r="A63" i="1"/>
  <c r="A61" i="1"/>
  <c r="A59" i="1"/>
  <c r="A58" i="1"/>
  <c r="A57" i="1"/>
  <c r="A56" i="1"/>
  <c r="A55" i="1"/>
  <c r="A53" i="1"/>
  <c r="A52" i="1"/>
  <c r="A51" i="1"/>
  <c r="A50" i="1"/>
  <c r="A49" i="1"/>
  <c r="A48" i="1"/>
  <c r="A46" i="1"/>
  <c r="A45" i="1"/>
  <c r="A44" i="1"/>
  <c r="A43" i="1"/>
  <c r="A42" i="1"/>
  <c r="A41" i="1"/>
  <c r="A40" i="1"/>
  <c r="A39" i="1"/>
  <c r="A38" i="1"/>
  <c r="A37" i="1"/>
  <c r="A36" i="1"/>
  <c r="A35" i="1"/>
  <c r="A34" i="1"/>
  <c r="A33" i="1"/>
  <c r="A32" i="1"/>
  <c r="A31" i="1"/>
  <c r="A30" i="1"/>
  <c r="A28" i="1"/>
  <c r="A27" i="1"/>
  <c r="A26" i="1"/>
  <c r="A25" i="1"/>
  <c r="A24" i="1"/>
  <c r="A23" i="1"/>
  <c r="A22" i="1"/>
  <c r="A21" i="1"/>
  <c r="A20" i="1"/>
  <c r="A19" i="1"/>
  <c r="A18" i="1"/>
  <c r="A17" i="1"/>
  <c r="A16" i="1"/>
  <c r="A15" i="1"/>
  <c r="A14" i="1"/>
  <c r="A13" i="1"/>
  <c r="A12" i="1"/>
  <c r="A11" i="1"/>
  <c r="A10" i="1"/>
  <c r="A9" i="1"/>
  <c r="A91" i="1" l="1"/>
  <c r="A509" i="1"/>
  <c r="A112" i="1"/>
  <c r="A299" i="1"/>
  <c r="A321" i="1"/>
  <c r="A310" i="1"/>
  <c r="A261" i="1"/>
  <c r="A282" i="1"/>
  <c r="A472" i="1"/>
  <c r="A277" i="1"/>
  <c r="A377" i="1"/>
  <c r="A409" i="1"/>
  <c r="A319" i="1"/>
  <c r="A120" i="1"/>
  <c r="A131" i="1"/>
  <c r="A142" i="1"/>
  <c r="A198" i="1"/>
  <c r="A240" i="1"/>
  <c r="A317" i="1"/>
  <c r="A507" i="1"/>
  <c r="A236" i="1"/>
  <c r="A389" i="1"/>
  <c r="A212" i="1"/>
  <c r="A185" i="1"/>
  <c r="A337" i="1"/>
  <c r="A453" i="1"/>
  <c r="A506" i="1"/>
  <c r="A145" i="1"/>
  <c r="A177" i="1"/>
  <c r="A199" i="1"/>
  <c r="A284" i="1"/>
  <c r="A329" i="1"/>
  <c r="A367" i="1"/>
  <c r="A147" i="1"/>
  <c r="A241" i="1"/>
  <c r="A301" i="1"/>
  <c r="A200" i="1"/>
  <c r="A286" i="1"/>
  <c r="A423" i="1"/>
  <c r="A67" i="1"/>
  <c r="A194" i="1"/>
  <c r="A330" i="1"/>
  <c r="A373" i="1"/>
  <c r="A454" i="1"/>
  <c r="A110" i="1"/>
  <c r="A202" i="1"/>
  <c r="A255" i="1"/>
  <c r="A359" i="1"/>
  <c r="A474" i="1"/>
  <c r="A172" i="1"/>
  <c r="A380" i="1"/>
  <c r="A424" i="1"/>
  <c r="A439" i="1"/>
  <c r="A456" i="1"/>
  <c r="A103" i="1"/>
  <c r="A231" i="1"/>
  <c r="A326" i="1"/>
  <c r="A366" i="1"/>
  <c r="A436" i="1"/>
  <c r="A444" i="1"/>
  <c r="A449" i="1"/>
  <c r="A151" i="1"/>
  <c r="A187" i="1"/>
  <c r="A205" i="1"/>
  <c r="A209" i="1"/>
  <c r="A268" i="1"/>
  <c r="A274" i="1"/>
  <c r="A311" i="1"/>
  <c r="A402" i="1"/>
  <c r="A441" i="1"/>
  <c r="A457" i="1"/>
  <c r="A477" i="1"/>
  <c r="A504" i="1"/>
  <c r="A47" i="1"/>
  <c r="A243" i="1"/>
  <c r="A390" i="1"/>
  <c r="A420" i="1"/>
  <c r="A437" i="1"/>
  <c r="A450" i="1"/>
  <c r="A481" i="1"/>
  <c r="A66" i="1"/>
  <c r="A113" i="1"/>
  <c r="A144" i="1"/>
  <c r="A149" i="1"/>
  <c r="A203" i="1"/>
  <c r="A256" i="1"/>
  <c r="A302" i="1"/>
  <c r="A306" i="1"/>
  <c r="A320" i="1"/>
  <c r="A400" i="1"/>
  <c r="A102" i="1"/>
  <c r="A210" i="1"/>
  <c r="A275" i="1"/>
  <c r="A318" i="1"/>
  <c r="A345" i="1"/>
  <c r="A361" i="1"/>
  <c r="A418" i="1"/>
  <c r="A435" i="1"/>
  <c r="A447" i="1"/>
  <c r="A452" i="1"/>
  <c r="A132" i="1"/>
  <c r="A196" i="1"/>
  <c r="A254" i="1"/>
  <c r="A259" i="1"/>
  <c r="A54" i="1"/>
  <c r="A64" i="1"/>
  <c r="A106" i="1"/>
  <c r="A130" i="1"/>
  <c r="A141" i="1"/>
  <c r="A176" i="1"/>
  <c r="A244" i="1"/>
  <c r="A304" i="1"/>
  <c r="A379" i="1"/>
  <c r="A398" i="1"/>
  <c r="A421" i="1"/>
  <c r="A478" i="1"/>
  <c r="A70" i="1"/>
  <c r="A72" i="1"/>
  <c r="A300" i="1"/>
  <c r="A403" i="1"/>
  <c r="A468" i="1"/>
  <c r="A490" i="1"/>
  <c r="A183" i="1"/>
  <c r="A281" i="1"/>
  <c r="A283" i="1"/>
  <c r="A65" i="1"/>
  <c r="A121" i="1"/>
  <c r="A195" i="1"/>
  <c r="A252" i="1"/>
  <c r="A308" i="1"/>
  <c r="A29" i="1"/>
  <c r="A62" i="1"/>
  <c r="A71" i="1"/>
  <c r="A74" i="1"/>
  <c r="A109" i="1"/>
  <c r="A123" i="1"/>
  <c r="A167" i="1"/>
  <c r="A173" i="1"/>
  <c r="A186" i="1"/>
  <c r="A206" i="1"/>
  <c r="A419" i="1"/>
  <c r="A440" i="1"/>
  <c r="A443" i="1"/>
  <c r="A445" i="1"/>
  <c r="A469" i="1"/>
  <c r="A107" i="1"/>
  <c r="A114" i="1"/>
  <c r="A129" i="1"/>
  <c r="A204" i="1"/>
  <c r="A358" i="1"/>
  <c r="A360" i="1"/>
  <c r="A362" i="1"/>
  <c r="A364" i="1"/>
  <c r="A150" i="1"/>
  <c r="A253" i="1"/>
  <c r="A270" i="1"/>
  <c r="A305" i="1"/>
  <c r="A307" i="1"/>
  <c r="A356" i="1"/>
  <c r="A369" i="1"/>
  <c r="A166" i="1"/>
  <c r="A480" i="1"/>
  <c r="A346" i="1"/>
  <c r="A271" i="1"/>
  <c r="A433" i="1"/>
  <c r="A417" i="1"/>
  <c r="A401" i="1"/>
  <c r="A399" i="1"/>
  <c r="A378" i="1"/>
  <c r="A242" i="1"/>
  <c r="A237" i="1"/>
  <c r="A133" i="1"/>
</calcChain>
</file>

<file path=xl/sharedStrings.xml><?xml version="1.0" encoding="utf-8"?>
<sst xmlns="http://schemas.openxmlformats.org/spreadsheetml/2006/main" count="1821" uniqueCount="834">
  <si>
    <t>ITEM</t>
  </si>
  <si>
    <t>MATERIALES E INSUMOS</t>
  </si>
  <si>
    <t>DESCRIPCIÓN</t>
  </si>
  <si>
    <t xml:space="preserve">CANTIDAD </t>
  </si>
  <si>
    <t>UNIDAD DE MEDIDA</t>
  </si>
  <si>
    <t>TIEMPO</t>
  </si>
  <si>
    <t>CONTEO</t>
  </si>
  <si>
    <t>COORDINADOR GENERAL DE PROYECTO</t>
  </si>
  <si>
    <t>Profesional con una experiencia profesional minima de (10) diez años a partir de la expedición del titulo y/o de la matricula profesioanl dsegún lo establecido por la ley, con experiencia especifica mínima de (8) años de experiencia en la Coordinación y dirección para  proyectos de impacto social y cultural, de los cuales al menos 3 años deben acreditarse en la ejecución de contratos con entidades públicas o procesos de licitación. Cuenta con una sólida formación Porfesional en área del conocimiento de la economia, administración, contaduria y/o ingeniería, arquitectura, urbanismo y afines,  destacándose por su capacidad para liderar equipos interdisciplinarios, administrar presupuestos estatales bajo principios de transparencia y asegurar el cumplimiento estricto de indicadores técnicos y financieros. Es un experto en el relacionamiento institucional y comunitario, con una habilidad probada para transformar los requerimientos de los pliegos de condiciones en resultados sociales tangibles y reportes de interventoría impecables.</t>
  </si>
  <si>
    <t>Unidad</t>
  </si>
  <si>
    <t>meses</t>
  </si>
  <si>
    <t>CURADOR/A DE ARTE</t>
  </si>
  <si>
    <t>Profesional en artes plásticas y visuales, historia del arte, curaduría o áreas afines con experiencia comprobable en la conceptualización y montaje de exposiciones colectivas que integren diversos formatos. El profesional debe tener la capacidad de investigación para unificar las obras bajo un hilo conductor coherente, habilidades en museografía para optimizar el espacio físico y una redacción impecable para los textos de sala; todo esto respaldado por un portafolio de proyectos previos y una visión técnica que garantice el diálogo armónico entre las obras.</t>
  </si>
  <si>
    <t>Día</t>
  </si>
  <si>
    <t>COORDINADOR/A FESTIVAL</t>
  </si>
  <si>
    <t xml:space="preserve">Profesional con 3 años de experiencia en coordinación de proyectos. Responsable de la planificación, ejecución, supervisión y cierre del evento festival.  y minimo (5) días de organización y montaje </t>
  </si>
  <si>
    <t>PRESENTADOR/A DEL EVENTO</t>
  </si>
  <si>
    <t>Profesional o técnico en comunicación o artes escénicas, Mínimo 1 año en conducción de eventos culturales o sociales, con fluidez en la palabra y entusiasta para el acompañamiento, activación de público y la presentación durante la jornada.</t>
  </si>
  <si>
    <t>PERSONAL LOGÍSTICO</t>
  </si>
  <si>
    <t>Personal de apoyo logístico para el acompañamiento al desarrollo del evento. Formación académica mínima: Título de Bachiller. Experiencia: Sin experiencia laboral o hasta 35 meses de experiencia labor al debidamente certificada. Se hará uso del personal durante el tiempo establecido para el desarrollo de la actividad.</t>
  </si>
  <si>
    <t>Dia</t>
  </si>
  <si>
    <t>COORDINADOR DE RECORRIDO</t>
  </si>
  <si>
    <t>Profesional responsable de la coordinación operativa del desfile, organización de salida de comparsas, control de distancias entre agrupaciones y articulación con logística y autoridades durante el recorrido, y minimo (3) días de organización y montaje.</t>
  </si>
  <si>
    <t>TALLERISTA PROFESIONAL ESPECIALIZADO</t>
  </si>
  <si>
    <t>Profesional con experiencia en comparsa, artes escénicas o cultura festiva, responsable de la orientación pedagógica y desarrollo de los espacios formativos del programa. 
Valor total referencial: $2.000.000 por tallerista (valor no ofertable)</t>
  </si>
  <si>
    <t>DIRECCION GENERAL</t>
  </si>
  <si>
    <t>Profesional en artes escénicas, danza, gestión cultural, producción de eventos o áreas afines, responsable de la planificación, coordinación y supervisión integral del festival de danza, articulando los componentes artísticos, logísticos, técnicos y administrativos del programa.</t>
  </si>
  <si>
    <t>mes</t>
  </si>
  <si>
    <t>COORDINACIÓN TÉCNICA</t>
  </si>
  <si>
    <t xml:space="preserve">Profesional o técnico en producción de eventos, artes escénicas o áreas afines, responsable de coordinar los requerimientos técnicos del festival (escenario, sonido e iluminación).Incluye los dos (2) días del festival, y minimo (3) días de organización y montaje </t>
  </si>
  <si>
    <t>PRESENTADOR ESPECIALIZADO</t>
  </si>
  <si>
    <t>Profesional o artista con experiencia en danza o artes escénicas, encargado de la conducción del evento, presentación de las agrupaciones y orientación del público durante el festival.</t>
  </si>
  <si>
    <t xml:space="preserve">PERSONAL LOGÍSTICO </t>
  </si>
  <si>
    <t>DIRECCIÓN GENERAL</t>
  </si>
  <si>
    <t>Experto en eventos de música electrónica, gestión cultural, producción de eventos o áreas afines, responsable de la planificación, coordinación y supervisión integral del festival de electrónica, articulando los componentes artísticos, logísticos, técnicos y administrativos del programa.</t>
  </si>
  <si>
    <t>Profesional o técnico en producción de eventos, responsable de coordinar los requerimientos técnicos del festival (escenario, sonido e iluminación). Incluye minimo (5) días de planeación y organización</t>
  </si>
  <si>
    <t>PERSONAL DE SEGURIDAD</t>
  </si>
  <si>
    <t>Dos (2) guardias de seguridad privada con dotación completa (chaleco, radio de comunicación y demás elementos reglamentarios), presentes durante toda la jornada del festival. Responsables del control de acceso, la seguridad del espacio y la atención de situaciones de emergencia.</t>
  </si>
  <si>
    <t xml:space="preserve">Diez (10) personas con experiencia en soporte de eventos, responsables del montaje, la operación y el desmontaje del festival. Incluye orientación al público, apoyo en el registro de asistentes, soporte a los stands de emprendedores y demás labores operativas asignadas por la coordinación del evento.
Bachiller con 2 años de experiencia </t>
  </si>
  <si>
    <t>COORDINADOR DEL FESTIVAL</t>
  </si>
  <si>
    <t>Profesional con 3 años de experiencia en coordinación de proyectos culturales. Responsable de la planificación, ejecución, supervisión y cierre del evento festival. Incluye los dos (2) días del festival.</t>
  </si>
  <si>
    <t>días</t>
  </si>
  <si>
    <t>PERSONAL DE APOYO LOGÍSTICO</t>
  </si>
  <si>
    <t>Ocho (8) personas contratadas por día con experiencia mínima de un (1) año en logística de eventos.</t>
  </si>
  <si>
    <t>PERSONAL DE SEGURIDAD CON DOTACIÓN</t>
  </si>
  <si>
    <t>Dos (2) guardias contratados por día.</t>
  </si>
  <si>
    <t>CONFERENCISTA CHARLA 1 — ESCRITOR O EDITOR</t>
  </si>
  <si>
    <t>Autor local o externo que haya publicado al menos una obra literaria, o a un editor o representante de una editorial bogotana con experiencia mínima de dos (2) años en el sector editorial. (TECNICO)</t>
  </si>
  <si>
    <t>CUENTERO O NARRADOR ORAL</t>
  </si>
  <si>
    <t>Experiencia en animación lectora para primera infancia. Contratado para los dos días.</t>
  </si>
  <si>
    <t>CONFERENCISTA CHARLA 2 — PROMOTOR DE LECTURA DIGITAL</t>
  </si>
  <si>
    <t>Booktoker, bookstagrammer o creador de contenido literario bogotano. Un (1) año de experiencia. Contratado.</t>
  </si>
  <si>
    <t>CONFERENCISTA CHARLA 2 — LIBRERO O GESTOR DE LIBRERÍA</t>
  </si>
  <si>
    <t>Librero o gestora de librería independiente bogotana. Un (1) año de experiencia. Contratado.</t>
  </si>
  <si>
    <t>MONITOR</t>
  </si>
  <si>
    <t>Dirección general y producción ejecutiva</t>
  </si>
  <si>
    <t>Profesional en artes escénicas, gestión o administración cultural con mínimo 5 años de experiencia en producción de festivales. Responsable de planificación, presupuesto, coordinación institucional y supervisión integral del festival.</t>
  </si>
  <si>
    <t>Coordinación técnica y logística</t>
  </si>
  <si>
    <t>Profesional o técnico en producción técnica de eventos con mínimo 3 años de experiencia en espectáculos en vivo.</t>
  </si>
  <si>
    <t>Asistente de producción</t>
  </si>
  <si>
    <t>Personal de apoyo para logística, coordinación con artistas y control de cronograma.</t>
  </si>
  <si>
    <t>Personal logístico</t>
  </si>
  <si>
    <t>Personal de apoyo para ingreso de público, control de aforo y asistencia operativa.</t>
  </si>
  <si>
    <t>Talleristas especializados</t>
  </si>
  <si>
    <t>Profesionales responsables de los talleres de formación (15 horas cada uno). Valor estimado: $2.000.000 por tallerista</t>
  </si>
  <si>
    <t>Experto en eventos de rock, gestión cultural, producción de eventos o áreas afines, responsable de la planificación, coordinación y supervisión integral del festival de rock, articulando los componentes artísticos, logísticos, técnicos y administrativos del programa.</t>
  </si>
  <si>
    <t>día</t>
  </si>
  <si>
    <t>Profesional o técnico en producción de eventos, responsable de coordinar los requerimientos técnicos del festival (escenario, sonido e iluminación).</t>
  </si>
  <si>
    <t>Profesional o artista con experiencia en rock, encargado de la conducción del evento, presentación de las agrupaciones y orientación del público durante el festival.</t>
  </si>
  <si>
    <t>Profesional joven en comunicación o artes escénicas o que avale Mínimo 2 año en conducción de eventos culturales o sociales, con fluidez en la palabra y entusiasta para el acompañamiento, activación de público y la presentación durante la jornada.</t>
  </si>
  <si>
    <t>Experto en eventos culturales, gestión cultural, producción de eventos o áreas afines, responsable de la planificación, coordinación y supervisión integral del festival de rock, articulando los componentes artísticos, logísticos, técnicos y administrativos del programa.</t>
  </si>
  <si>
    <t>Profesional perteneciente a las comunidades negras, afrodescendientes, raizales y palenqueras, con formación en artes escénicas, gestión cultural, administración cultural o áreas afines, y con mínimo cinco (5) años de experiencia en producción de festivales, eventos culturales o procesos de circulación artística. Será responsable de la planeación general, manejo presupuestal, articulación institucional, coordinación operativa y supervisión integral del festival. La persona que ejerza este rol deberá ser previamente concertada y aprobada por ORFA.</t>
  </si>
  <si>
    <t>Coordinación artística y curatorial</t>
  </si>
  <si>
    <t>Profesional o artista perteneciente a las comunidades negras, afrodescendientes, raizales y palenqueras, con formación o trayectoria en artes escénicas, gestión artística, curaduría o áreas afines, y con mínimo cuatro (4) años de experiencia en programación artística, curaduría o acompañamiento de procesos culturales. Será responsable de garantizar la coherencia conceptual y estética del festival, así como del acompañamiento a las agrupaciones, artistas y contenidos programados. La persona designada para este rol deberá ser previamente concertada y aprobada por ORFA.</t>
  </si>
  <si>
    <t xml:space="preserve">PERSONAL  DE ASEO </t>
  </si>
  <si>
    <t>Servicio de aseo integral para evento público, prestado por personal operativo con experiencia en eventos y aglomeraciones, para ejecutar jornadas de limpieza preevento, durante el evento y postevento. Incluye: i) limpieza previa del área de intervención (retiro de residuos, barrido, trapeado según superficie, alistamiento de puntos ecológicos); ii) operación durante el evento (recolección permanente de residuos, cambio de bolsas, limpieza de zonas críticas: gastronomía, baños, ruta de memoria, zonas de circulación y backstage; atención inmediata de derrames); iii) limpieza final y entrega del espacio en condiciones adecuadas (barrido general, recolección y acopio, disposición en punto de entrega acordado y/o coordinación con operador de aseo). Debe incluir supervisor/a de aseo (cuando aplique), elementos de protección personal (guantes, tapabocas si aplica, chaleco), y dotación mínima de insumos: bolsas industriales, escobas, recogedores, trapeadores, baldes, paños, desinfectante, detergente, gel/solución sanitizante, señalización básica de “piso húmedo” y contenedores temporales. Requisito: el personal y/o la empresa deberá contar con aval/validación de la instancia comunitaria correspondiente (ORFA o Comité Técnico), mediante acta, comunicación escrita o listado validado, priorizando enfoque comunitario y pertinencia cultural cuando se acuerde. Entregables: listado de personal asignado, plan de turnos, registro fotográfico básico del antes y después, y soporte de disposición de residuos (cuando aplique).</t>
  </si>
  <si>
    <t>Personas</t>
  </si>
  <si>
    <t>Personal de apoyo logístico para el acompañamiento y adecuado desarrollo del evento o actividad. El perfil requerido corresponde, como mínimo, a personas con título de bachiller. En cuanto a experiencia, se acepta personal sin experiencia laboral o con hasta treinta y cinco (35) meses de experiencia laboral debidamente certificada. Este personal será dispuesto y contratado por el tiempo requerido para la ejecución de la actividad, de acuerdo con las necesidades operativas definidas. Su selección, perfil y participación deberán ser concertados y aprobados previamente por ORFA.</t>
  </si>
  <si>
    <t>PANELISTAS</t>
  </si>
  <si>
    <t>Activistas, académicos y profesionales perteneciente al sector LGBTIQ, experta en temas de política pública LGBT, proceso social del sector LGBTI, estudios de género o en asuntos relacionados con los retos del sector a nivel local, distrital o nacional.</t>
  </si>
  <si>
    <t>INTÉRPRETE DE LENGUA DE SEÑAS COLOMBIANA-LSC</t>
  </si>
  <si>
    <t>Intérprete de LSC con conocimiento en en temas de política pública LGBT, proceso social del sector LGBTI, estudios de género o en asuntos relacionados con los retos del sector a nivel local, distrital o nacional.</t>
  </si>
  <si>
    <t>INTÉRPRETES DE LENGUA DE SEÑAS COLOMBIANA</t>
  </si>
  <si>
    <t>Intérpretes de lengua de señas con enfoque diferencial, lenguaje incluyente y experiencia en presentación de eventos de los sectores sociales LGBTI.</t>
  </si>
  <si>
    <t>COORDINADOR/A</t>
  </si>
  <si>
    <t>Un coordinador (a)  con 2 años de experiencia en eventos culturales o procesos comunitarios de los sectores sociales LGBTI en la localidad de Engativá, con capacidad de liderazgo para  planear, ejecutar, supervisar y evaluar todas las actividades relacionadas con el desarrollo del festival, miembro activo del sector social LGBTI o proceso organizativo territorial, donde su función se destaque  principalmente  por articular con los artistas, colectivos, entidades y aliados, garantizando la participación comunitaria  del sector y   la  correcta gestión técnica y logística del evento,  además habilidades de resolución de conflictos y trabajo en equipo.</t>
  </si>
  <si>
    <t>PRODUCTOR/A AUDIOVISUAL</t>
  </si>
  <si>
    <t>Profesional en cine y televisión con cámara de video y de fotografía, más de 2 años de experiencia profesional. Responsable de registro fotográfico y de video del festival, el cual debe estar durante toda la jornada</t>
  </si>
  <si>
    <t>Personal de apoyo logístico para el monte y desmonte de tarima, carpa, sonido. Además, acompañamiento al desarrollo del evento. Formación académica mínima: Título de Bachiller. Experiencia: Sin experiencia laboral o hasta 35 meses de experiencia laboral debidamente certificada. Se hará uso del personal durante el tiempo establecido para el desarrollo de la actividad.</t>
  </si>
  <si>
    <t>Personal de apoyo para montaje, desmontaje y soporte durante la jornada. Formación mínima: bachiller. Sin experiencia requerida o hasta 35 meses de experiencia certificada.</t>
  </si>
  <si>
    <t>Días</t>
  </si>
  <si>
    <t>El personal debe estar entrenado en la detección de amenazas, manejo de crisis y poseer las certificaciones vigentes de empresas de seguridad privada. Serán los responsables de:  Verificación de entradas, requisas preventivas y gestión de aforo para evitar aglomeraciones. Personal apostado en puntos estratégicos y guardias patrullando para asegurar zonas críticas y serán los encargados del flujo de personas y de mantener las salidas de emergencia despejadas.
TÉCNICO con experiencia 36 meses</t>
  </si>
  <si>
    <t xml:space="preserve">Días </t>
  </si>
  <si>
    <t>COORDINADOR DE PROYECTO</t>
  </si>
  <si>
    <t xml:space="preserve">Profesional con 3 años de experiencia en coordinación de proyectos culturales. Responsable de la planificación, ejecución, supervisión y cierre del evento festival. Incluye el tiempo de desarrollo propio del proyecto. </t>
  </si>
  <si>
    <t>TARIMA CON CARPA</t>
  </si>
  <si>
    <t>Alquiler de tarima modular para presentaciones de danza de 10 m x 8 m, altura entre 1,20 m y 1,50 m, estructura metálica certificada, piso fenólico o madera sellada con tapete de danza tipo linóleo o vinilo negro. Incluye techo tipo hangar a dos aguas en estructura truss con lona blackout, faldón frontal, escalera lateral, barandas de seguridad, transporte, montaje y desmontaje.</t>
  </si>
  <si>
    <t>PLANTA ELÉCTRICA</t>
  </si>
  <si>
    <t>Alquiler de Planta Eléctrica de 70 KVA el funcionamiento de los equipos sin necesidad de conectarse a la red pública. Incluye transporte, montaje, operación y desmontaje. Con cubrecables (yellow jacket) para toda la distancia del cableado. Debe tener capacidad para soportar el sonido, la iluminación del escenario, y todos los puntos de corriente del evento.</t>
  </si>
  <si>
    <t>TARIMA PARA NOVENAS PRINCIPALES</t>
  </si>
  <si>
    <t>Alquiler de tarima de 6x6 m x 1,5 m de alto. Incluye 1 escalera lateral y barandales de seguridad. Tela ignífuga en fondo y laterales. Concepto técnico de estabilidad previo al montaje. Incluye transporte, montaje, operación y desmontaje.</t>
  </si>
  <si>
    <t>TARIMA PRINCIPAL CON TECHO</t>
  </si>
  <si>
    <t>Alquiler de tarima con carpa; Incluye transporte, montaje y desmontaje. Techo: Tipo hangar a dos (2) aguas montado en estructura truss con anclaje o contrapeso. Debe tener telas indlfugas blackout negras para bloquear por completo el fondo y dos (2) laterales. Dimensión: 6 X 8 m X (1.5 m. de alto) Incluye: techo, Faldón y escalera lateral y barandas de seguridad.</t>
  </si>
  <si>
    <t>Alquiler de planta eléctrica mínimo 70 KVA para funcionamiento autónomo de todos los equipos. Capacidad para soportar sonido, iluminación y todos los puntos de corriente del evento. Incluye cubrecables tipo yellow jacket para todo el cableado. Incluye transporte, montaje, operación y desmontaje.</t>
  </si>
  <si>
    <t>Alquiler de planta eléctrica de mínimo 50 KVA para el funcionamiento autónomo de todos los equipos del evento sin necesidad de conectarse a la red pública. Capacidad para soportar simultáneamente el sistema de sonido, la iluminación escénica y todos los puntos de corriente del festival. Incluye cubrecables tipo yellow jacket para la totalidad del cableado expuesto. Incluye transporte, montaje, operación y desmontaje.</t>
  </si>
  <si>
    <t>TARIMA PRINCIPAL</t>
  </si>
  <si>
    <t>Alquiler de tarima con carpa tipo hangar a dos (2) aguas montada en estructura truss con anclaje o contrapeso. Telas ignífugas blackout negras en fondo y dos laterales. Dimensiones: 8 m de ancho x 6 m de largo x 1,5 m de alto. Incluye escalera lateral y barandales de seguridad. Concepto técnico de estabilidad requerido previo al montaje. Incluye transporte, montaje, operación y desmontaje.</t>
  </si>
  <si>
    <t>COORDINADOR O COORDINADORA DEL RINCÓN DE INTERCAMBIO</t>
  </si>
  <si>
    <t>Persona contratada por el operador. para coordinación del Rincón de Intercambio de Libros (2 días del festival). Experiencia mínima de un (1) año en logística de eventos. (TECNICO)</t>
  </si>
  <si>
    <t>Alquiler de Planta Eléctrica de 65 KVA el funcionamiento de los equipos sin necesidad de conectarse a la red pública. Incluye: transporte, montaje, operación y desmontaje. Con cubrecables (yellow jacket) para toda la distancia del cableado. Debe tener capacidad para soportar el sonido, la iluminación del escenario, y todos los puntos de corriente del evento</t>
  </si>
  <si>
    <t>PÓLIZAS CONTRA ACCIDENTES O EXTRA CONTRACTUAL</t>
  </si>
  <si>
    <t xml:space="preserve">Póliza de seguros de para accidentes personales para 2850 personas, para todos los eventos del contrato. Expedida por Compañía de Seguros debidamente autorizada por la Superintendencia Financiera de Colombia o quien haga sus veces que ampare los perjuicios imputables al asegurado por accidentes, lesiones o muerte a personas o daños a bienes, en desarrollo o con ocasión de la actividad artistica, cultural y/o  recreo deportiva incluyendo lo que ocurra en el lugar donde se lleve a cabo la actividad y su área circunvecina. La cobertura debe ser para dentro y fuera de Bogotá (Durante toda la actividad y 30 días posteriores a estas). Amparos para cada una de las personas que participen de la actividad: Por muerte $10.000.000, invalidez y desmembración $10.000.000, gastos funerarios $2.000.000 y gastos médicos $2.000.000.
PARA 2500 PERSONAS
</t>
  </si>
  <si>
    <t>global</t>
  </si>
  <si>
    <t>personas</t>
  </si>
  <si>
    <t>SAYCO Y ACINPRO</t>
  </si>
  <si>
    <t>dias</t>
  </si>
  <si>
    <t xml:space="preserve">PROYECTO 2339 ENGATIVÁ ACTIVA EL ARTE Y LA CULTURA
META: REALIZAR 20 EVENTOS DE PROMOCIÓN, CIRCULACIÓN Y APROPIACIÓN DE ACTIVIDADES ARTÍSTICAS, CULTURALES Y PATRIMONIALES. </t>
  </si>
  <si>
    <t>1. SALÓN DE ARTES PLÁSTICAS Y VISUALES DE ENGATIVÁ (8 días)</t>
  </si>
  <si>
    <t>ALQUILER DE PANELES MUSEOGRÁFICOS MÓVILES</t>
  </si>
  <si>
    <t>Paneles móviles fabricados en MDF, diseñados para ensamblarse entre sí para formar paredes continuas y lisas de alturas variables (habitualmente hasta 6 metros). Pueden ser autoportantes, incluir ruedas ocultas para fácil desplazamiento, o sistemas de fijación a techo/suelo sin obra. Las medidas varían de 1570 mm de ancho por alturas de 2570 mm, 2820 mm o 3070 mm. Acabados en blanco.</t>
  </si>
  <si>
    <t>ALQUILER DE BASES/PEDESTALES</t>
  </si>
  <si>
    <t>Bases fabricadas en MDF pintado de blanco. Alturas estándar de 90 cm a 110 cm para formato pequeño/mediano.</t>
  </si>
  <si>
    <t>ALQUILER DE SISTEMA DE ILUMINACIÓN</t>
  </si>
  <si>
    <t>Sistema de rieles electrificados para el techo que permitan mover y direccionar los focos de luz según la ubicación de las piezas. Se sugieren luminarias LED de IRC (Índice de Reproducción Cromática) superior a 90 para no alterar los colores de las obras.</t>
  </si>
  <si>
    <t>SERVICIO DE CATERING</t>
  </si>
  <si>
    <t xml:space="preserve">Servicio profesional de suministro de comida y bebida para evento inaugural del Salón de Artes Plásticas y Visuales de Engativá. Debe contar como minimo con estación de café, con snacs tipo galletas y/o pasabocas , para aromática y tinto, debe contar con azúcar, vasos, servilletas, mescladores (respetando las normas de salubridad y ambiente, y de plásticos de un solo uso) con mínimo 3 personas atendiendo 
Público esperado: de 150-200 personas. </t>
  </si>
  <si>
    <t>ESTÍMULOS PARA ARTISTAS
CATEGORÍA A</t>
  </si>
  <si>
    <t xml:space="preserve">$3’000.000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</si>
  <si>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ESTÍMULOS PARA ARTISTAS
CATEGORÍA B</t>
  </si>
  <si>
    <t>$2´500.000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</si>
  <si>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ARTISTAS
CATEGORÍA C</t>
  </si>
  <si>
    <t>$1´500.000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</si>
  <si>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EQUIPO DE JUZGAMIENTO.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</si>
  <si>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</si>
  <si>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TALLERISTAS ESPECIALIZADOS.</t>
  </si>
  <si>
    <t>$500.000 (valor no ofertable)
Los talleristas especializados deberán garantizar que el tiempo mínimo del espacio formativo sea de 3 horas.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</si>
  <si>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A EMPRENDEDORES.</t>
  </si>
  <si>
    <t xml:space="preserve">$100.000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</si>
  <si>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IMPRESIÓN TEXTO DE SALA</t>
  </si>
  <si>
    <t>Texto curatorial impreso en trovicel de 3mm de 60 x 90 cm en acabado mate.</t>
  </si>
  <si>
    <t>IMPRESIÓN DE FICHAS TÉCNICAS</t>
  </si>
  <si>
    <t xml:space="preserve">Las fichas técnicas serán impresas en trovicel de 1mm o 3mm de 20 x 14 cm en acabado mate.
</t>
  </si>
  <si>
    <t>CERTIFICADOS DE PARTICIPACIÓN</t>
  </si>
  <si>
    <t>Diploma y/o Certificados para los artistas, agrupaciones y/o colectivos artísticos. Impresos en papel opalina de 240 gr, tamaño carta, full color, diseño según Oficina de Prensa del Fondo de Desarrollo Local de Engativá.</t>
  </si>
  <si>
    <t>HIDRATACIÓN</t>
  </si>
  <si>
    <t>Botellas de agua pet de 300 ml sin gas. Paca x 24
Para artistas, jueces y emprendedores.</t>
  </si>
  <si>
    <t>REFRIGERIOS</t>
  </si>
  <si>
    <t>PRODUCTO SOLIDO PRINCIPAL: 1 Pastel de pollo o un pastel gloriaBEBIDA TIPO: 1 Jugo o avena en cajaUNA FRUTA DE TEMPORADA TIPO: 1, Fruta (manzana, pera, durazno, banano, mandarina, o ciruela)COMPLEMENTO: 1 Dulce de chocolate.Nota: No bebidas azucaradas o procesados.el refrigerio debe estar en empaque individual en bandeja elaborada en cartón 100 % reciclable y biodegradable, debe ser balanceado y responder a la normatividad vigente en lo que corresponde a las características organolépticas de conservación. Este debe incluir la transporte y entrega en el sitio de las reuniones</t>
  </si>
  <si>
    <t>2. INGAFILMS: FESTIVAL DE ARTES AUDIOVISUALES (1 día)</t>
  </si>
  <si>
    <t>Servicio profesional de suministro de comida y bebida para evento inaugural del Salón de Artes Plásticas y Visuales de Engativá. Debe contar como minimo con estación de café, con snacs tipo galletas y/o pasabocas , para aromática y tinto, debe contar con azúcar, vasos, servilletas, mescladores (respetando las normas de salubridad y ambiente, y de plásticos de un solo uso) con mínimo 3 personas atendiendo .
Se espera una asistencia de 100 a 150 personas.</t>
  </si>
  <si>
    <t xml:space="preserve">ESTÍMULOS PARA ARTISTAS. CATEGORÍA: ENGATIVÁ NARRA. </t>
  </si>
  <si>
    <t xml:space="preserve">$2´500.000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</si>
  <si>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ESTÍMULOS PARA ARTISTAS.
CATEGORÍA: REALIDAD LOCAL.</t>
  </si>
  <si>
    <t xml:space="preserve">ESTÍMULOS PARA ARTISTAS. CATEGORÍA: EXPANDIDO. </t>
  </si>
  <si>
    <t>$1´500.000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</si>
  <si>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INCENTIVOS EN ESPECIE PARA GANADORES DE LA CATEGORÍA “NUEVAS MIRADAS”</t>
  </si>
  <si>
    <t>$500.000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</si>
  <si>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</si>
  <si>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TALLERISTAS.</t>
  </si>
  <si>
    <t>$500.000 (valor no ofertable)
El tallerista especializado deberá comprobar su experiencia y brindar un taller de mínimo 3 horas.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</si>
  <si>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COMPRA DE PENDONES CON SOPORTE TIPO ARAÑA</t>
  </si>
  <si>
    <t>Pendones con la información del evento y para ambientación del evento central, impresos en lona PVC, full color, 2 mt x 1 mt. Incluye soporte tipo araña.
El diseño debe ser aprobado por la Oficina de Prensa del FDLE.</t>
  </si>
  <si>
    <t>Botellas de agua pet de 300 ml sin gas, paca x 24</t>
  </si>
  <si>
    <t>3. DESFILE DE COMPARSAS: ENGATIVÁ FESTIVA (1 día)</t>
  </si>
  <si>
    <t>COMPRA PENDONES VERTICALES DE SEÑALIZACIÓN</t>
  </si>
  <si>
    <t>Pendones verticales en lona banner full color (0,80 m x 2,00 m) con estructura portátil tipo araña, para identificación del punto de concentración y punto de llegada del desfile.</t>
  </si>
  <si>
    <t>CINTA DE DELIMITACIÓN LOGÍSTICA</t>
  </si>
  <si>
    <t>Cinta plástica de señalización de alta visibilidad para delimitación de áreas logísticas y circulación de comparsas (rollos de mínimo 200 m).</t>
  </si>
  <si>
    <t>SEÑALIZACIÓN DE SEGURIDAD Y RUTAS DE EVACUACIÓN</t>
  </si>
  <si>
    <t>Señales impresas en cartón plastificado o polipropileno corrugado (tipo coroplast), dimensiones aproximadas 40 cm x 60 cm, impresión a color con pictogramas de evacuación. Instalación con amarres plásticos o cinta en puntos estratégicos del recorrido y zona de llegada.</t>
  </si>
  <si>
    <t>CARPAS CAMERINO</t>
  </si>
  <si>
    <t>Alquiler de carpas impermeables tipo plegable de 3 m x 3 m, estructura metálica, cubierta en lona impermeable y cerramiento lateral en lona. Incluye iluminación básica interna y espacio seco y nivelado para preparación de comparsas.</t>
  </si>
  <si>
    <t>ALQUILER SILLAS PLÁSTICAS</t>
  </si>
  <si>
    <t>Alquiler de sillas plásticas sin brazos, con transporte incluido, instalación y recolección.</t>
  </si>
  <si>
    <t>ALQUILER DE TRIBUNA DE PRESENTACIÓN</t>
  </si>
  <si>
    <t>Alquiler de plataforma modular 4 m x 2 m, altura entre 0,60 m y 1 m, piso antideslizante. Incluye escalera lateral con pasamanos, baranda posterior de seguridad y carpa superior de 4 m x 4 m para presentador y coordinación del cierre del desfile</t>
  </si>
  <si>
    <t>Profesional con conocimientos y experiencia comprobada en comparsa y cultura festiva, encargado de la conducción del cierre del desfile, lectura de reseñas de las agrupaciones y orientación general del público.</t>
  </si>
  <si>
    <t>SISTEMA DE SONIDO CON TÉCNICO DE SONIDO</t>
  </si>
  <si>
    <t>Alquiler de sistema de sonido compuesto por 4 cabinas activas de 15” (mínimo 1.000W cada una), 2 subwoofers activos de 18”, consola de mínimo 12 canales, 2 micrófonos inalámbricos y 1 micrófono cableado de respaldo. Incluye planta eléctrica certificada mínimo 15 kVA y técnico de sonido para operación durante el cierre del desfile.</t>
  </si>
  <si>
    <t>PUNTO DE PRIMEROS AUXILIOS</t>
  </si>
  <si>
    <t>Punto de atención básica en salud con carpa 3 x 3 m, camilla plegable, botiquín completo, elementos de atención primaria y personal con formación en primeros auxilios, ubicado en la zona de llegada del desfile.</t>
  </si>
  <si>
    <t>AMBULANCIA</t>
  </si>
  <si>
    <t>Ambulancia básica de atención prehospitalaria (TAB) con dotación reglamentaria, conductor y personal paramédico certificado, disponible durante el desarrollo del desfile y el cierre del evento.</t>
  </si>
  <si>
    <t>ESTÍMULOS PARA AGRUPACIONES CATEGORÍA A.</t>
  </si>
  <si>
    <t>Reconocimiento económico para agrupaciones de larga trayectoria participantes en el desfile de comparsas. 
Valor referencial por agrupación: $9.000.000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</si>
  <si>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CATEGORÍA B.</t>
  </si>
  <si>
    <t>Reconocimiento económico para agrupaciones de mediana trayectoria participantes en el desfile de comparsas. 
Valor referencial por agrupación: $7.000.000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</si>
  <si>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CATEGORÍA C.</t>
  </si>
  <si>
    <t>Reconocimiento económico para agrupaciones de corta trayectoria participantes en el desfile de comparsas. 
Valor referencial por agrupación: $5.000.000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</si>
  <si>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Reconocimiento económico para tres (3) jurados con experiencia en comparsa y cultura festiva, responsables de la evaluación de propuestas y elaboración del acta de selección. 
Valor por jurado: $1.000.000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</si>
  <si>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Botellas de agua pet de 300 ml paca por 24 unidades.</t>
  </si>
  <si>
    <t>REFRIGERIOS PARA EVENTO CENTRAL</t>
  </si>
  <si>
    <t>BOLSA DE MONTO AGOTABLE PARA ADQUISICIÓN DE MATERIALES</t>
  </si>
  <si>
    <t>Se contempla una bolsa económica destinada a adquirir aquellos elementos, insumos o requerimientos que resulten necesarios para garantizar el adecuado desarrollo de la actividad. La utilización de estos recursos se realizará previa justificación técnica y aprobación de la supervisión o interventoría correspondiente, garantizando transparencia y trazabilidad en su ejecución.</t>
  </si>
  <si>
    <t>REFRIGERIOS PARA TALLERES ESPECIALIZADOS</t>
  </si>
  <si>
    <t>4. FESTIVAL DANZA ENGATIVÁ (2 días)</t>
  </si>
  <si>
    <t>INGENIERO DE SONIDO</t>
  </si>
  <si>
    <t>Profesional o técnico con experiencia en operación de sistemas audio.</t>
  </si>
  <si>
    <t>TÉCNICO DE ILUMINACIÓN</t>
  </si>
  <si>
    <t>Profesional o técnico con experiencia en operación de luces.</t>
  </si>
  <si>
    <t>ILUMINACIÓN ESCÉNICAS</t>
  </si>
  <si>
    <t>Alquiler de seis (6) Par LED distribuidos en la tarima. Cuatro (4) cabezales móviles para efectos de luz.</t>
  </si>
  <si>
    <t>Alquiler de carpas cubiertas impermeables con medidas mínimas 3 x 3 mt., estructura metálica certificada, piso seco y nivelado, cierre lateral en lona, iluminación básica interna.</t>
  </si>
  <si>
    <t>SILLAS PLÁSTICAS</t>
  </si>
  <si>
    <t>MESAS PLÁSTICAS</t>
  </si>
  <si>
    <t>Alquiler de mesas plásticas rectangulares o redondas para uso logístico del evento (registro, coordinación, jurados o apoyo operativo). Incluye transporte, montaje y desmontaje.</t>
  </si>
  <si>
    <t>SISTEMA DE SONIDO</t>
  </si>
  <si>
    <t>Alquiler de cuatro (4) cabinas activas de 15” mínimo 1.000W cada una. Dos (2) subwoofers activos de 18”. Consola de mínimo 12 canales. Dos (2) micrófonos inalámbricos. Un (1) micrófono cableado de respaldo. Planta eléctrica certificada mínimo 15 kVA.</t>
  </si>
  <si>
    <t xml:space="preserve">Reconocimiento económico para agrupaciones de larga trayectoria participantes en el festival danza en engativá. Valor por agrupación: $4.000.000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</si>
  <si>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Reconocimiento económico para agrupaciones de mediana trayectoria participantes en el festival danza en engativá. Valor por agrupación: $3.500.000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</si>
  <si>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Reconocimiento económico para agrupaciones de corta trayectoria participantes en el festival danza en engativá. Valor por agrupación: $3.000.000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</si>
  <si>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 xml:space="preserve">ESTÍMULOS PARA EQUIPO DE JUZGAMIENTO. </t>
  </si>
  <si>
    <t>Reconocimiento económico para tres (3) jurados con experiencia en danzas, responsables de la evaluación de propuestas y elaboración del acta de selección. Valor por jurado: $1.000.000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</si>
  <si>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PARA TALLERISTAS</t>
  </si>
  <si>
    <t>Profesional o artista en danza o artes escénicas con experiencia formativa, responsable de la orientación pedagógica y desarrollo de los talleres del componente de formación. $500.000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</si>
  <si>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BOLSA ECONÓMICA PARA MATERIALES TALLERES</t>
  </si>
  <si>
    <t>Se contempla una bolsa económica destinada a cubrir aquellos elementos, insumos o requerimientos que sean necesarios para la implementación y correcto desarrollo de los espacios formativos. La utilización de estos recursos se realizará previa justificación técnica y aprobación de la supervisión o interventoría correspondiente, garantizando transparencia y trazabilidad en su ejecución.</t>
  </si>
  <si>
    <t>Global</t>
  </si>
  <si>
    <t xml:space="preserve">REFRIGERIOS </t>
  </si>
  <si>
    <t>5. FESTIVAL DE ELECTRÓNICA DE ENGATIVÁ (1 día)</t>
  </si>
  <si>
    <t>CARPA DE REGISTRO</t>
  </si>
  <si>
    <t>Carpa tipo kiosco de 3m x 3m con dos laterales para el área de inscripción y acreditación de los artistas participantes. Está equipada con una mesa y dos sillas plásticas blancas, e incluye montaje, desmontaje y transporte.</t>
  </si>
  <si>
    <t>ALQUILER DE PUNTO ECOLÓGICO</t>
  </si>
  <si>
    <t>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t>
  </si>
  <si>
    <t>Carpas de 3m x 3m acondicionadas con sillas, espejos de cuerpo completo, luz, puntos de corriente y racks de vestuario.</t>
  </si>
  <si>
    <t>PUESTO DE MANDO UNIFICADO-PMU</t>
  </si>
  <si>
    <t>Carpa de 5m x 5m destinada para la coordinación logística y de seguridad del evento. Cuenta con acceso a medios de comunicación, planos de distribución y sistema de monitoreo en tiempo real para asegurar la correcta operación del festival.</t>
  </si>
  <si>
    <t>SISTEMA DE SONIDO Y PROYECCIÓN DE VISUALES PROFESIONAL</t>
  </si>
  <si>
    <t>Consolas de mezcla, altavoces y subwoofers con capacidad suficiente para cubrir todo el espacio del festival y asegurar la alta calidad del sonido durante las presentaciones en vivo. El sistema debe estar adaptado a las características de la música electrónica para ofrecer un rendimiento óptimo, así mismo los correspondientes equipos para la reproducción de mezclas visuales en vivo.</t>
  </si>
  <si>
    <t>ILUMINACIÓN ESCÉNICA PROFESIONAL</t>
  </si>
  <si>
    <t>Equipos de luces móviles, focos y proyectores con sistemas de control digital para crear un entorno visual impactante que se adapte a cada actuación musical. Se deben programar diferentes configuraciones para destacar cada presentación.</t>
  </si>
  <si>
    <t>ALQUILER DE MONITORES DE ESCENARIO</t>
  </si>
  <si>
    <t>Dispositivos de monitoreo distribuidos en el escenario para garantizar que los artistas puedan escuchar claramente y mantener el control de la música durante sus sets. Ajustados a las necesidades específicas de cada DJ o grupo.</t>
  </si>
  <si>
    <t>MERCHANDISING</t>
  </si>
  <si>
    <t>Compra de kit de camiseta cuello redondo (para adulto), gorra (para adulto) y escarapela para el equipo organizador y los artistas.</t>
  </si>
  <si>
    <t>Profesional o artista con experiencia en música electrónica, encargado de la conducción del evento, presentación de las agrupaciones y orientación del público durante el festival.</t>
  </si>
  <si>
    <t>ESTÍMULOS A DJ´s LARGA TRAYECTORIA</t>
  </si>
  <si>
    <t>$2´500.000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</si>
  <si>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DJ´s MEDIANA TRAYECTORIA</t>
  </si>
  <si>
    <t>$2´000.000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</si>
  <si>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DJ´s EMERGENTES</t>
  </si>
  <si>
    <t>ESTÍMULOS A VJ´s LARGA TRAYECTORIA</t>
  </si>
  <si>
    <t>ESTÍMULOS A VJ´s MEDIANA TRAYECTORIA</t>
  </si>
  <si>
    <t>$1´500.000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</si>
  <si>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VJ´s EMERGENTES</t>
  </si>
  <si>
    <t>ESTÍMULOS SOUND SYSTEMS ARTESANALES/INGENIERÍA DE SONIDO</t>
  </si>
  <si>
    <t>ESTÍMULO ARTISTA INVITADO NACIONAL O INTERNACIONAL</t>
  </si>
  <si>
    <t>ESTÍMULO EQUIPO DE JUZGAMIENTO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</si>
  <si>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</si>
  <si>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A EMPRENDEDORES</t>
  </si>
  <si>
    <t>$100.000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</si>
  <si>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A TALLERISTAS</t>
  </si>
  <si>
    <t>$500.000 (valor no ofertable)
Los talleristas especializados deberán garantizar que el tiempo mínimo del espacio formativo sea de 3 horas.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</si>
  <si>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Botellas de agua pet de 300 ml sin gas, paca x 24
Para artistas, jueces y emprendedores.</t>
  </si>
  <si>
    <t>6. FESTIVAL GÓSPEL DE ENGATIVÁ (1 día)</t>
  </si>
  <si>
    <t>SISTEMA DE SONIDO PRINCIPAL</t>
  </si>
  <si>
    <t>Alquiler de Sistema de sonido de 5.000 vatios mínimo de potencia con medios altos Line Array, bajos, monitores de tarima, rack de procesos, kit de baterías y/o cajas directas. Consola digital de mínimo 32 canales. Cuatro (4) micrófonos inalámbricos, seis (6) micrófonos de pedestal para coros y voces principales, dos (2) micrófonos para instrumentos (batería, teclados, guitarras). Dos (2) monitores de piso para los cantantes y dos (2) monitores para los músicos. Computador portátil con unidad de reproducción digital. Cables, multitomas, extensiones 50 m y conexiones. Incluye transporte, montaje, operación y desmontaje.</t>
  </si>
  <si>
    <t>TÉCNICOS DE SONIDO</t>
  </si>
  <si>
    <t>Dos (2) técnicos de sonido especializados en eventos musicales en vivo, presentes durante toda la jornada del festival. Responsables de las pruebas de sonido (mínimo 3 horas antes del inicio del evento), la operación del sistema durante las presentaciones y los ajustes en tiempo real. Deben contar con experiencia verificable en eventos del género musical o similares.
Los técnicos contarán con honorarios.</t>
  </si>
  <si>
    <t>DISPOSITIVOS DE MONITOREO</t>
  </si>
  <si>
    <t>Alquiler de Dispositivos de monitoreo para asegurar la óptima emisión de los artistas en escena y realizar ajustes en tiempo real durante las presentaciones si así se requiere.</t>
  </si>
  <si>
    <t>PAR LED</t>
  </si>
  <si>
    <t>Alquiler de Seis (6) par LED distribuidos estratégicamente en la tarima para garantizar cobertura uniforme del escenario y resaltar las presentaciones artísticas. Incluye transporte, montaje, operación y desmontaje.</t>
  </si>
  <si>
    <t>CABEZALES MÓVILES</t>
  </si>
  <si>
    <t>Alquiler de Cuatro (4) cabezales móviles para efectos de luz dinámicos durante las presentaciones artísticas. Incluye transporte, montaje, operación y desmontaje.</t>
  </si>
  <si>
    <t>Un (1) técnico especializado en iluminación escénica, presente durante toda la jornada del festival. Responsable de la operación de la consola de iluminación y de los efectos en tiempo real durante cada presentación.</t>
  </si>
  <si>
    <t>CARPAS DE CAMERINO (BACKSTAGE)</t>
  </si>
  <si>
    <t>Alquiler de tres (3) carpas de 4x4 m con cuatro laterales, focos LED y toma corriente, destinadas al uso exclusivo de los artistas como camerino y área de preparación previa a sus presentaciones. Cada carpa incluye sillas y mesas para vestuario, accesorios e hidratación. Distribuidas para: artista invitado, artistas locales y músicos del ensamble de apertura. Incluye transporte, montaje y desmontaje.</t>
  </si>
  <si>
    <t>CARPAS LOGÍSTICAS (REGISTRO Y ALMACENAMIENTO)</t>
  </si>
  <si>
    <t>Alquiler de dos (2) carpas de 4x4 m con laterales, focos LED y toma corriente, destinadas a los procesos de registro de asistentes, coordinación operativa y almacenamiento de materiales logísticos durante el evento. Incluye transporte, montaje y desmontaje.</t>
  </si>
  <si>
    <t>SILLAS PLÁSTICAS (STANDS)</t>
  </si>
  <si>
    <t>Alquiler de Dos (2) sillas plásticas por cada carpa de emprendedor (15 carpas). Total: 30 sillas.</t>
  </si>
  <si>
    <t>TRANSPORTE ENSAMBLE MUSICAL DE APERTURA</t>
  </si>
  <si>
    <t>Alquiler de servicio de transporte para los músicos del ensamble de apertura, incluyendo el traslado de instrumentos de gran formato que así lo requieran (piano, batería, amplificadores, etc.). El vehículo deberá contar con SOAT vigente, revisión técnico-mecánica al día, seguro de responsabilidad civil y conductor con licencia habilitada. Incluye traslado de punto de origen al lugar del festival y retorno.
Nota: El servicio de transporte del presente festival está destinado exclusivamente al traslado del ensamble musical de apertura y sus instrumentos. Los demás artistas y personal técnico gestionarán su desplazamiento de forma independiente, salvo disposición contraria del Comité Técnico de Seguimiento.</t>
  </si>
  <si>
    <t>ESTÍMULOS PARA ARTISTAS LOCALES – SOLISTAS</t>
  </si>
  <si>
    <t xml:space="preserve">$1.600.000 (valor no ofertable)
Estímulo económico para solistas locales seleccionados mediante proceso de convocatoria abierta. La cantidad de estímulos por esta categoría será definida por el Comité Técnico con base en el número de inscritos.. Duración de presentación: 20 a 35 minutos.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
</t>
  </si>
  <si>
    <t>ESTÍMULO PARA ARTISTAS LOCALES – AGRUPACIONES MUSICALES</t>
  </si>
  <si>
    <t xml:space="preserve">$3.000.000 (valor no ofertable)
Estímulo económico para agrupaciones musicales locales seleccionadas mediante proceso de convocatoria abierta.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
</t>
  </si>
  <si>
    <t>ESTÍMULO EQUIPO DE JUZGAMIENTO ESPECIALIZADO</t>
  </si>
  <si>
    <t xml:space="preserve">Dos (2) jurados externos que integrarán el panel evaluador del festival. Con formación profesional o técnica en música, composición, dirección coral, teología aplicada a la música o áreas afines.Además de, experiencia mínima de tres (3) años en producción musical, docencia musical, dirección de coros o agrupaciones góspel, o gestión cultural musical.
Valor del estímulo por cada jurado $1.000.000 (valor no ofertable)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
</t>
  </si>
  <si>
    <t>ARTISTA INVITADO NACIONAL O INTERNACIONAL</t>
  </si>
  <si>
    <t>Contratación de un (1) artista o agrupación de reconocimiento nacional o internacional en el género góspel para el acto central del festival. Duración mínima de la presentación: una (1) hora. La selección deberá ser aprobada por el Comité Técnico, considerando trayectoria artística, reconocimiento en el género e impacto esperado en la convocatoria de público.z a favor del proponente por el pago del estimulo sera del (5%) sobre el valor a entregar al ciudadano.</t>
  </si>
  <si>
    <t>ENSAMBLE MUSICAL DE APERTURA</t>
  </si>
  <si>
    <t>Contratación de músicos locales para la conformación del ensamble de apertura del festival. El ensamble integrará diferentes formatos instrumentales (cuerdas, percusión, vientos y/o voz) y tendrá una duración aproximada de treinta (30) minutos. El formato y la propuesta artística del ensamble deberán ser definidos por el operador y aprobados por el Comité Técnico previo al evento.</t>
  </si>
  <si>
    <t>ESTÍMULOS EMPRENDEDORES</t>
  </si>
  <si>
    <t xml:space="preserve">$100.000 por cada emprendimiento (valor no ofertable)
Estímulo o apoyo económico para emprendedores locales del sector cultural, artesanal y gastronómico que participen en el sector de stands del festival. 
El gasto administrativo a favor del proponente por el pago del estimulo sera del (5%) sobre el valor a entregar al ciudadano 
Este valor por ser un estimulo en BONO es excluido de IVA al igual que de Retenciones La descripción del valor a ofertar es:
</t>
  </si>
  <si>
    <t>Botellas de 600 ml cada una (96 botellas en total), destinadas a artistas, personal técnico y logístico del festival.</t>
  </si>
  <si>
    <t>REFRIGERIOS PERSONAL Y ARTISTAS</t>
  </si>
  <si>
    <t>CINTA DE DEMARCACIÓN</t>
  </si>
  <si>
    <t>Cinta de demarcación para delimitar zonas del evento, áreas restringidas al público, accesos exclusivos de artistas y perímetros de seguridad. Cantidad según necesidad del espacio físico del evento.</t>
  </si>
  <si>
    <t>DECORACIÓN TEMÁTICA</t>
  </si>
  <si>
    <t>Una bolsa económica con presupuesto contemplado para la decoración temática del festival, coherente con la identidad visual del género góspel y la imagen institucional del Fondo de Desarrollo Local de Engativá. La propuesta de decoración deberá ser presentada por el operador y aprobada por el Comité Técnico antes de su ejecución.</t>
  </si>
  <si>
    <t>Certificados de participación expedidos por el Fondo de Desarrollo Local de Engativá para todos los artistas y agrupaciones seleccionadas que participen en el festival. El diseño del certificado deberá contar con la aprobación de la supervisión del contrato.</t>
  </si>
  <si>
    <t>7.  FESTIVAL LETRAS VIVAS DE ENGATIVÁ (2 días)</t>
  </si>
  <si>
    <t>PRESENTADOR DEL EVENTO O MAESTRO DE CEREMONIA</t>
  </si>
  <si>
    <t>Técnico en comunicación o artes escénicas, Mínimo 1 año en conducción de eventos culturales o sociales, con fluidez en la palabra y entusiasta para el acompañamiento, activación de público y la presentación durante la jornada. Incluye los dos (2) días del festival</t>
  </si>
  <si>
    <t>TÉCNICO DE SONIDO</t>
  </si>
  <si>
    <t>Técnico en sonido con experiencia en eventos en vivo y prueba de sonido previa. Responsable del montaje, operación y desmontaje del sistema de sonido durante los dos días del festival, incluyendo la prueba de sonido previa a cada jornada y el soporte técnico durante el cierre musical.</t>
  </si>
  <si>
    <t>CARPAS, STANDS O ESPACIOS DELIMITADOS PARA EMPRENDIMIENTOS</t>
  </si>
  <si>
    <t>Alquiler de carpas con techo y laterales de 3 x 3 m, con iluminación LED, toma corriente. .</t>
  </si>
  <si>
    <t>MESAS PLÁSTICAS RECTANGULARES</t>
  </si>
  <si>
    <t>Alquiler de mesas para stands de emprendimientos. Dos (2) por stand.</t>
  </si>
  <si>
    <t>SILLAS PLÁSTICAS PARA STANDS</t>
  </si>
  <si>
    <t>Alquiler de sillas plásticas para stands de emprendimientos. Dos (2) por stand.</t>
  </si>
  <si>
    <t>SILLAS ADICIONALES PARA PÚBLICO</t>
  </si>
  <si>
    <t>Alquiler de sillas plásticas para zonas interactivas y área de emprendimientos.</t>
  </si>
  <si>
    <t>SEÑALÉTICA IMPRESA</t>
  </si>
  <si>
    <t>Zonas, baños, accesos, estación de café y espacios interactivos. Tamaño mínimo A2, a color.</t>
  </si>
  <si>
    <t>PAPEL KRAFT EN ROLLO</t>
  </si>
  <si>
    <t>Compra de un rollo de papel kraft Mínimo 5 m x 1 m por jornada.</t>
  </si>
  <si>
    <t>NOTAS ADHESIVAS PARA EL MURO DE ESCRITURA</t>
  </si>
  <si>
    <t>Compra de Notas adhesivas tipo post-it de colores variados, para uso adicional en el muro de escritura colectiva como complemento al papel kraft. Facilitan la participación rápida del público que prefiere un formato más íntimo y portátil.</t>
  </si>
  <si>
    <t>MARCADORES PARA MURO COLECTIVO</t>
  </si>
  <si>
    <t xml:space="preserve">Compra de marcadores a base de acrílico de 6 mm. Colores variados. </t>
  </si>
  <si>
    <t>EXTENSIONES ELÉCTRICAS Y REGLETAS</t>
  </si>
  <si>
    <t>Alquiler de extensiones eléctricas mínimo 3 m, regleta de cuatro (4) tomas. Una (1) por stand.</t>
  </si>
  <si>
    <t>SERVICIO DE ESTACIÓN DE CAFÉ Y AGUA</t>
  </si>
  <si>
    <t>Alquiler de de dispensador de agua fría, termos de café y aromática, vasos desechables, servilletas, azúcar, endulzantes y palillos mezcladores. Activa 6 horas por jornada.</t>
  </si>
  <si>
    <t>MESA PARA ESTACIÓN DE CAFÉ</t>
  </si>
  <si>
    <t xml:space="preserve">Alquiler Mesa Plegable Tipo Portafolio Plástica 180X70 Cm Blanca. </t>
  </si>
  <si>
    <t>MANTEL PARA ESTACIÓN DE CAFÉ</t>
  </si>
  <si>
    <t xml:space="preserve">Compra de mantel de Tela o plástico resistente de 180 x 70 cm. </t>
  </si>
  <si>
    <t>Botellas de agua pet de 300 ml, paca x 24</t>
  </si>
  <si>
    <t>MODERADOR O MODERADORA DE LAS CHARLAS</t>
  </si>
  <si>
    <t>Profesional en comunicación, gestión cultural o literatura. Dos (2) años de experiencia. Contratado para los dos días del festival.</t>
  </si>
  <si>
    <t>ATRIL O PODIO DE LECTURA</t>
  </si>
  <si>
    <t>Alquiler de podio portátil con altura regulable. Para lecturas del concurso, micrófono abierto y maratón de escritura.</t>
  </si>
  <si>
    <t>FOLLETOS</t>
  </si>
  <si>
    <t>Folletos impresos a color con el cronograma detallado de los dos días del festival, información de los conferencistas e invitados, descripción de los componentes y oferta cultural general del evento. Material: propalcote o papel bond de 115 g. Tamaño: media carta (22 x 14 cm), desplegable a carta o doble carta. Diseño aprobado por la Oficina de</t>
  </si>
  <si>
    <t>DIPLOMAS DE RECONOCIMIENTO</t>
  </si>
  <si>
    <t>Papel 200g mínimo, a color, laminado, con datos del ganador y firmas institucionales. Para ganadores y finalistas de las cuatro (4) categorías (3 por cada una), adicional 3 para cada uno de los jurados (3)</t>
  </si>
  <si>
    <t>ENSAMBLE DE MÚSICA DE CÁMARA</t>
  </si>
  <si>
    <t>Formación clásica o académica. Dos (2) presentaciones, una por jornada. Repertorio aprobado por el comité técnico. Contratado por el operador.</t>
  </si>
  <si>
    <t>TAPETE O MANTA DE PISO</t>
  </si>
  <si>
    <t>Compra de tapete Mínimo 2 x 3 m, resistente y lavable. Para La Hora del Cuento.</t>
  </si>
  <si>
    <t>COJINES DE PISO</t>
  </si>
  <si>
    <t>Compra de cojines de 15 pulgadas para piso de material durable,  resistentes y lavables para niños.</t>
  </si>
  <si>
    <t>SEÑALÉTICA ESPACIO INFANTIL</t>
  </si>
  <si>
    <t>A2, a color, con instrucciones y horarios. Para La Hora del Cuento.</t>
  </si>
  <si>
    <t>BOLSA A MONTO AGOTABLE</t>
  </si>
  <si>
    <t xml:space="preserve">Bolsa a monto agotable para el desarrollo del taller de literatura para público infantil y familiar. </t>
  </si>
  <si>
    <t>AFICHES DE DIVULGACIÓN DEL FESTIVAL</t>
  </si>
  <si>
    <t>Diseño e impresión de afiches para la divulgación del Festival de Literatura de Engativá. Material: propalcote. Dimensiones: 40 x 30 cm. Full color. El diseño deberá ser aprobado por la Oficina de Comunicaciones del Fondo de Desarrollo Local de Engativá previo a su impresión.</t>
  </si>
  <si>
    <t>ESTANTERÍA O MESAS PARA EL RINCÓN DE INTERCAMBIO</t>
  </si>
  <si>
    <t>Alquiler de estanteria para exhibición y organización de libros por sección (Infantil / Juvenil / Adulto).</t>
  </si>
  <si>
    <t>ESTÍMULOS ECONÓMICOS PARA EMPRENDEDORES</t>
  </si>
  <si>
    <t>$100.000 por cada emprendimiento (valor no ofertable)
Estímulo o apoyo económico para emprendedores locales del sector cultural, artesanal y gastronómico que participen en el sector de stands del festival.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</si>
  <si>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POESÍA. PRIMER PUESTO-</t>
  </si>
  <si>
    <t>$1.800.000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</si>
  <si>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 xml:space="preserve">ESTÍMULOSPARA GANADORES DEL CONCURSO LITERARIO
CATEGORÍA 
POESÍA. SEGUNDO PUESTO. </t>
  </si>
  <si>
    <t>$1.600.000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</si>
  <si>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POESÍA. TERCER PUESTO.</t>
  </si>
  <si>
    <t xml:space="preserve"> $1.400.000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</si>
  <si>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CUENTO. PRIMER PUESTO.</t>
  </si>
  <si>
    <t>1.º lugar: $1.800.000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</si>
  <si>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CUENTO. SEGUNDO PUESTO.</t>
  </si>
  <si>
    <t>2.º lugar $1.600.000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</si>
  <si>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CUENTO. TERCER PUESTO.</t>
  </si>
  <si>
    <t>3.º lugar: $1.400.000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</si>
  <si>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CRÓNICA O ENSAYO LITERARIO. PRIMER PUESTO.</t>
  </si>
  <si>
    <t xml:space="preserve">ESTÍMULOS PARA GANADORES DEL CONCURSO LITERARIO
CATEGORÍA
CRÓNICA O ENSAYO LITERARIO. SEGUNDO PUESTO. </t>
  </si>
  <si>
    <t xml:space="preserve">ESTÍMULOS PARA GANADORES DEL CONCURSO LITERARIO
CATEGORÍA
CRÓNICA O ENSAYO LITERARIO. TERCER PUESTO. </t>
  </si>
  <si>
    <t>ESTÍMULOS PARA GANADORES DEL CONCURSO LITERARIO
CATEGORÍA ESCRITURAS HÍBRIDAS O DIGITALES. PRIMER PUESTO.</t>
  </si>
  <si>
    <t xml:space="preserve">ESTÍMULOS PARA GANADORES DEL CONCURSO LITERARIO
CATEGORÍA ESCRITURAS HÍBRIDAS O DIGITALES. SEGUNDO PUESTO. </t>
  </si>
  <si>
    <t>ESTÍMULOS PARA GANADORES DEL CONCURSO LITERARIO
CATEGORÍA ESCRITURAS HÍBRIDAS O DIGITALES. TERCER PUESTO.</t>
  </si>
  <si>
    <t>TRANSPORTE DE INSTRUMENTOS DEL ENSAMBLE</t>
  </si>
  <si>
    <t>Alquiler de servicio de transporte de carga para el traslado de los instrumentos musicales del ensamble desde su lugar de origen hasta el auditorio y de regreso, por cada jornada de presentación. Coordinado por el operador con mínimo cuatro (4) días de anticipación. Debe tener: SOAT, Revisión Técnico- Mecánica, Tarjeta de Propiedad, Copia de revisión de último Mantenimiento.</t>
  </si>
  <si>
    <t>dia</t>
  </si>
  <si>
    <t>ESTÍMULOS EQUIPO JUZGAMIENTO ESPECIALIZADO</t>
  </si>
  <si>
    <t>Tres (3) jurados externos que integrarán el panel evaluador del concurso literario. Con soporte de título profesional en literatura, estudios literarios, escritura creativa, licenciatura en educación con énfasis en lengua castellana y literatura, lingüística, comunicación social, filología o áreas afines. Asimismo, soporte de experiencia mínima de tres (3) años en producción literaria, docencia en escritura creativa, edición, crítica literaria o gestión cultural.
Valor del estímulo por cada jurado $1.600.000 (valor no ofertable)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</si>
  <si>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ILUMINACIÓN ESCÉNICA</t>
  </si>
  <si>
    <t>CARPAS EMPRENDIMIENTOS</t>
  </si>
  <si>
    <t>CARPAS BACKSTAGE</t>
  </si>
  <si>
    <t>Alquiler de sillas plásticas sin brazos para los asistentes. Incluye transporte, instalación y recolección.</t>
  </si>
  <si>
    <t>Alquiler de mesas plásticas de 80x80 cm. Incluye transporte, instalación y recolección.</t>
  </si>
  <si>
    <t>MESONES</t>
  </si>
  <si>
    <t>AFICHES</t>
  </si>
  <si>
    <t>Diseño e impresión de afiches. Aprobados por la Oficina de Comunicaciones del Fondo de Desarrollo Local de Engativá. Tamaño tabloide (27,9 x 43,2 cm), papel couché brillante, full color.</t>
  </si>
  <si>
    <t>BOLSA MONTO AGOTABLE PARA ALQUILER DE ESPACIO CERRADO</t>
  </si>
  <si>
    <t>Los equipamientos culturales deberán cumplir con condiciones básicas, viables dentro del contexto local, que incluyan:
•	Área escénica delimitada o escenario mínimo de 5 x 3 metros.
•	Altura libre mínima de 2 metros (para teatro) y 5 metros para espectáculos de circo aéreo.
•	Sistema de iluminación escénica básica (mínimo 3 reflectores LED o convencionales con consola operativa).
•	Sistema de sonido con consola funcional, una (1) cabina activa mínimo 12” y mínimo dos (2) micrófonos (uno inalámbrico y uno con cable).
•	Punto eléctrico, con capacidad instalada adecuada y extensiones.
•	Camerino o espacio cerrado para preparación de artistas.
•	Baños disponibles.
•	Ventilación natural o mecánica.
•	Aforo controlado acorde al espacio.
•	Señalización básica de rutas de evacuación.
•	Cumplimiento mínimo de normas de gestión del riesgo.
Inlcuir: luminotécnico, operador de sonido, colchonetas de seguridad para actos circenses de mínimo 2 m x 2 m x 30 cm.</t>
  </si>
  <si>
    <t>BOLSA A MONTO AGOTABLE PARA ESCENARIOS ABIERTOS Y/O DE CALLE</t>
  </si>
  <si>
    <t>El operador deberá gestionar:
•	Permiso formal de uso del espacio público SUGA.
•	Concepto favorable de gestión del riesgo.
•	Articulación con autoridades locales.
•	Plan de contingencia.
•	Delimitación del espacio escénico y del área de público.
 Condiciones técnicas mínimas para espacio abierto:
•	Área escénica delimitada mínimo de 6 x 6 metros.
•	Zona técnica protegida para consola de sonido.
•	Alquiler de sistema de sonido amplificado acorde al espacio abierto (mínimo 2 cabinas activas de 15”).
•	Alquiler de planta eléctrica certificada en caso de no contar con punto eléctrico seguro.
•	Carpa técnica para protección de equipos (si aplica).
•	Carpa camerino para artistas (mínimo una por agrupación).
•	Punto de hidratación para artistas.
Alquiler e instalación de sistema de sonido profesional para espacios abiertos, compuesto como mínimo por consola digital de dieciséis (16) canales, dos (2) cabinas principales de mínimo 1.000 W RMS cada una, dos (2) monitores de piso, cuatro (4) micrófonos inalámbricos de mano, dos (2) micrófonos de diadema, bases para micrófonos, cableado, distribución eléctrica, computador para reproducción de audio, operador de sonido durante toda la jornada y prueba de sonido previa. Asimismo, se deberá contar con un (1) presentador(a) con experiencia en conducción de eventos culturales durante toda la programación.
Incluir: operador de sonido. Colchonetas de seguridad para actos circenses de mínimo 2 m x 2 m x 30 cm.</t>
  </si>
  <si>
    <t>Punto de primeros auxilios</t>
  </si>
  <si>
    <t xml:space="preserve">REFRIGERIO ARTISTAS </t>
  </si>
  <si>
    <t>Rigger profesional</t>
  </si>
  <si>
    <t>Profesional certificado para revisión de anclajes y supervisión de actos aéreos.</t>
  </si>
  <si>
    <t>Estructura aérea de circo</t>
  </si>
  <si>
    <t>Alquiler de pórtico o trípode certificado para actos aéreos de 4–7 m de altura.</t>
  </si>
  <si>
    <t>Refrigerios talleres</t>
  </si>
  <si>
    <t>Afiches impresos</t>
  </si>
  <si>
    <t>Afiches tamaño tabloide (27 x 43 cm) impresos en papel propalcote.</t>
  </si>
  <si>
    <t>Banners promocionales</t>
  </si>
  <si>
    <t>Banners en lona 1 m x 2 m con estructura tipo araña.</t>
  </si>
  <si>
    <t>Programas de mano</t>
  </si>
  <si>
    <t>Programas impresos con programación del festival tamaño media carta plegado.</t>
  </si>
  <si>
    <t>Camisetas equipo organizador</t>
  </si>
  <si>
    <t>Compra de camisetas tipo polo para adulto en algodón con impresión institucional.</t>
  </si>
  <si>
    <t>Credenciales artistas</t>
  </si>
  <si>
    <t>Credenciales plastificadas con cordón para artistas.</t>
  </si>
  <si>
    <t>Estímulos agrupaciones categoría A</t>
  </si>
  <si>
    <t>Agrupaciones de larga trayectoria (≥5 años) con obra de mínimo 45 min y al menos 6 funciones previas. Valor por agrupación: $4.000.000 (valor no ofertable) Los valores serán aprobados por el Comité Técnico. El operador deberá tener en cuenta la carga tributaria y entregar al participante la suma establecida.
El gasto administrativo a favor del proponente por el pago del estimulo sera del (5%) sobre el valor a entregar al ciudadano.
Este valor por ser un estimulo en BONO es excluido de IVA al igual que de Retenciones La descripción del valor a ofertar es:</t>
  </si>
  <si>
    <t>Estímulos agrupaciones categoría B</t>
  </si>
  <si>
    <t>Agrupaciones de mediana trayectoria (3 a 4 años 11 meses) con obra de mínimo 45 min y al menos 3 funciones previas. Valor por agrupación: $3.000.000 (valor no ofertable) Los valores serán aprobados por el Comité Técnico. El operador deberá tener en cuenta la carga tributaria y entregar al participante la suma establecida.
El gasto administrativo a favor del proponente por el pago del estimulo sera del (5%) sobre el valor a entregar al ciudadano.
Este valor por ser un estimulo en BONO es excluido de IVA al igual que de Retenciones La descripción del valor a ofertar es:</t>
  </si>
  <si>
    <t>Estímulos agrupaciones categoría C</t>
  </si>
  <si>
    <t>Agrupaciones emergentes con mínimo 1 año de trayectoria y propuesta escénica de 45 min susceptible de circulación. Valor por agrupación: $2.000.000 (valor no ofertable) Los valores serán aprobados por el Comité Técnico. El operador deberá tener en cuenta la carga tributaria y entregar al participante la suma establecida.
El gasto administrativo a favor del proponente por el pago del estimulo sera del (5%) sobre el valor a entregar al ciudadano.
Este valor por ser un estimulo en BONO es excluido de IVA al igual que de Retenciones La descripción del valor a ofertar es:</t>
  </si>
  <si>
    <t>Estímulos Varieté de Circo</t>
  </si>
  <si>
    <t>Muestra escénica resultado del Taller de Circo, pago por artista de $350.000 (valor no ofertable) Los valores serán aprobados por el Comité Técnico.El operador deberá tener en cuenta la carga tributaria y entregar al participante la suma establecida.
El gasto administrativo a favor del proponente por el pago del estimulo sera del (5%) sobre el valor a entregar al ciudadano.</t>
  </si>
  <si>
    <t>Alquiler de carpa tipo kiosco de 3m x 3m con dos laterales para el área de inscripción y acreditación de los agrupaciones participantes. Estará equipada con una mesa y dos sillas plásticas blancas, e incluye montaje, desmontaje y transporte.</t>
  </si>
  <si>
    <t>Alquiler de tarima con carpa; Incluye transporte, montaje y desmontaje. Techo: Tipo hangar a dos (2) aguas montado en estructura truss con anclaje o contrapeso. Debe tener telas indlfugas blackout negras para bloquear por completo el fondo y dos (2) laterales. Dimensión: 6 X 8 m X (1.5 m. de alto) Incluye: techo, faldón y escalera lateral y barandas de seguridad.</t>
  </si>
  <si>
    <t>VALLAS METÁLICAS</t>
  </si>
  <si>
    <t>Alquiler de Vallas de contención Metálicas de 2.0 m de largo x 1.40 m de alto, con soportes de apoyo amplios según especificaciones de del comité técnico, se ubicarán preferiblemente como parte del cerramiento de espacio físico del evento, cerramiento de vías, intersecciones, etc. según necesidad de aislamiento. Estas vallas son metálicas con bastidor en lámina lisa. Incluye transporte, montaje y desmontaje.</t>
  </si>
  <si>
    <t>Alquiler de carpas de 3m x 3m acondicionadas con sillas, espejos de cuerpo completo, luz, puntos de corriente y racks de vestuario.</t>
  </si>
  <si>
    <t>Alquiler de consolas de mezcla, altavoces y subwoofers con capacidad suficiente para cubrir todo el espacio del festival y asegurar la alta calidad del sonido durante las presentaciones en vivo. El sistema debe estar adaptado a las características de la música rock para ofrecer un rendimiento óptimo.</t>
  </si>
  <si>
    <t>Alquiler de equipos de luces móviles, focos y proyectores con sistemas de control digital para crear un entorno visual impactante que se adapte a cada actuación musical. Se deben programar diferentes configuraciones para destacar cada presentación.</t>
  </si>
  <si>
    <t>MONITORES DE ESCENARIO</t>
  </si>
  <si>
    <t>Alquiler de dispositivos de monitoreo distribuidos en el escenario para garantizar que las agrupaciones puedan escuchar claramente y mantener el control de la música durante sus presentaciones. Ajustados a las necesidades específicas de cada agrupación.</t>
  </si>
  <si>
    <t>Compra de Kit de camiseta cuello redondo para adulto, gorra para adulto y escarapela para el equipo organizador y los artistas.</t>
  </si>
  <si>
    <t>ESTÍMULOS A AGRUPACIONES DE LARGA TRAYECTORIA</t>
  </si>
  <si>
    <t xml:space="preserve">$4´000.000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</si>
  <si>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ESTÍMULOS A AGRUPACIONES DE MEDIANA TRAYECTORIA</t>
  </si>
  <si>
    <t>$2´000.000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</si>
  <si>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AGRUPACIONES EMERGENTES</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</si>
  <si>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
El gasto administrativo a favor del proponente por el pago del estimulo sera del (5%) sobre el valor a entregar al ciudadano.
Este valor por ser un estimulo en BONO es excluido de IVA al igual que de Retenciones La descripción del valor a ofertar es:</t>
  </si>
  <si>
    <t>$100.000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</si>
  <si>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CARPAS PARA EMPRENDEDORES EQUIPADAS</t>
  </si>
  <si>
    <t>Alquiler de carpas de 3m x 3m, con laterales, acondicionadas con 2 sillas, 1 mesa, iluminación y puntos de corriente.</t>
  </si>
  <si>
    <t>Botellas de agua pet de 300 ml sin gas, paca x 24 unidades.
 Para artistas, jueces y emprendedores.</t>
  </si>
  <si>
    <t>ALQUILER TARIMA PRINCIPAL CON TECHO</t>
  </si>
  <si>
    <t>ALQUILER VALLAS METÁLICAS</t>
  </si>
  <si>
    <t>Alquiler de 2 carpas con cuatro (4) laterales y dimensiones de 4 x 4 m. Equipada con focos LED y toma corriente.</t>
  </si>
  <si>
    <t>Alquiler de sistema de sonido 5.000 vatios de potencia con medios altos Line Array, bajos, monitores tarima, rack procesos, kit de baterías y/o cajas directas, computador portátil con unidad de C.D. y/o DVD, consola digital de mínimo de 32 canales, cuatro (5) micrófonos inalámbricos, seis (6) micrófonos de pedestal para coros y voces principales. Dos (2) micrófonos para instrumentos (batería, teclados, guitarras). Dos (2) monitores de piso para los cantantes y dos (2) monitores para los músicos; trípodes para cabinas y dos (2) técnicos de sonido para la operación técnica durante toda la jornada del festival. Cables, multitomas, extensiones 50 m. y conexiones. Incluye transporte, montaje y desmontaje.</t>
  </si>
  <si>
    <t>Alquiler de un equipo de seis (6) Par LED distribuidos en la tarima y cuatro (4) cabezales móviles para efectos de luz. Dos (2) máquinas de humo</t>
  </si>
  <si>
    <t>PANTALLAS LED ACORDES A LA TARIMA PARA LA PARTE DE ATRÁS Y LATERALES.</t>
  </si>
  <si>
    <t>Alquiler Pantalla central de 6x4 metros para proyección de contenido. 6 tótems de pantalla de 3 metros de alto x 50 cm de ancho para apoyo visual. 2 pantallas laterales de 4x3 metros.</t>
  </si>
  <si>
    <t>Botellas de agua pet de 300 ml sin gas, paca 24 unidades</t>
  </si>
  <si>
    <t>TOTE BAG EN LONA ALGODÓN DISEÑO EMBLEMÁTICO DEL FESTIVAL</t>
  </si>
  <si>
    <t>Bolsa tipo tote bag elaborada en lona 100% algodón, resistente y reutilizable, con diseño gráfico tipo ilustración, emblemático del festival. Sus dimensiones son 46 cm de ancho, 36 cm de alto y 17 cm de profundidad, lo que la hace funcional para el uso diario y el transporte de diversos elementos. El diseño deberá responder a criterios estéticos y conceptuales del festival y las juventudes y deberá ser aprobado por el Comité Técnico</t>
  </si>
  <si>
    <t>Alquiler de carpas con laterales y dimensiones de 2 x 2 m. Cada carpa equipada con focos LED y toma corriente. Incluye transporte, montaje y desmontaje.</t>
  </si>
  <si>
    <t>MESAS PLASTICAS</t>
  </si>
  <si>
    <t>Alquiler de mesas plásticas de 80 x 80 cm, con transporte incluido, instalación y recolección, a donde se requieran los elementos.</t>
  </si>
  <si>
    <t>Alquiler de sillas plásticas sin brazos, con transporte incluido, instalación y recolección a donde se requieran los elementos.</t>
  </si>
  <si>
    <t>BOLSA MONTO AGOTABLE PARA LA ASAMBLEA LOCAL DE JUVENTUD</t>
  </si>
  <si>
    <t xml:space="preserve">Se contempla una bolsa económica destinada a adquirir, garantizar y facilitar la logística para la realización de la Asamblea Local de Juventud, en coordinación con las necesidades del Consejo Local de Juventud y el Referente Local de Juventud, para esta actividad.
Este monto podrá ser usado para:
Alquiler de carpa tipo hangar 12m x 6m, con transporte, montaje y desmontaje, con focos led y toma corrientes.
Alquiler de tres (3) horas, durante un día, de salón o estudio adecuado para la realización de la asamblea, con área libre mínima de (60m^2). Incluye uso de baños y mobiliario básico cuando aplique.
Mobiliario logístico como mesas y sillas.
Dispositivos de amplificación de sonido y micrófono.
Elementos de papelería como cartulinas, esferos, marcadores, notas adhesivas, etc. </t>
  </si>
  <si>
    <t>JURADO</t>
  </si>
  <si>
    <t>Equipo de juzgamiento conformado por tres (3) jurados, profesionales en cultura, música, danza y disciplinas relacionadas, quienes certifiquen experiencia previa en eventos culturales y procesos artísticos locales, distritales o nacionales.</t>
  </si>
  <si>
    <t>DJ PERTENENCIENTE A POBLACIÓN JUVENIL, DURANTE TODO EL EVENTO</t>
  </si>
  <si>
    <t xml:space="preserve">$1’000.000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es pago de servicio y es excluido de IVA pero no de Retenciones, La descripción del valor a ofertar es:
</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</si>
  <si>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t>
  </si>
  <si>
    <t>ESTIMULO EMPRENDIMIENTOS</t>
  </si>
  <si>
    <t>$100.000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</si>
  <si>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PARA BATUCADA JUVENIL</t>
  </si>
  <si>
    <t>$1’200.000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</si>
  <si>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PARA GRUPOS DE DANZA</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</si>
  <si>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</si>
  <si>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PARA GRUPOS DE TEATRO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</si>
  <si>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Técnico.El gasto administrativo a favor del proponente por el pago del estimulo sera del (5%) sobre el valor a entregar al ciudadano.
El gasto administrativo a favor del proponente por el pago del estimulo sera del (5%) sobre el valor a entregar al ciudadano.
Este valor por ser un estimulo en BONO es excluido de IVA al igual que de Retenciones La descripción del valor a ofertar es:</t>
  </si>
  <si>
    <t>ESTIMULO PARA GRUPOS DE MÚSICA</t>
  </si>
  <si>
    <t xml:space="preserve">Seis (6) Par LED distribuidos en la tarima. Cuatro (4) cabezales móviles para efectos de luz. </t>
  </si>
  <si>
    <t>CARPAS</t>
  </si>
  <si>
    <t>Suministro, transporte, montaje y desmontaje de carpas modulares de 3 metros x 3 metros, con estructura metálica en aluminio o acero galvanizado, cubierta en lona impermeable. Deben incluir anclajes, contrapesos o sistemas de fijación adecuados según tipo de superficie (dura o blanda), nivelación del terreno cuando aplique, y estabilidad estructural certificada para eventos públicos. La carpa deberá entregarse en óptimas condiciones de limpieza y funcionamiento, e incluir, según destinación (emprendimientos, gastronomía, estaciones culturales), al menos una mesa rectangular y dos sillas por unidad cuando así se requiera. El proveedor deberá garantizar personal técnico para instalación y desmontaje, así como cumplimiento de normas de seguridad y gestión del riesgo vigentes.</t>
  </si>
  <si>
    <t>MESAS RECTÁNGULARES</t>
  </si>
  <si>
    <t>Alquiler de Mesas rectangulares plegables (mínimo 1.80 m) con mantel</t>
  </si>
  <si>
    <t xml:space="preserve">alquiler de Sillas plásticas sin brazos. </t>
  </si>
  <si>
    <t>CABLEADO CERTIFICADO Y DISTRIBUCIÓN ELÉCTRICA PARA PLANTAS</t>
  </si>
  <si>
    <t>Suministro, instalación, operación y retiro de red eléctrica temporal para garantizar energía en cada carpa/stand/estación del evento. Incluye: i) tablero(s) general(es) de distribución con protecciones (breaker) y dispositivo diferencial (RCD/GFCI) para protección de personas; ii) cableado encauchetado de uso industrial, calibre acorde a cargas, con conectores normalizados; iii) puntos eléctricos por carpa (mínimo 1 punto doble/toma múltiple por carpa) y/o multitomas industriales; iv) canalización y protección de cables mediante pasacables/canaletas y/o elevación cuando aplique, evitando tropiezos y exposición a humedad; v) puesta a tierra y verificación básica de continuidad/aislamiento; vi) extensiones certificadas y etiquetado de circuitos por zonas (emprendimientos, gastronomía, memoria, institucional); vii) operador/técnico electricista responsable durante montaje, evento y desmontaje; y viii) entrega de acta de instalación y verificación de funcionamiento previo a apertura al público. La instalación deberá contemplar separación de circuitos para gastronomía/equipos de mayor consumo, y dimensionamiento según número total de carpas y carga estimada del evento.</t>
  </si>
  <si>
    <t>PUNTO ECOLÓGICO</t>
  </si>
  <si>
    <t xml:space="preserve">Canecas adecuados para la correcta disposición de los residuos. </t>
  </si>
  <si>
    <t>FOTOGRAFO PROFESIONAL AVALADO POR LA INSTANCIA</t>
  </si>
  <si>
    <t>Servicio profesional de cobertura fotográfica integral de la Feria Raizal Engatisleña – Segunda Fase, prestado por fotógrafo con experiencia comprobable en eventos culturales comunitarios. Requisito obligatorio: el fotógrafo deberá contar con aval/validación de la instancia comunitaria correspondiente (ORFA o Comité Técnico) mediante acta, comunicación escrita o listado validado, garantizando enfoque diferencial y pertinencia cultural. El servicio incluye: i) reunión breve de alistamiento para definir guion de registro (momentos clave, personas a retratar, enfoque cultural); ii) cubrimiento completo de montaje, desarrollo y cierre del evento (escenario principal, ruta de memoria, laboratorio vivo, emprendimientos culturales, muestra gastronómica, participación del público e hitos institucionales); iii) mínimo 200 fotografías capturadas y selección/curaduría; iv) edición básica (color, exposición, recorte, nitidez) y entrega de un banco mínimo de 80–120 fotografías editadas en alta resolución; v) entrega en formato digital (JPG alta + versión optimizada para redes), organizadas por carpetas y con nomenclatura (fecha/componente); vi) registro de mínimo 15–20 retratos de artistas/sabedores/emprendedores (si aplica); vii) autorización y gestión de cesión de uso institucional del material a favor de la Alcaldía Local (según formatos), respetando derechos de autor y protección de datos; y viii) entrega de informe corto con listado de entregables, enlace de descarga y soportes de cumplimiento. Debe contar con equipo mínimo: cámara DSLR/Mirrorless, lentes para evento (gran angular + tele/estándar), flash (si aplica), baterías y tarjetas suficientes para jornada completa.</t>
  </si>
  <si>
    <t>Persona</t>
  </si>
  <si>
    <t>AGRUPACIONES MUSICALES DE TRAYECTORIA NACIONAL AVALADAS POR LA INSTANCIA</t>
  </si>
  <si>
    <t>Contratación de agrupaciones musicales con trayectoria nacional verificable (participación en festivales, giras, reconocimientos, circulación en escenarios regionales/nacionales o evidencias equivalentes), con repertorio y puesta en escena coherentes con el enfoque cultural del evento. Requisito obligatorio: cada agrupación deberá contar con aval/validación de la instancia comunitaria correspondiente (ORFA o Comité Técnico), mediante acta, comunicación escrita o listado validado, como garantía de pertinencia cultural y programática. El servicio incluye: i) presentación en vivo según guion de tarima; ii) prueba de sonido y coordinación técnica previa; iii) cumplimiento de tiempos y disposiciones de producción; iv) entrega de soportes de Presentación 3 experiencia (portafolio, reseña, certificaciones, enlaces); v) disponibilidad para registro fotográfico/audiovisual y cesión de uso institucional de imagen/registro (según formatos).</t>
  </si>
  <si>
    <t>AGRUPACIONES DE DANZA DE TRAYECTORIA NACIONAL AVALADAS POR LA INSTANCIA</t>
  </si>
  <si>
    <t>Contratación de grupo(s) de danza con trayectoria nacional verificable, con montaje coreográfico y propuesta escénica alineada al enfoque cultural del evento. Requisito obligatorio: el/los grupo(s) deberá(n) contar con aval/validación de la instancia comunitaria correspondiente (ORFA o Comité Técnico) mediante acta, comunicación escrita o listado validado. El servicio incluye: i) presentación(es) coreográfica(s) en escenario principal; ii) requerimientos mínimos de vestuario y utilería propios del montaje; iii) prueba de tarima/ensayo técnico breve si aplica; iv) coordinación con producción (entradas, salidas, tiempos); v) entrega de soportes de experiencia (portafolio, certificaciones, evidencias) y autorización para registro fotográfico/audiovisual y uso institucional (según formatos).</t>
  </si>
  <si>
    <t>MAESTROS DE CEREMONIA
AVALADOS POR LA INSTANCIA</t>
  </si>
  <si>
    <t xml:space="preserve">Servicio profesional de presentación y conducción del evento (animación/locución) para la Feria Raizal Engatisleña – Segunda Fase. Requisito obligatorio: el/la maestro(a) de ceremonia deberá contar con aval/validación de la instancia comunitaria correspondiente (ORFA o Comité Técnico) mediante acta, comunicación escrita o listado validado, garantizando pertinencia cultural, enfoque diferencial y respeto por los acuerdos comunitarios. Debe acreditar experiencia comprobable en eventos públicos y culturales. Funciones mínimas: i) conducción del guion general y de tarima (aperturas, transiciones, cierres, llamados al público); ii) presentación de artistas, sabedores/as, emprendimientos e intervenciones institucionales; iii) manejo de tiempos y protocolo en coordinación con producción y stage manager; iv) mensajes de convivencia, autocuidado, seguridad y orientación al público; v) apoyo en activaciones de la ruta de memoria y agenda general (cuando aplique); vi) articulación con el equipo técnico de sonido y revisión previa de guion. Incluye reunión de alistamiento (brief), disponibilidad para prueba de sonido y permanencia durante la jornada. </t>
  </si>
  <si>
    <t>SABEDORES/AS AVALADOS POR LA INSTANCIA</t>
  </si>
  <si>
    <t>Vinculación/contratación de sabedores(as) portadores(as) de conocimiento tradicional (prioridad comunidad raizal). Obligatorio: aval/validación de la instancia (ORFA o Comité Técnico) mediante acta, comunicación escrita o listado validado. Participan en ruta de memoria, tradición oral, conversatorios o actos simbólicos. Incluye brief previo, facilitación en sitio, coordinación con producción y autorización de registro (según formatos).</t>
  </si>
  <si>
    <t>SISTEMA DE AMPLIFICACIÓN PORTÁTIL</t>
  </si>
  <si>
    <t>Suministro y operación de sistemas portátiles para estaciones: cabina activa mínimo 12” (o equivalente), 1–2 micrófonos (ideal 1 inalámbrico), trípode, cableado, extensión eléctrica certificada, y operador de apoyo (si aplica). Debe permitir inteligibilidad de voz en estaciones de memoria/tradición oral.</t>
  </si>
  <si>
    <t>KIT DE JUEGOS TRADICIONALES (A CONCERTAR CON LA INSTANCIA)</t>
  </si>
  <si>
    <t>Suministro de kits para experiencias participativas, definidos y validados con ORFA/Comité Técnico. Deben incluir materiales completos y seguros para la práctica de juegos tradicionales de San Andrés (Marbles , Skit Lally, Kite Flying, Greasy Pole, London Bridge, Emmanuel Roa, Brown Girl in the Ring, Jox Boats; o el que determine la instancia)</t>
  </si>
  <si>
    <t>INCENTIVOS A EMPRENDIMIENTOS CULTURALES (BONO, ESTÍMULO OPERATIVO)</t>
  </si>
  <si>
    <t>Bono de Apoyo/fortalecimiento económico a 6 emprendimientos culturales tradicionales (preferiblemente raizales) seleccionadas y validadas por ORFA/Comité Técnico, por valor de $750.000 COP c/u (valor no ofertable), destinado a insumos, mise en place, utensilios menores o adecuación de oferta (no infraestructura). Entrega contra soporte (acta/recibo), participación efectiva y cumplimiento de lineamientos sanitarios y de operación de eventos. 
El gasto administrativo a favor del proponente por el pago del estimulo sera del (5%) sobre el valor a entregar al ciudadano.
Este valor por ser un estimulo en BONO es excluido de IVA al igual que de Retenciones La descripción del valor a ofertar es:</t>
  </si>
  <si>
    <t>ESTÍMULO PARA UNIDADES GASTRONÓMICAS</t>
  </si>
  <si>
    <t>bono de Apoyo/fortalecimiento económico a 6 unidades gastronómicas tradicionales (preferiblemente raizales) seleccionadas y validadas por ORFA/Comité Técnico, por valor de $750.000 COP c/u (valor no ofertable), destinado a insumos, mise en place, utensilios menores o adecuación de oferta (no infraestructura). Entrega contra soporte (acta/recibo), participación efectiva y cumplimiento de lineamientos sanitarios y de operación de eventos.
El gasto administrativo a favor del proponente por el pago del estimulo sera del (5%) sobre el valor a entregar al ciudadano.
Este valor por ser un estimulo en BONO es excluido de IVA al igual que de Retenciones La descripción del valor a ofertar es:</t>
  </si>
  <si>
    <t>Refrigerio étnico</t>
  </si>
  <si>
    <t>Suministro de refrigerio con enfoque étnico y pertinencia cultural, compuesto por preparaciones, bebidas o productos alimenticios representativos de las tradiciones gastronómicas afrocolombianas, priorizando sabores, ingredientes y presentaciones que reconozcan y visibilicen la identidad cultural de la población participante. Su entrega deberá garantizar condiciones adecuadas de manipulación, higiene, conservación y empaque, atendiendo criterios de calidad e inocuidad alimentaria. La composición específica del refrigerio será concertada previamente, procurando equilibrio nutricional, adecuada porción y coherencia con el enfoque diferencial de la actividad o evento.</t>
  </si>
  <si>
    <t>Bolsa agotable de insumos para armonización y apertura comunitaria (Compra)</t>
  </si>
  <si>
    <t>Bolsa agotable destinada al alistamiento y realización de la armonización cultural y espiritual de apertura, orientada a la conexión simbólica, la memoria y la disposición colectiva del espacio. La bolsa deberá incluir, como mínimo, telas y paños para altar/ambientación (manteles, pañoletas, cintas), flores frescas y pétalos, frutas para ofrenda/compartir (según disponibilidad), semillas, hojas y plantas medicinales para limpieza/“riego” (ramilletes y macerados), inciensos/sahumerios (varillas y/o resinas tipo copal, con incensarios/copaleras), velas y elementos de encendido (fósforos/encendedor), agua aromática/agua florida o equivalente tradicional para armonización, piedras u otros elementos naturales de disposición, recipientes (canastos, bandejas, cuencos, jarras), elementos de protección definidos por la comunidad (p. ej., sal, hierbas, amuletos/tótems), y consumibles de aseo y disposición final (bolsas, guantes, servilletas, limpieza básica). Los insumos deberán ser definidos y utilizados por las lideresas/sabedoras designadas por la comunidad, quienes deberán contar con aval escrito de la Comisión Consultiva, y el proveedor deberá garantizar entrega completa, oportuna y en buen estado, con relación de consumos al cierre.</t>
  </si>
  <si>
    <t>Libreta/agenda argollada personalizada</t>
  </si>
  <si>
    <t>Libreta o agenda argollada personalizada, elaborada en papel reciclado, con hojas internas rayadas e impresión de membrete con fechas y nombre del programa de la Alcaldía. Contará con portada y contraportada rígidas, ambas personalizadas, en tamaño medio octavo, pasta dura y con un contenido total de 80 a 100 páginas. Incluye 8 insertos impresos a full color. El diseño será realizado por el operador, con base en la información, lineamientos y contenidos suministrados por el referente étnico afro de la Alcaldía Local.</t>
  </si>
  <si>
    <t>Botella de aluminio 550 ml personalizada</t>
  </si>
  <si>
    <t>Botella de aluminio con capacidad de 550 ml, fabricada en cuerpo metálico resistente y disponible en diferentes colores. Incluye tapa de acero con sistema de rosca para cierre seguro. Personalización mediante grabado láser, garantizando una marcación durable, sobria y de alta calidad.</t>
  </si>
  <si>
    <t>Tote bag en lona algodón diseño afrocentrado</t>
  </si>
  <si>
    <t>Bolsa tipo tote bag elaborada en lona 100% algodón, resistente y reutilizable, con diseño gráfico tipo ilustración afrocentrada. Sus dimensiones son 46 cm de ancho, 36 cm de alto y 17 cm de profundidad, lo que la hace funcional para el uso diario y el transporte de diversos elementos. El diseño deberá responder a criterios estéticos y conceptuales acordes con el enfoque étnico y cultural de la estrategia.</t>
  </si>
  <si>
    <t>Paraguas tipo golf personalizado</t>
  </si>
  <si>
    <t>Paraguas tipo golf con mango recto color negro, sistema de apertura automática y cierre manual. Estructura con costillas y acabados en color negro, diseñada para brindar resistencia, practicidad y amplia cobertura. Ideal para actividades institucionales, promocionales o de dotación.</t>
  </si>
  <si>
    <t>Bolígrafo CARTOON</t>
  </si>
  <si>
    <t>Bolígrafo tipo CARTOON, de diseño práctico y llamativo, adecuado para uso cotidiano e institucional. Elaborado en material resistente, liviano y funcional, ideal para actividades de promoción, recordación de marca o entrega en eventos. Puede personalizarse conforme a la identidad gráfica definida para la estrategia o programa.</t>
  </si>
  <si>
    <t>COMPONENTE I: CONVERSATORIO Y MUESTRA FOTOGRÁFICA</t>
  </si>
  <si>
    <t>MODERADOR/A</t>
  </si>
  <si>
    <t>Perfil profesional, perteneciente a los sectores sociales LGBTI, que cuente con enfoque diferencial, manejo de lenguaje incluyente y experiencia comprobada en espacios comunitarios y culturales.</t>
  </si>
  <si>
    <t>CURADOR PARA MUESTRA FOTOGRÁFICA</t>
  </si>
  <si>
    <t>Profesional en fotografía o áreas afines encargado de la curaduría de la muestra fotográfica de memoria local y distrital de ls acciones LGBTI.</t>
  </si>
  <si>
    <t>Alquiler 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t>
  </si>
  <si>
    <t xml:space="preserve">Compra de Diploma y/o Certificados para los artistas, agrupaciones y/o colectivos artísticos. Impresos en papel opalina de 240 gr, tamaño carta, full color, diseño según Oficina de Prensa de Alcaldía Local de Engativá. </t>
  </si>
  <si>
    <t>RECORDATORIOS</t>
  </si>
  <si>
    <t xml:space="preserve">Compra de Abanicos con forma troquelada y fabricado en cartón con impresión a todo color con el diseño que se envíe, con medidas: 26.5 x 14.6 cm.
</t>
  </si>
  <si>
    <t>Botellas de agua pet de 300 ml  SIN GAS. Paca x 24 unidades</t>
  </si>
  <si>
    <t>COMPONENTE II: JORNADA RECREODEPORTIVA</t>
  </si>
  <si>
    <t>INSTRUCTOR DE BAILE O ACTIVIDAD FÍSICA</t>
  </si>
  <si>
    <t>Perfil profesional en actividad física con manejo de lenguaje incluyente y experiencia en espacios comunitarios y culturales.</t>
  </si>
  <si>
    <t>$2.500.000
Bolsa a monto agotable para la realización de actividad de integración ejemplo olla comunitaria, chocolatada etc a solicitud de la instancia de participación</t>
  </si>
  <si>
    <t>COCINERO/A</t>
  </si>
  <si>
    <t>Profesional de la cocina con experiencia en eventos de mediana complejidad.  Debe contar con carnet de manipulación de alimentos vigente, elementos de bioseguridad y demás elementos requeridos para la preparación de alimentos.</t>
  </si>
  <si>
    <t>AUXILIAR DE COCINA</t>
  </si>
  <si>
    <t xml:space="preserve">Auxiliar la cocina con experiencia en eventos de mediana complejidad. Debe contar con carnet de manipulación de alimentos vigente, elementos de bioseguridad y demás elementos requeridos para la preparación de alimentos  </t>
  </si>
  <si>
    <t>Alquiler Sistema de sonido 5.000 vatios de potencia con medios altos Line Array, bajos, monitores tarima, rack procesos, kit de baterías y/o cajas directas, computador portátil con unidad de C.D. y/o DVD, consola digital de mínimo de 32 canales, cuatro (4) micrófonos inalámbricos, seis (6) micrófonos de pedestal para coros y voces principales. Dos (2) micrófonos para instrumentos (batería, teclados, guitarras). Dos (2) monitores de piso para los cantantes y dos (2) monitores para los músicos; trípodes para cabinas y dos (2) técnicos de sonido, cables, multitomas, extensiones 50 m. y conexiones. Incluye transporte, montaje y desmontaje.</t>
  </si>
  <si>
    <t xml:space="preserve">Compra Abanicos con forma troquelada y fabricado en cartón con impresión a todo color con el diseño que se envíe, con medidas: 26.5 x 14.6 cm.
</t>
  </si>
  <si>
    <t>Botellas de agua pet de 300 ml.  SIN GAS. Paca x 24 unidades</t>
  </si>
  <si>
    <t>KIT DE ALIMENTACIÓN</t>
  </si>
  <si>
    <t xml:space="preserve">Compra Kit de alimentación compuesto de: 1 cuchara, 1 tenedor, 1 cuchillo, 1 plato hondo, 1 vaso, 2 servilletas. 
El material de los elementos anteriormente mencionados debe ser biodegradable. 
</t>
  </si>
  <si>
    <t>COMPONENTE III: EVENTO CENTRAL "FESTIVAL ENGATIVÁ EN MARCHA DE LO DIVERSO"</t>
  </si>
  <si>
    <t xml:space="preserve">Alquiler Seis (6) Par LED distribuidos en la tarima. Cuatro (4) cabezales móviles para efectos de luz. </t>
  </si>
  <si>
    <t>DJ PERTENENCIENTE AL SECTOR SOCIAL LGBTIQ+ DURANTE TODO EL EVENTO</t>
  </si>
  <si>
    <t>Profesional laboral DJ, productor musical, pertenecientes al sector social LGBTIQ+, residente de la localidad., que ambientara permanentemente todo el evento.</t>
  </si>
  <si>
    <t>DJ PERTENENCIENTE AL SECTOR SOCIAL LGBTIQ+ INVITADO ESPECIAL</t>
  </si>
  <si>
    <t>Profesional laboral DJ, productor musical, pertenecientes al sector social LGBTIQ+, distrital o local., que realice una presentación de aproximadamente 1 hora</t>
  </si>
  <si>
    <t xml:space="preserve">ESTIMULO PARA AGRUPACIONES DE DANZA </t>
  </si>
  <si>
    <t>Estimulo para Agrupaciones de danza pertenecientes al sector LGBTIQ+, residente de la localidad por valor de $2.500.000
El gasto administrativo a favor del proponente por el pago del estimulo sera del (5%) sobre el valor a entregar al ciudadano.
Este valor por ser un estimulo en BONO es excluido de IVA al igual que de Retenciones La descripción del valor a ofertar es:</t>
  </si>
  <si>
    <t>ESTIMULO PARA BATUCADA</t>
  </si>
  <si>
    <t>Estimulo para 1 grupo de batucada perteneciente al sector LGBTIQ+, residente de la localidad por un valor de $2.500.000
El gasto administrativo a favor del proponente por el pago del estimulo sera del (5%) sobre el valor a entregar al ciudadano.
Este valor por ser un estimulo en BONO es excluido de IVA al igual que de Retenciones La descripción del valor a ofertar es:</t>
  </si>
  <si>
    <t>ESTIMULO PARA AGRUPACIONES DE TEATRO</t>
  </si>
  <si>
    <t>Estimulo para Agrupaciones de teatro pertenecientes al sector LGBTIQ+, residente de la localidad. Para este evento de un día, el grupo tendrá que ofrecer una obra breve, con temática en DDHH, estudios de género y/o LGBTIQ+ diseñada para espacios abiertos o cerrados, con un montaje ágil, elenco reducido y alto impacto visual y actoral por un valor de $4.000.000.
El gasto administrativo a favor del proponente por el pago del estimulo sera del (5%) sobre el valor a entregar al ciudadano.
Este valor por ser un estimulo en BONO es excluido de IVA al igual que de Retenciones La descripción del valor a ofertar es:</t>
  </si>
  <si>
    <t>ESTIMULO PARA ARTISTAS PERFORMANCE</t>
  </si>
  <si>
    <t>Estimulo para Propuestas de performance pertenecientes al sector LGBTIQ+, residentes de la localidad por un valor de $1,000,000
El gasto administrativo a favor del proponente por el pago del estimulo sera del (5%) sobre el valor a entregar al ciudadano.
Este valor por ser un estimulo en BONO es excluido de IVA al igual que de Retenciones La descripción del valor a ofertar es:</t>
  </si>
  <si>
    <t>ESTIMULO PARA ARTISTAS INVITADOS</t>
  </si>
  <si>
    <t>Estimulos para Artistas invitados no deben ser necesariamente residentes de la localidad. (Estos pueden ser grupales e individuales de danza,PERFO teatro, música, performance o cualquier tipo de acto artístico o cultural) por un valor de $2,500,000.
El gasto administrativo a favor del proponente por el pago del estimulo sera del (5%) sobre el valor a entregar al ciudadano.
Este valor por ser un estimulo en BONO es excluido de IVA al igual que de Retenciones La descripción del valor a ofertar es:</t>
  </si>
  <si>
    <t>ESTIMULO PARA CANTANTES</t>
  </si>
  <si>
    <t>$1’000.000 (valor no ofertable)
Propuestas de Canto pertenecientes al sector LGBTIQ+, residentes de la localidad.
El gasto administrativo a favor del proponente por el pago del estimulo sera del (5%) sobre el valor a entregar al ciudadano.
Este valor por ser un estimulo en BONO es excluido de IVA al igual que de Retenciones La descripción del valor a ofertar es:</t>
  </si>
  <si>
    <t>ESTIMULOS PRIMER PUESTO MUJER T</t>
  </si>
  <si>
    <t>$2´500.000 (valor no ofertable)
Estímulo económico para el primer puesto del Concurso Mujer T .
El gasto administrativo a favor del proponente por el pago del estimulo sera del (5%) sobre el valor a entregar al ciudadano. 
Este valor por ser un estimulo en BONO es excluido de IVA al igual que de Retenciones La descripción del valor a ofertar es:</t>
  </si>
  <si>
    <t>ESTIMULOS SEGUNDO PUESTO MUJER T</t>
  </si>
  <si>
    <t>$1’500.000 (valor no ofertable)
Estímulo económico para el segundo puesto del Concurso Mujer T . 
El gasto administrativo a favor del proponente por el pago del estimulo sera del (5%) sobre el valor a entregar al ciudadano.
Este valor por ser un estimulo en BONO es excluido de IVA al igual que de Retenciones La descripción del valor a ofertar es:</t>
  </si>
  <si>
    <t>ESTIMULOS TERCER PUESTO MUJER T</t>
  </si>
  <si>
    <t>$1’000.000 (valor no ofertable)
Estímulo económico para el tercer puesto del Concurso Mujer T . 
El gasto administrativo a favor del proponente por el pago del estimulo sera del (5%) sobre el valor a entregar al ciudadano.
Este valor por ser un estimulo en BONO es excluido de IVA al igual que de Retenciones La descripción del valor a ofertar es:</t>
  </si>
  <si>
    <t>JURADOS</t>
  </si>
  <si>
    <t>Equipo de juzgamiento conformado por cinco (5) jueces quienes certifiquen experiencia previa en eventos locales, distritales o nacionales, según corresponda a la modalidad.</t>
  </si>
  <si>
    <t>PRESENTADORES/MAESTROS DE CEREMONIA</t>
  </si>
  <si>
    <t>Profesional en comunicación o artes escénicas o que avale Mínimo 3 año en conducción de eventos culturales o sociales, con fluidez en la palabra y entusiasta para el acompañamiento, activación de público y la presentación durante la jornada. La persona debe pertenecer a los sectores sociales LGBTI, con lenguaje incluyente y enfoque diferencial</t>
  </si>
  <si>
    <t>PLAN DE CONTIGENCIA</t>
  </si>
  <si>
    <t>Plan de contingencia para espacio abierto de acuerdo con el Decreto Distrital 599 de 2013, que asegura el cumplimiento de medidas de seguridad y normativas locales según el Sistema Único de Gestión de Aglomeraciones. Aforo 1.000 personas. Incluye permisos trámites y tarifas por alquiler de escenarios deportivos a los que haya lugar; en caso de ser necesario por el espacio donde se desarrolle el evento.</t>
  </si>
  <si>
    <t>KIT PARTICIPANTES MUJER T</t>
  </si>
  <si>
    <t>Compra de kit que estará compuesto por un (1) secador de cabello con: 1875 Watts de Potencia y 3 Ajustes de Temperatura 2 Velocidades y una (1) plancha de cabello con Temperatura máxima de 230°C y Cable Giratorio de 1,8 metros nivel profesional, el cual será entregado a las participantes del evento.</t>
  </si>
  <si>
    <t>ALMUERZOS EQUIPO ORGANIZADOR</t>
  </si>
  <si>
    <t>Proteína 120–150 g cocidosCarbohidrato 100–120 g cocidosVerdura 80–100 gBebida jugo 200 mlPostre 60–80 gDeberá incluir cuchara, cuchillo, tenedores, así como empaque todos de cartón ecológico, y un mínimo 2 servilletas.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garantizando productos frescos y preparación del mismo día , incluye transporte de entrega</t>
  </si>
  <si>
    <t>PENDONES</t>
  </si>
  <si>
    <t>Compra de Pendones, Tipo de estructura: Soporte tipo araña en forma de “X”, portátil, liviano, plegable, de fácil armado y transporte. Tamaño estándar: 60 cm × 160 cm (ancho × alto). También se aceptan versiones de 80 cm × 180 cm según necesidades visuales. Material del banner impreso: Lona vinílica mate o brillante de alta resistencia (material tipo PVC de 13 oz o más), impermeable y lavable. También puede usarse tela banner con recubrimiento de poliéster. Impresión: Full color (CMYK), resolución mínima de 1200 dpi, impresión digital UV o ecosolvente (para mayor durabilidad en exteriores o alta exposición). Diseño gráfico: a convenir. Estructura del soporte: Brazos flexibles de fibra de vidrio, base plástica con gomas antideslizantes. Incluye estuche o maletín para almacenamiento.</t>
  </si>
  <si>
    <t>LLAVEROS</t>
  </si>
  <si>
    <t>Compra Llaveros con el logo del evento y la bandera LGBTI.</t>
  </si>
  <si>
    <t>CAMISETAS</t>
  </si>
  <si>
    <t>Compra de camiseas cuello redondo, unisex de diferentes tallas en poliéster y sublimadas con el logo y frase del evento de color blanco. Estas serán entregadas únicamente a las personas que hagan parte del equipo organizador.</t>
  </si>
  <si>
    <t>GORRAS</t>
  </si>
  <si>
    <t>Compra de gorras en poliéster y sublimadas con el logo y frase del evento color por definir. Estas serán entregadas únicamente a las personas que hagan parte del equipo organizador.</t>
  </si>
  <si>
    <t>CARPA CAMERINO DE 4X4</t>
  </si>
  <si>
    <t>Alquiler de 4 carpas con cuatro (4) laterales y dimensiones de 4 x 4 m. Equipada con focos LED y toma corriente.</t>
  </si>
  <si>
    <t>CARPAS EMPREDIMIENTOS</t>
  </si>
  <si>
    <t xml:space="preserve">Alquiler de carpas con laterales y dimensiones de 4 x 4 m. Cada carpa equipada con focos LED y toma corriente. </t>
  </si>
  <si>
    <t>SILLAS PLASTICAS</t>
  </si>
  <si>
    <t>Alquiler de mesas plásticas de 80 x 80 cm, con transporte incluido, instalación y recolección.</t>
  </si>
  <si>
    <t xml:space="preserve">Compra Diploma y/o certificados para los artistas, agrupaciones y/o colectivos artísticos. Impresos en papel opalina de 240 gr, tamaño carta, full color, diseño según Oficina de Prensa de Alcaldía Local de Engativá. </t>
  </si>
  <si>
    <t xml:space="preserve">Alquiler de mesas plásticas de 80 x 80 cm, con transporte incluido, instalación y recolección. Las mesas serán destinadas para los camerinos, talleres, zona de sabores locales, emprendedores y artesanos. </t>
  </si>
  <si>
    <t>Alquiler de carpas; Incluye transporte, montaje y desmontaje. Techo: Tipo hangar a dos (2) aguas montado en estructura truss con anclaje o contrapeso. Debe tener telas indlfugas blackout negras para bloquear por completo el fondo y dos (2) laterales. Dimensión: 2 X 2 m X (1.5 m. de alto). Las mesas serán destinadas para los camerinos y emprendedores.</t>
  </si>
  <si>
    <t>INFLABLE MODULAR INFANTIL</t>
  </si>
  <si>
    <t xml:space="preserve">Alquiler de un inflable modular de obstáculos con las siguientes medidas: 7 mt de ancho; 14 mt de largo; 6 mt de alto, con 2 motores. </t>
  </si>
  <si>
    <t>Alquiler de un equipo de seis (6) Par LED distribuidos en la tarima y cuatro (4) cabezales móviles para efectos de luz.</t>
  </si>
  <si>
    <t>Sistema de sonido 5.000 vatios de potencia con medios altos Line Array, bajos, monitores tarima, rack procesos, kit de baterías y/o cajas directas, computador portátil con unidad de C.D. y/o DVD, consola digital de mínimo de 32 canales, cuatro (4) micrófonos inalámbricos, seis (6) micrófonos de pedestal para coros y voces principales. Dos (2) micrófonos para instrumentos (batería, teclados, guitarras). Dos (2) monitores de piso para los cantantes y dos (2) monitores para los músicos; trípodes para cabinas y dos (2) técnicos de sonido, cables, multitomas, extensiones 50 m. y conexiones. Incluye transporte, montaje y desmontaje.</t>
  </si>
  <si>
    <t>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 "</t>
  </si>
  <si>
    <t>ESTÍMULOS PARA ARTISTAS, AGRUPACIONES Y/O COLECTIVOS ARTÍSTICOS LOCALES-CIRCO</t>
  </si>
  <si>
    <t>$800.000 (valor no ofertable)
Los estímulos aquí propuestos serán revisados y abrobados por el Comité Técnico. Para el costeo de este componente, el proponente deberá tener en cuenta la carga tributaria que este ítem acarrea y entregar al ciudadano la suma establecida en el Comité Técnico. Categorías: 1 artista o agrupación circense presentación tarima; 1 artista o agrupación circense presentación calle. 
El gasto administrativo a favor del proponente por el pago del estimulo sera del (5%) sobre el valor a entregar al ciudadano.
Este valor por ser un estimulo en BONO es excluido de IVA al igual que de Retenciones La descripción del valor a ofertar es:</t>
  </si>
  <si>
    <t>ESTÍMULOS PARA ARTISTAS, AGRUPACIONES Y/O COLECTIVOS ARTÍSTICOS LOCALES-TEATRO PARA LAS INFANCIAS</t>
  </si>
  <si>
    <t>$1´000.000  (valor no ofertable)
Los estímulos aquí propuestos serán revisados y abrobados por el Comité Técnico. Para el costeo de este componente, el proponente deberá tener en cuenta la carga tributaria que este ítem acarrea y entregar al ciudadano la suma establecida en el Comité Técnico. Categoría: 1 agrupación de teatro para las infancias. 
El gasto administrativo a favor del proponente por el pago del estimulo sera del (5%) sobre el valor a entregar al ciudadano.
Este valor por ser un estimulo en BONO es excluido de IVA al igual que de Retenciones La descripción del valor a ofertar es:</t>
  </si>
  <si>
    <t>ESTÍMULOS PARA ARTISTAS, AGRUPACIONES Y/O COLECTIVOS ARTÍSTICOS LOCALES-MÚSICA PARA LAS INFANCIAS</t>
  </si>
  <si>
    <t>$1´000.000  (valor no ofertable)
Los estímulos aquí propuestos serán revisados y abrobados por el Comité Técnico. Para el costeo de este componente, el proponente deberá tener en cuenta la carga tributaria que este ítem acarrea y entregar al ciudadano la suma establecida en el Comité Técnico. Categorías: 1 artista o agrupación circense presentación tarima; 1 artista o agrupación circense presentación calle; 1 artista o agrupación de teatro; 1 artista o agrupación musical infantil local.
El gasto administrativo a favor del proponente por el pago del estimulo sera del (5%) sobre el valor a entregar al ciudadano.
Este valor por ser un estimulo en BONO es excluido de IVA al igual que de Retenciones La descripción del valor a ofertar es:</t>
  </si>
  <si>
    <t>INCENTIVOS EN ESPECIE PARA PARTICIPANTES DEL CONCURSO DE ECODISFRACES (BONO)</t>
  </si>
  <si>
    <t>$100.000 (valor no ofertable)
En cumplimiento del Código de la Infancia y la Adolescencia (Ley 1098 de 2006) y el Artículo 32 de la Convención sobre los Derechos del Niño, el concurso de ecodisfraces otorgará premios exclusivamente en especie a las niñas y niños participantes (incentivos no monetarios).
El gasto administrativo a favor del proponente por el pago del estimulo sera del (5%) sobre el valor a entregar al ciudadano.
Este valor por ser un estimulo en BONO es excluido de IVA al igual que de Retenciones La descripción del valor a ofertar es:</t>
  </si>
  <si>
    <t>INCENTIVOS EN ESPECIE PARA PARTICIPANTES DE LA MUESTRA DE TALENTOS ARTÍSTICOS  (BONO)</t>
  </si>
  <si>
    <t>$100.000 (valor no ofertable)
En cumplimiento del Código de la Infancia y la Adolescencia (Ley 1098 de 2006) y el Artículo 32 de la Convención sobre los Derechos del Niño, la muestra de talentos otorgará premios exclusivamente en especie a las niñas y niños participantes (incentivos no monetarios).
El gasto administrativo a favor del proponente por el pago del estimulo sera del (5%) sobre el valor a entregar al ciudadano.
Este valor por ser un estimulo en BONO es excluido de IVA al igual que de Retenciones La descripción del valor a ofertar es:</t>
  </si>
  <si>
    <t>ARTISTA O AGRUPACIÓN INVITADA EXTERNA (DISTRITAL O NACIONAL)</t>
  </si>
  <si>
    <t xml:space="preserve">La agrupación o artista podrá ser de trayectoria distrital o nacional, con reconocimiento comprobable, experiencia certificada en presentaciones en vivo y capacidad para convocar público infantil y familiar. Deberá contar con propuesta artística integral en géneros musicales/ escénicos acordes con el carácter infantil y familiar. El perfil requerido contempla:
Experiencia mínima demostrable en escenarios públicos, festivales, celebraciones institucionales o eventos de mediana escala.
Trayectoria artística verificable mediante portafolio, registros audiovisuales o certificaciones contractuales.
Capacidad técnica y logística para adaptarse a escenarios con producción de complejidad media (backline, rider técnico, pruebas de sonido, coordinación con producción).
Cumplimiento de requisitos legales y contractuales vigentes para presentaciones públicas.
</t>
  </si>
  <si>
    <t>ESTÍMULO PARA EMPRENDEDORES</t>
  </si>
  <si>
    <t>$100.000 (valor no ofertable)
Se otorgará un estímulo económico para garantizar la sostenibilidad operativa de los emprendimientos participantes, fomentando la circulación de bienes culturales y el fortalecimiento del ecosistema creativo local en el marco de la normativa distrital vigente.
El gasto administrativo a favor del proponente por el pago del estimulo sera del (5%) sobre el valor a entregar al ciudadano
Este valor por ser un estimulo en BONO es excluido de IVA al igual que de Retenciones La descripción del valor a ofertar es:</t>
  </si>
  <si>
    <t xml:space="preserve">CERTIFICADO DE PARTICIPACIÓN </t>
  </si>
  <si>
    <t xml:space="preserve">Diploma y/o Certificados para los artistas, agrupaciones y/o colectivos artísticos. Impresos en papel opalina de 240 gr, tamaño carta, full color, diseño según Oficina de Prensa de Alcaldía Local de Engativá. </t>
  </si>
  <si>
    <t>APOYO LOGÍSTICO INSCRIPCIONES</t>
  </si>
  <si>
    <t>Bachiller con experiencia en puntos de inscripción, recepción y manejo de herramientas de oficina. Se priorizará la vinculación de mujeres en su diversidad para la atención de los puntos itinerantes.</t>
  </si>
  <si>
    <t>Bachiller con 2 años de experiencia certificada en proyectos culturales; o estudiante de mínimo 6° semestre en gestión cultural, educación artística o artes escénicas; o profesional con experiencia mínima de 1 año en proyectos artísticos y culturales. Deberá demostrar dominio conceptual de las tres categorías del evento: danza, música y teatro.</t>
  </si>
  <si>
    <t>Personal de apoyo para montaje, desmontaje y acompañamiento al desarrollo del evento. Formación mínima: bachiller. Sin experiencia requerida o hasta 35 meses de experiencia certificada.</t>
  </si>
  <si>
    <t>EQUIPO DE JUZGAMIENTO</t>
  </si>
  <si>
    <t>Equipo multidisciplinario de 3 jueces: 1 externos residentes de Bogotá (no de Engativá) y 2 locales residentes de Engativá. Deben certificar conocimiento y experiencia en danza, música y teatro. Seleccionados mediante convocatoria abierta. Todos mayores de edad.</t>
  </si>
  <si>
    <t>MAESTRO DE CEREMONIA</t>
  </si>
  <si>
    <t>Técnico en comunicación o artes escénicas. Animador con experiencia en cultura festiva y comparsas, con fluidez en la palabra y capacidad de activación de público. Mayor de edad.</t>
  </si>
  <si>
    <t>DJ</t>
  </si>
  <si>
    <t>Técnico laboral DJ productor musical. Responsable de la ambientación sonora entre presentaciones y durante el desfile de comparsas. Mayor de edad.</t>
  </si>
  <si>
    <t>Plan de contingencia para espacio abierto conforme al Decreto Distrital 599 de 2013. Aforo: 300 personas. Incluye permisos, trámites y tarifas por alquiler de escenarios artísticos y culturales.</t>
  </si>
  <si>
    <t>Alquiler de sillas plásticas sin brazos. Incluye transporte, instalación y recolección.</t>
  </si>
  <si>
    <t>Alquiler de mesones en madera de 200x80 cm. Incluye transporte, montaje y desmontaje.</t>
  </si>
  <si>
    <t>Sistema de 5.000 vatios mínimo. Line Array, bajos, monitores, rack de procesos, consola digital mínimo 32 canales. 4 micrófonos inalámbricos, 6 de pedestal, 2 para instrumentos, 2 monitores de piso cantantes, 2 monitores músicos. Computador portátil, 2 técnicos de sonido, cables, multitomas, extensiones 50 m. Incluye transporte, montaje, operación y desmontaje.</t>
  </si>
  <si>
    <t>Proyectores, luces móviles y focos con sistemas de control digital para ambientes adaptados a cada momento de la jornada. Incluye efectos de luz y técnico de iluminación durante toda la jornada. Incluye transporte, montaje, operación y desmontaje.</t>
  </si>
  <si>
    <t>CARPAS PARA EMPRENDIMIENTOS</t>
  </si>
  <si>
    <t>Alquiler de carpas con laterales de 3x3 m. Cada carpa equipada con focos LED, 1 mesa plástica, 2 sillas plásticas y toma corriente. Incluye transporte, montaje y desmontaje.</t>
  </si>
  <si>
    <t>Alquiler de 6 carpas de 4x4 m con cuatro laterales, focos LED y toma corriente. Distribuidas para: músicos del concierto de cámara, agrupaciones artísticas locales y equipo técnico del evento. Cada carpa incluye sillas y mesas para vestuario e hidratación. Incluye transporte, montaje y desmontaje.</t>
  </si>
  <si>
    <t>TRANSPORTE CONCIERTO DE CÁMARA</t>
  </si>
  <si>
    <t>Servicio de transporte para los músicos del concierto de cámara de apertura, incluyendo el traslado de instrumentos de gran formato (piano, violonchelos, contrabajos, arpa u otros según la formación aprobada). Vehículo con SOAT vigente, revisión técnico-mecánica al día, seguro de responsabilidad civil y conductor con licencia habilitada. Incluye traslado desde punto de origen hasta el lugar del evento y retorno.</t>
  </si>
  <si>
    <t>FAROLES CON VELA</t>
  </si>
  <si>
    <t>Faroles y velas para ser distribuidos entre los asistentes mayores de 14 años durante el momento central del encendido. Cada farol incluye su respectiva vela.</t>
  </si>
  <si>
    <t>ENCENDEDORES</t>
  </si>
  <si>
    <t>Encendedores manuales para el encendido de las velitas durante el acto central.</t>
  </si>
  <si>
    <t>VELAS LED</t>
  </si>
  <si>
    <t>Velas LED para asistentes menores de 14 años, entregadas durante el momento central como alternativa segura a las velas de llama viva.</t>
  </si>
  <si>
    <t>AMBIENTACIÓN Y DECORACIÓN NAVIDEÑA</t>
  </si>
  <si>
    <t>Adornos navideños: guirnaldas, luces y figuras tradicionales de temporada (estrellas, ángeles, etc.) para el escenario, área de actividades y espacios públicos del entorno. Luces LED y adornos para calles cercanas, incluyendo cortinas de luces y figuras decorativas con motivos navideños.
MONTO AGOTABLE</t>
  </si>
  <si>
    <t>ESTIMULOS AGRUPACIONES MUSICALES</t>
  </si>
  <si>
    <t>$1'000.000 (valor no ofertable)
Coros de navidad: agrupaciones corales, ensambles vocales y/o coros de cámara locales, conformados por 8 a 20 integrantes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</si>
  <si>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$1'000.000 (valor no ofertable)
Agrupaciones locales de música decembrina y/o parrandera entre 4 a 10 miembros, u orquesta pequeña con 10 a 15 integrantes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</si>
  <si>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ESTIMULOS AGRUPACIONES DE DANZA</t>
  </si>
  <si>
    <t>$1'000.000 (valor no ofertable)
Agrupaciones locales de danza consolidada (10 años o más de experiencia certificable)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</si>
  <si>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$1'000.000 (valor no ofertable)
Agrupaciones locales de danza mediana trayectoria (5 a 9 años de experiencia certificable)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</si>
  <si>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AGRUPACIÓN DE TEATRO</t>
  </si>
  <si>
    <t>$1'000.000 (valor no ofertable)
Agrupación local de arte dramático con mediana o larga trayectoria, conformada por 6 a 10 actores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</si>
  <si>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 (valor no ofertable)
Se otorgará un estímulo económico para garantizar la sostenibilidad operativa de los emprendimientos participantes, fomentando la circulación de bienes culturales y el fortalecimiento del ecosistema creativo local en el marco de la normativa distrital vigente.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</si>
  <si>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Botellas de agua PET de 300 ml, SIN GAS. Paca x 24 unidades
Destinadas a agrupaciones artísticas, músicos del concierto de cámara y emprendedores. Incluye transporte de entrega.</t>
  </si>
  <si>
    <t>CINTA DE ENMARCACIÓN</t>
  </si>
  <si>
    <t>Rollo de cinta amarilla de 500 m x 5 cm de ancho, para delimitar zonas del evento, áreas restringidas y accesos de artistas.</t>
  </si>
  <si>
    <t>Diseño e impresión de afiches para la divulgación del evento. Diseño aprobado por la Oficina de Comunicaciones de la Alcaldía Local. Tamaño tabloide (27,9 x 43,2 cm), papel couché brillante o semibrillante, full color.</t>
  </si>
  <si>
    <t xml:space="preserve">SISTEMA DE SONIDO </t>
  </si>
  <si>
    <t>ILUMINACIÓN ESCÉNICA PARA NOVENAS PRINCIPALES</t>
  </si>
  <si>
    <t>Dias</t>
  </si>
  <si>
    <t>PLANTA ELÉCTRICO</t>
  </si>
  <si>
    <t>Alquiler de planta eléctrica de mínimo 50 KVA para funcionamiento autónomo de todos los equipos. Incluye cubrecables tipo yellow jacket para todo el cableado expuesto. Incluye transporte, montaje, operación y desmontaje.</t>
  </si>
  <si>
    <t xml:space="preserve">CARRO TARIMA </t>
  </si>
  <si>
    <t>"1 presentador – animador y productor de campo, 2 promotoras – logísticas o gestores de cada área, 1 conductor (lo coloca el contratista del camión), Branding, merchandaising, material POP y BTL, pantalla interactiva.
EQUIPOS TÉCNICOS:
•        2 módulos con conexión 110V para computadores portátiles.
•        Impresora con conectividad a computadores portátiles de los funcionarios.
•        Internet Satelital de alta conectividad con WiFi inalámbrico hasta para 8 dispositivos.
EQUIPOS DE SERVICIO: 
•        Cafetera para estación de servicio y café del público o colaboradores.
•        Horno Microondas para almuerzos de funcionarios.
MOBILIARIO LOGÍSTICO:
•        2 escritorios modernos con corriente 110V.
•        2 sillas para asesores y/o funcionarios.
•        4 sillas para atención al público.
EQUIPOS TÉCNICOS DEL CAMIÓN:
•        Sistema de sonido profesional de alta tecnología amplificado para perifoneo rodante y actividades públicas para 500 personas en campo abierto.
•        Sistema de micrófonos alámbricos e inalámbricos para eventos.
•        Sistema de Bluetooth y conexión de internet para pistas musicales.
•        Televisor interno para videos e imágenes institucionales o para actividades de BTL.
•        Antena con señal TDT para el televisor de la móvil.
•        Tarima hidráulica con techo en vidrio.
•        Planta eléctrica de 5 KVA.
•        Aire acondicionado de 12.000 BTU.
•        Equipos mimetizados e instalados en la carrocería interna del vehículo.
PÓLIZAS Y SEGUROS:
•        Seguro de rodamiento incluidos en la propuesta.
•        Daños a terceros y póliza todo riesgo incluidos en la propuesta.
ADECUACIÓN:
•        Branding interno y externo 360 diseñado por comunicaciones de la Alcaldía Local de Engativá.
•        Limpieza: Limpieza diaria interna y externa de toda la móvil."
NOTA 1: VEHÍCULO: Debe contar con Documentación y cumplimiento, Licencia de tránsito vigente, Seguro Obligatorio de Accidentes de Tránsito (SOAT) y Certificado de Revisión Técnico-Mecánica y de Gases.
CONDUCTORES: Conductor principal: Profesional con más de 15 años de experiencia y licencia C2 vigente y Conductor relevo: Conductor con 15 años de experiencia y licencia C2 vigente.
NOTA 2: El valor orfertado debe ir incluido el combustible por el tiempo requerido.</t>
  </si>
  <si>
    <t>ESTÍMULOS PARA AGRUPACIONES LOCALES DE DANZA</t>
  </si>
  <si>
    <t>$1'000.000 (valor no ofertable)
Agrupación de danza local seleccionada mediante convocatoria abierta. Mínimo 80% de integrantes residentes en Engativá.  Una agrupación diaria diferente.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</si>
  <si>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LOCALES DE MÚSICA</t>
  </si>
  <si>
    <t>$2'000.000 (valor no ofertable)
Agrupación musical local seleccionada mediante convocatoria abierta. Repertorio adecuado para contexto navideño comunitario.  Una agrupación diaria diferente.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</si>
  <si>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LOCALES DE TEATRO</t>
  </si>
  <si>
    <t>$1'000.000 (valor no ofertable)
Agrupación de teatro local seleccionada mediante convocatoria abierta. Propuesta adaptable a espacios abiertos. Incluye rider técnico.  Una agrupación diaria diferente.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</si>
  <si>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EMPRENDEDORES</t>
  </si>
  <si>
    <t>$100.000 (valor no ofertable)
Se otorgará un estímulo económico para garantizar la sostenibilidad operativa de los emprendimientos participantes, fomentando la circulación de bienes culturales y el fortalecimiento del ecosistema creativo local en el marco de la normativa distrital vigente. Cada estímulo será de $100.000 para cada emprendimiento. Cada día se contará con 10 emprendedores.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</si>
  <si>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CARPAS PARA EMPENDIMIENTOS</t>
  </si>
  <si>
    <t>Alquiler de 15 carpas de 3x3 m con laterales. Cada una equipada con focos LED, 2 mesas plásticas, 2 sillas plásticas y toma corriente. Incluye transporte, montaje y desmontaje.</t>
  </si>
  <si>
    <t>Alquiler de 2 carpas de 4x4 m con cuatro laterales, focos LED y toma corriente, destinadas al uso exclusivo de los artistas: una (1) para preparación y vestuario, y una (1) como zona de descanso e hidratación. Cada carpa incluye sillas y mesas. Incluye transporte, montaje y desmontaje.</t>
  </si>
  <si>
    <t>Refrigerio navideño compuesto por: 2 buñuelos, 1 porción de natilla y 1 avena. Productos higiénicamente empacados en empaque individual conforme a las normas sanitarias vigentes. Entrega a un mínimo de 250 personas por jornada.</t>
  </si>
  <si>
    <t>Botellas de agua PET de 600 ml sin gas, destinadas a los artistas y al personal logístico y técnico del evento. Incluye transporte de entrega.</t>
  </si>
  <si>
    <t>DECORACIÓN NAVIDEÑA</t>
  </si>
  <si>
    <t xml:space="preserve">Bolsa presupuestal destinada a la adquisición de elementos  para decoración navideña del espacio del evento: guirnaldas, luces LED, figuras y adornos tradicionales de temporada. Propuesta aprobada por el Comité Técnico. 
Nota: La decoración adquirida será usada para todos los días de los eventos (8); el operador debe garantizar el traslado de los elementos a los diferentes lugares de los eventos (8), adicionalmente su montaje y desmontaje.  </t>
  </si>
  <si>
    <t>Diseño e impresión de afiches para la divulgación de las novenas. Aprobados por la Oficina de Comunicaciones de la Alcaldía Local. Tamaño tabloide (27,9 x 43,2 cm), papel couché brillante, full color.</t>
  </si>
  <si>
    <t xml:space="preserve">Día </t>
  </si>
  <si>
    <t xml:space="preserve">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 </t>
  </si>
  <si>
    <t>Plan de contingencia para espacio abierto conforme al Decreto Distrital 599 de 2013. Incluye protocolo de control de aforo, gestión de accesos y medidas de seguridad por jornada.</t>
  </si>
  <si>
    <t>PROYECTO 2381 INDUSTRIA CULTURAL PARA ENGATIVÁ
META 62: 23811 - Intervenir 1 Equipamiento(s) culturales con acciones de construcción, adecuación y/o dotación.
53873 – TLL Adecuación y dotación de la Biblioteca Pública de Las Ferias (Cra 69J # 73 – 29)</t>
  </si>
  <si>
    <t>SILLA ADULTO PLEGABLE</t>
  </si>
  <si>
    <t>Silla para adulto plegable con asiento y respaldo en Polipropileno de alta densidad Estructura: Tubo de acero. Calibre de la lámina metálica: Calibre 18 para la estructura metálica. Pintura: Pintura electrostática en polvo, resistente al desgaste y rayones. Bloqueo de silla: Mecanismos de bloqueo para asegurar la silla en posición abierta.COMPRA</t>
  </si>
  <si>
    <t>MESA PLEGABLE</t>
  </si>
  <si>
    <t xml:space="preserve">Mesa de plástico plegable banquetera. Medidas según la mesa abierta: 70 cm de ancho; 180 cm de largo; 3.5 cm de grosor y 74 cm de alto.  </t>
  </si>
  <si>
    <t>GABINETE AEREO METÁLICO CON ENCHAPE</t>
  </si>
  <si>
    <t>Gabinete aéreo metálico con enchape, fabricado en lámina Cold Rolled (calibres 22-24) con acabado en pintura electrostática y puertas en fórmica o MDF.  Incorpora cerraduras de seguridad. Medidas: 80 cm de ancho; 31 cm de largo; 33 cm de alto. Con resistencia para 5 Kg.</t>
  </si>
  <si>
    <t>CORTINA BLACKOUT</t>
  </si>
  <si>
    <t xml:space="preserve">Cortina tipo blackout opaca. Material: Tela técnica 100% poliéster con recubrimiento térmico (PVC o acrílico). Medidas: según requerimiento (alto y ancho personalizables). Color: a elección del referente de la biblioteca pública. Bloqueo de luz: 100% opacidad. Uso: Interior. Mantenimiento: Fácil (limpieza con paño húmedo, no lavable a máquina). </t>
  </si>
  <si>
    <t>SILLA PARA ADULTO</t>
  </si>
  <si>
    <t>Silla para oficina con las siguientes características: espalda larga; tela micro perforada tipo malla; marco en polipropileno negro. Dimensiones: 46 cm de ancho x 46 cm de alto. Apoyo lumbar ajustable en altura y profundidad. Asiento: Tela micro perforada tipo malla. Componentes: Parte interna en madera (triplex 12 mm). Espuma: Poliuretano. Espesor: 50 mm. Dimensiones: 48 cm de ancho x 51 cm de profundidad. Cabecero en tela micro perforada tipo malla, ajustable en altura y basculante. Brazos: Ajustables en altura en polipropileno color negro. Disponible opción de brazos 3D. Movimiento basculante en espalda cuando no está en posición fija. Cilindro neumático: Ajuste de altura del asiento con elevación de gas. Material: Acero. Color: Negro. COMPRA</t>
  </si>
  <si>
    <t xml:space="preserve">TRANCA LIBROS </t>
  </si>
  <si>
    <t xml:space="preserve">Trancalibro metálico mediano. Fabricado en lámina de coll rolled calibre 18. Pintura negra electrostática. Medidas: 15 cm x 15 cms  </t>
  </si>
  <si>
    <t>CARTELERA ACRÍLICA</t>
  </si>
  <si>
    <t xml:space="preserve">Una cartelera de acrílico transparente de tamaño de 110 cm de ancho x 85 cm de alto (medidas totales de borde a borde) con capacidad para 8 hojas tamaño carta. </t>
  </si>
  <si>
    <t>BUZÓN PSQR</t>
  </si>
  <si>
    <t>Buzón de sugerencias. Urna de acrílico de poliestireno transparente con las siguientes medidas: 20 x 16 x 12 cm, 7,86 x 6,29 x 4,72 pulgadas.</t>
  </si>
  <si>
    <t>CAJA DE HERRAMIENTAS BÁSICA</t>
  </si>
  <si>
    <t xml:space="preserve">Kit de herramientas con las siguientes piezas: 
28 Dados: (12) 4 a 13 mm, (2) 14 y 16 mm, (12) 5/32" a 1/2", (2) 9/16" y 5/8"
1 Dado para puntas
1 Matraca
1 Disco giratorio
12 Puntas de cruz: PH0 a PH3
12 Puntas allen: 3/32" a 1/4"
8 Puntas planas: 5/32" a 9/32"
8 Puntas cuadradas: S1 a S3
14 Puntas torx: T10 a T40
6 Puntas pozidriv: PZ1 a PZ3
1 Desarmador
2 Desarmadores de cruz para joyero: PH0 y PH1
4 Desarmadores planos para joyero: 1.4 a 3 mm
1 Adaptador 3/8" x 1/4"
1 Extensión: 3"
22 Llaves allen: (11) 1.27 a 6 mm, (11) 1/20" a 1/4"
5 Llaves combinadas: 1/4" a 1/2"
1 Pinza de electricista: 6" (150 mm)
1 Pinza de punta y corte: 6" (150 mm)
1 Martillo uña curva: 7 oz
1 Flexómetro: 3 m
1 Cutter: 6" (150 mm)
1 Juego de pinzas de fijación
</t>
  </si>
  <si>
    <t>BLOCK DE PAPEL IRIS</t>
  </si>
  <si>
    <t>Block iris de 40 hojas en tamaño carta y colores surtidos cada uno.</t>
  </si>
  <si>
    <t>BLOCK DE PAPEL ORIGAMI</t>
  </si>
  <si>
    <t>Block de papel origami de 50 hojas en tamaño 15x15 cm, gramaje de 70 g/m² y diseños variados cada uno.</t>
  </si>
  <si>
    <t>PINTURAS ACRÍLICAS</t>
  </si>
  <si>
    <t>Pinturas acrílicas a base de agua. Colores variados. Presentación en 60 cc.</t>
  </si>
  <si>
    <t>CARTULINAS IRIS</t>
  </si>
  <si>
    <t>Paquete de cartulina iris tamaño 1/8, colores variados con gramaje de 65 g a 240 g.</t>
  </si>
  <si>
    <t>CARTULINAS FLUORESCENTES</t>
  </si>
  <si>
    <t>Paquete de cartulina fluorescente tamaño 1/8, colores variados con gramaje de 65 g a 240 g.</t>
  </si>
  <si>
    <t>PLASTILINA DE COLORES.</t>
  </si>
  <si>
    <t>Plastilina escolar, no tóxica, de colores surtidos, 150 g.</t>
  </si>
  <si>
    <t>PORCELANICRÓN DE COLORES.</t>
  </si>
  <si>
    <t>Porcelanicrón escolar, no tóxico, de colores surtidos, 500 g.</t>
  </si>
  <si>
    <t>CARTULINA OPALINA</t>
  </si>
  <si>
    <t>Paquete de cartulina opalina tamaño 1/8, colores fluorescentes variados con gramaje de 220 g.</t>
  </si>
  <si>
    <t>CAJA DE COLORES</t>
  </si>
  <si>
    <t>Caja x 12 lápices largos en madera de colores surtidos, intensos, suaves</t>
  </si>
  <si>
    <t>TIJERAS PARA ZURDOS</t>
  </si>
  <si>
    <t>Tijeras para zurdos de acero inoxidable de oficina. Seguridad simple.</t>
  </si>
  <si>
    <t>PEGANTE PARA PAPEL</t>
  </si>
  <si>
    <t>Pegante escolar líquido en presentación de 1 kilo.</t>
  </si>
  <si>
    <t>SILICONA LÍQUIDA</t>
  </si>
  <si>
    <t>Silicona escolar líquida en presentación de 50 ML.</t>
  </si>
  <si>
    <t>PISTOLA DE SILICONA DELGADA</t>
  </si>
  <si>
    <t>Pistola de silicona pequeña. Voltaje de trabajo: 120V AC. Potencia: 10W. Compatible con barras de silicona de 7mm de grosor.</t>
  </si>
  <si>
    <t>PISTOLA DE SILICONA GRUESA</t>
  </si>
  <si>
    <t>Pistola de silicona pequeña. Voltaje de trabajo: 120V AC. Potencia: 40W. Compatible con barras de silicona de 11 mm de grosor.</t>
  </si>
  <si>
    <t>BARRA DE SILICONA DELGADA.</t>
  </si>
  <si>
    <t>Barra de silicona de 7mm de grosor. Paquete x 60</t>
  </si>
  <si>
    <t>paquetes</t>
  </si>
  <si>
    <t>BARRA DE SILICONA GRUESA</t>
  </si>
  <si>
    <t>Barra de silicona de 11 mm de grosor.</t>
  </si>
  <si>
    <t>CHELINES</t>
  </si>
  <si>
    <t>Paquete de 100 piezas de chelines o limpiapipas de colores surtidos.</t>
  </si>
  <si>
    <t>PIRÓGRAFO ELÉCTRICO</t>
  </si>
  <si>
    <t>Pirógrafo eléctrico con voltaje 110 V, frecuencia de 50 Hz, compatible con papel, cuero y madera, 10 puntas, 3 temperaturas regulables.</t>
  </si>
  <si>
    <t>MÁQUINA TROQUELADORA</t>
  </si>
  <si>
    <t>Máquina troqueladora para troquelado y estampado manual A4. Debe incluir: 2 piezas de troqueles, 1 juego de sellos transparentes, 2 piezas de carpeta de estampado (tamaño A4 y 5*7 pulgadas), 2 piezas de placa de 3 mm, 1 pieza de placa de 2 mm, 1 pieza de placa de 13 mm.</t>
  </si>
  <si>
    <t>TROQUELES DE CORTE</t>
  </si>
  <si>
    <t>Paquete de troqueles de corte compatibles con la máquina troqueladora. Plantillas de diseños surtidos (alfabeto, números, formas geométricas, formas florales) de metal (acero al carbono) diseñadas para cortar, estampar o repujar en papel, cartulina, vitela y otros materiales finos.</t>
  </si>
  <si>
    <t>MARCADORES DOBLE PUNTA</t>
  </si>
  <si>
    <t>Un kit de marcadores doble punta, incluye 262 plumones de colores surtidos, tinta a base de alcohol, seca rápido y un estuche.</t>
  </si>
  <si>
    <t>VINILOS DE PVC</t>
  </si>
  <si>
    <t>Vinilos resistentes al agua a base de PVC. Resistentes a la humedad en presentación de 3785 ml. Colores surtidos.</t>
  </si>
  <si>
    <t xml:space="preserve">Unidad </t>
  </si>
  <si>
    <t>BARNIZ ACRÍLICO</t>
  </si>
  <si>
    <t>Barniz acrílico transparente brillante en presentación de 200 CC.</t>
  </si>
  <si>
    <t>PLANTILLA DE PULSERA</t>
  </si>
  <si>
    <t>Plantilla de madera ajustable para hacer pulseras, con clip de paracord y marco en forma de “U”.</t>
  </si>
  <si>
    <t>PIEDRAS PARA BISUTERÍA</t>
  </si>
  <si>
    <t>Paquete de 500 piedras acrílicas con agujeros en tamaño amaños de 4, 6, 8, 10, 12 mm, formas y colores surtidos.</t>
  </si>
  <si>
    <t>HILO ENCERADO</t>
  </si>
  <si>
    <t>Rollo x 90 mt de hilo encerado de 1 mm de grosos para elaboración de pulseras. Colores surtidos.</t>
  </si>
  <si>
    <t>NYLON TRANSPARENTE</t>
  </si>
  <si>
    <t>Rollo x 90 mt de nylon transparente, elástico y de 0.7 mm de grosor.</t>
  </si>
  <si>
    <t>AGUJAS PARA BISUTERÍA</t>
  </si>
  <si>
    <t>Set de 7 agujas de largos variados 8.2, 8.4, 10.3, 13, 13.2, y 13.9 cm para bisutería.</t>
  </si>
  <si>
    <t>LANA PARA AMIGURUMI</t>
  </si>
  <si>
    <t>Ovillo de lana 80% algodón, 100 gramos, 180 metros para aguja de crochet de 2-5 mm. Colores surtidos.</t>
  </si>
  <si>
    <t>LANA PARA BUFANDAS</t>
  </si>
  <si>
    <t>Ovillo de lana 100% acrílico, 100 gramos, 65 metros para 2 agujas de 9 mm. Colores surtidos.</t>
  </si>
  <si>
    <t>HILOS PARA COSER</t>
  </si>
  <si>
    <t>Set de hilos de coser de 39 de colores. Cada bobina tiene 182.88 mt. Fibra de poliéster.</t>
  </si>
  <si>
    <t>BARNIZ VITRAL</t>
  </si>
  <si>
    <t>Barniz vitral en presentación de 37 ml. Colores surtidos.</t>
  </si>
  <si>
    <t>MOUSE PARA ZURDOS</t>
  </si>
  <si>
    <t>Mouse inalámbrico de 2,4G para zurdos, ergonómico, Vertical, para juegos de ordenador, óptico USB, 1600 DPI, 5D, para PC y portátil.</t>
  </si>
  <si>
    <t>CONSOLA DE VIDEOJUEGOS</t>
  </si>
  <si>
    <t>Consola de sobremesa de alto rendimiento, caracterizada por un SSD de ultra alta velocidad de 825 GB (o 1TB); GPU AMD RDNA 2 capaz de Ray Tracing y resolución 4K/8K; control DualSense con retroalimentación háptica avanzada. Con soporte de tasas de refresco de hasta 120 Hz, audio 3D y retrocompatible con juegos de PS4. Procesador (CPU): AMD Ryzen™ Zen 2 de 8 núcleos/16 hilos, frecuencia variable hasta 3.5GHz. Gráficos (GPU): Motor basado en AMD Radeon™ RDNA 2, aceleración de Ray Tracing y frecuencia variable hasta 2.23 GHz (10.3 teraflops). Memoria (RAM): 16GB GDDR6 con ancho de banda de 448GB/s. Almacenamiento: SSD de 825 GB (modelo original) con velocidad de lectura de 5.5GB/s, ampliable mediante slot NVMe SSD. Video: Soporte para televisores 4K y 8K, VRR (Variable Refresh Rate) a través de HDMI 2.1. Audio: Motor "Tempest" 3D AudioTech para sonido inmersivo. Debe incluir 2 controles compatibles con la consola.</t>
  </si>
  <si>
    <t>JUEGO DE MESA “POLILLA TRAMPOSA”</t>
  </si>
  <si>
    <t>Juego para el desarrollo de la astucia y la estrategia. El juego incluye: 
- 20 cartas de acción
- 43 cartas de números
- 8 cartas de polillas tramposas
- 1 chinche guardián
- Reglamento</t>
  </si>
  <si>
    <t>JUEGO DE MESA “EXPLODING KITTENS”</t>
  </si>
  <si>
    <t>Juego para el desarrollo de la astucia y la estrategia. El juego incluye: 
-56 cartas 
-Manual de instrucciones</t>
  </si>
  <si>
    <t>JUEGO DE MESA ABUELA CO. CON MÁS SABOR.</t>
  </si>
  <si>
    <t>Juego de velocidad para el acercamiento a platos típicos colombianos. 
El juego incluye:
-1 manual
-4 cartas de estufa
-1 carta de estufa comunitaria 
-3 cartas de orden de cocina 
-4 cartas de ayuda 
-85 cartas de ingredientes (60 ingredientes básicos,17 ingredientes especiales,8 ingredientes de interacción) 
-23 cartas de procesados 
-12 cartas doble</t>
  </si>
  <si>
    <t>JUEGO DE MESA “ART SOCIETY”</t>
  </si>
  <si>
    <t>Juego de estrategia para el acercamiento a la historia del arte. 
El juego incluye:
-1 tablero de museo
-4 tableros de jugador (galerías)
-116 losetas de cuadros
-108 losetas de decoración
-80 cartas de puja
-4 cartas de ayuda
-fichas de puntuación/prestigio</t>
  </si>
  <si>
    <t>PALO DE AGUA</t>
  </si>
  <si>
    <t>Palo de lluvia grande hecho en madera de guadua u otra madera de alta resistencia. Diámetro: 5 cm. Largo: 30 cm.</t>
  </si>
  <si>
    <t>TAMBOR DE TRUENO</t>
  </si>
  <si>
    <t>Tambor de resorte de 4 pulgadas, tambor de PVC, cavidad, tubo de trueno, instrumento de efecto sonoro, tambor de imitación, instrumento de percusión.</t>
  </si>
  <si>
    <t>MAQUILLAJE ARTÍSTICO</t>
  </si>
  <si>
    <t>Paleta de maquillaje artístico de 42 colores resistentes al agua,10 pinceles, 2 aplicadores de esponja y un sellador de maquillaje.</t>
  </si>
  <si>
    <t>COLECCION MANGA JUJUTSU KAISEN</t>
  </si>
  <si>
    <t>Serie escrita de 30 volúmenes recopilatorios.</t>
  </si>
  <si>
    <t>COLECCIÓN NOVELA GRAFICA SANDMAN</t>
  </si>
  <si>
    <t xml:space="preserve">Saga completa de la novela gráfica de Sandman. Tapa dura. </t>
  </si>
  <si>
    <t>BESTIARIO MUYSCA</t>
  </si>
  <si>
    <t>Libro Físico. Tapa blanda. Dimensiones: 24cm x 17cm</t>
  </si>
  <si>
    <t>HERBARIO MUYSCA</t>
  </si>
  <si>
    <t>Libro de botánica tradicional. Libro físico. Tapa blanda. Dimensiones: 24cm x 17cm</t>
  </si>
  <si>
    <t>LAKAO. EL DESPERTAR DE LOS ESPANTOS.</t>
  </si>
  <si>
    <t>Libro físico. Tapa blanda. Dimensiones: 24cm x 17cm</t>
  </si>
  <si>
    <t>INICIATIVAS PRIORIZADAS
PRESUPUESTOS PARTICIPATIVOS 2025</t>
  </si>
  <si>
    <t xml:space="preserve">PROYECTO 2339 ENGATIVÁ ACTIVA EL ARTE Y LA CULTURA
META 40:  23393 Beneficiar 5 organizaciones artísticas y culturales con elementos entregados. </t>
  </si>
  <si>
    <t>EQUIPO DE JUZGAMIENTO Y ACOMPAÑAMIENTO ESPECIALIZADO: COMPONENTE I</t>
  </si>
  <si>
    <r>
      <t>Experto (a) en gestión cultural y artes
Profesional en áreas de las artes, gestión cultural o licenciaturas afines.</t>
    </r>
    <r>
      <rPr>
        <sz val="12"/>
        <rFont val="Calibri"/>
        <family val="2"/>
      </rPr>
      <t xml:space="preserve">
EXPERIENCIA PROFESIONAL: Contar con experiencia mínima de 5 años certificados a partir de la fecha de grado en el acompañamiento y evaluación de procesos de formación artística con enfoque comunitario y social y con conocimiento de las dinámicas territoriales de la localidad de Engativá.  </t>
    </r>
    <r>
      <rPr>
        <b/>
        <sz val="12"/>
        <rFont val="Calibri"/>
        <family val="2"/>
      </rPr>
      <t xml:space="preserve">
Experto (a) en enfoque social, género y territorio.</t>
    </r>
    <r>
      <rPr>
        <sz val="12"/>
        <rFont val="Calibri"/>
        <family val="2"/>
      </rPr>
      <t xml:space="preserve">
Profesional en ciencias sociales (sociología, trabajo social o áreas afines).
EXPERIENCIA PROFESIONAL: Contar con experiencia mínima de 5 años certificados a partir de la fecha de grado en procesos de participación ciudadana, enfoques diferenciales y trabajo con comunidad preferiblemente del sector artístico y cultural.</t>
    </r>
  </si>
  <si>
    <t>INCENTIVOS EN ESPECIE PARA LAS ORGANIZACIONES ARTÍSTICA SELECCIONADAS</t>
  </si>
  <si>
    <t>Los incentivos en especie para las cinco (5) organizaciones seleccionadas se ejecutarán mediante una bolsa agotable e individual por beneficiario, lo que constituye un tope máximo de gasto y no una obligación de ejecución total.
Estos recursos se destinarán únicamente a la adquisición y entrega de los elementos relacionados en el anexo técnico, según las necesidades de cada organización. La ejecución estará sujeta a la validación del operador, la aprobación de la supervisión y la disponibilidad presupuestal, garantizando la transparencia y correcta destinación de los recursos públicos.</t>
  </si>
  <si>
    <t xml:space="preserve">PROYECTO 2376
META 40:  23761 Financiar 40 proyectos del sector cultural y creativo. </t>
  </si>
  <si>
    <t>EQUIPO DE JUZGAMIENTO Y ACOMPAÑAMIENTO ESPECIALIZADO: COMPONENTE II</t>
  </si>
  <si>
    <r>
      <t>Experto (a) en gestión cultural y artes
Profesional en áreas de las artes, gestión cultural o licenciaturas afines.</t>
    </r>
    <r>
      <rPr>
        <sz val="12"/>
        <rFont val="Calibri"/>
        <family val="2"/>
      </rPr>
      <t xml:space="preserve">
EXPERIENCIA PROFESIONAL: Contar con experiencia mínima de 5 años certificados a partir de la fecha de grado en el acompañamiento y evaluación de procesos de formación artística con enfoque comunitario y social y con conocimiento de las dinámicas territoriales de la localidad de Engativá.  </t>
    </r>
    <r>
      <rPr>
        <b/>
        <sz val="12"/>
        <rFont val="Calibri"/>
        <family val="2"/>
      </rPr>
      <t xml:space="preserve">
Experto (a) en emprendimiento creativo y sostenibilidad
Profesional en administración de empresas, economía, marketing o áreas afines, con especialidad en economía creativa o industrias culturales.</t>
    </r>
    <r>
      <rPr>
        <sz val="12"/>
        <rFont val="Calibri"/>
        <family val="2"/>
      </rPr>
      <t xml:space="preserve">
EXPERIENCIA PROFESIONAL: Contar con experiencia mínima de 5 años certificados a partir de la fecha de grado en el fortalecimiento de modelos de negocio y comercialización de bienes y servicios culturales.</t>
    </r>
  </si>
  <si>
    <t>BAÑOS PORTÁTILES</t>
  </si>
  <si>
    <t>Alquiler de baños portátiles debidamente aseados y dotado con implementos de aseo necesarios para uso, identificados para su uso por hombres y mujeres: 2 baños para hombres, 2 baños para mujeres, 1 baños para personas con discapacidad.</t>
  </si>
  <si>
    <t>Alquiler de tarima con carpa tipo hangar a dos aguas en estructura truss con anclaje o contrapeso. Telas ignífugas blackout negras en fondo y dos laterales. Dimensiones: 6x6 m x 1,5 m de alto. Incluye faldón, escalera lateral y barandales de seguridad. Concepto técnico de estabilidad requerido previo al montaje. Incluye transporte, montaje, operación y desmontaje.</t>
  </si>
  <si>
    <t>CARPAS PARA STANDS DE EMPRENDEDORES</t>
  </si>
  <si>
    <t>Alquiler de quince (10) carpas de 3x3 m, cada una equipada con focos LED y toma corriente, destinadas a los emprendedores locales del sector cultural, artesanal y gastronómico. Incluye transporte, montaje y desmontaje.</t>
  </si>
  <si>
    <t>TARIMA CON CARPA Y PASARELA</t>
  </si>
  <si>
    <t>Alquiler de tarima con carpa; Incluye transporte, montaje y desmontaje. Techo: Tipo hangar a dos (2) aguas montado en estructura truss con anclaje o contrapeso. Debe tener telas indlfugas blackout negras para bloquear por completo el fondo y dos (2) laterales. Dimensión: 6 X 6 m X (1.5 m. de alto). Pasarela: mínimo de 1, 20 mt de ancho, entre 3 mt a 6 mt de largo, la altura debe ser la misma de la tarima. Incluye: techo, faldón tarima principal, faldón pasarela y escalera lateral y barandas de seguridad.</t>
  </si>
  <si>
    <t>TARIMA PRINCIPAL CON TECHO Y PASARELA</t>
  </si>
  <si>
    <t>Alquiler de tarima con carpa; Incluye transporte, montaje y desmontaje. Techo: Tipo hangar a dos (2) aguas montado en estructura truss con anclaje o contrapeso. Debe tener telas indlfugas blackout negras para bloquear por completo el fondo y dos (2) laterales. Dimensión: 6 X 8 m X (1.5 m. de alto) Incluye: techo, Faldón y escalera lateral y barandas de seguridad y pasarela.</t>
  </si>
  <si>
    <t>SONIDO PROFESIONAL</t>
  </si>
  <si>
    <t>Servicio integral de sonido para evento público: suministro, transporte, instalación, operación y desmontaje. Incluye consola digital mínimo 24 canales, PA (cabinas principales) acorde a aforo, subwoofers, monitores de tarima, microfonía inalámbrica y cableada (mínimo 4 inalámbricos + 6 cableados), pies de micrófono, DI boxes, cableado balanceado, snake, accesorios, pruebas de sonido y operación durante toda la jornada. Debe incluir ingeniero de sonido y técnico(s) de apoyo.</t>
  </si>
  <si>
    <t>INCENTIVO PARA LA FINANCIACIÓN DE ACTORES ARTÍSTICOS Y CULTURALES</t>
  </si>
  <si>
    <t>Los recursos para los diez (10) actores seleccionados se otorgarán mediante un bono por proyecto. Los bonos se destinarán únicamente a la adquisición de los elementos relacionados en el anexo técnico y deben alinearse con las metas del Plan de Desarrollo Local, bajo las condiciones que establezca el Comité Técnico.
Cualquier desvío de los recursos o incumplimiento de los fines propuestos dará lugar a la suspensión de los desembolsos, reintegro de los fondos y las sanciones legales correspondientes.</t>
  </si>
  <si>
    <t xml:space="preserve">PROYECTO 2339:
 META: CAPACITAR 200 PERSONAS EN LOS CAMPOS ARTÍSTICOS, INTERCULTURALES, CULTURALES Y/O PATRIMONIALES. </t>
  </si>
  <si>
    <t>BOLSA A MONTO AGOTABLE PARA LAS INICIATIVAS DE P.P N° 45282 - 51666 - 45279</t>
  </si>
  <si>
    <t>Bolsa de Monto agotable:
Se contempla una bolsa económica destinada a adquirir aquellos elementos, insumos o requerimientos que resulten necesarios para garantizar el adecuado desarrollo de la actividad. La utilización de estos recursos se realizará previa justificación técnica y aprobación  del Comité Técnico  y de la supervisión  correspondiente, garantizando transparencia y trazabilidad en su ejecución. Elementos tales como:
Faldones de ensayo para danza tipo Folklor color blanco en talla unica;  
Parlante minimo de 8  Watts, con conectividad Bluetooth de minimo 10 mts, Batería Recargable Interna, con Entrada de Micrófono, Entrada Tarjeta Micro SD, Puerto Auxiliar de Audio, Puerto USB  
Micrófono inalámbrico de diadema (sonido de alta calidad con cancelación de ruido, batería de larga duración, fácil de emparejar con otros dispositivos, dimensiones: 15 x 5 x 2 cm, peso: 150 g, plástico ABS de alta resistencia, frecuencia de operación: 2.4 GHz, que incluya accesorios como: cargador USB, adaptador de audio 3.5mm, manual de usuario y funda de transporte)
Pintura acrílica
Acuarelas
Blocs de dibujo
Cajas de lápices de dibujo (diferente grosor)
Canvas para pintura
Óleos
Temperas antialérgicas
Trementina
Aceite de linaza
Bastidores
Espátulas 
Pinceles punta redonda
Pinceles punta plana
Cinta de enmascarar
Recipientes de plástico de diferentes tamaños
Caja de marcadores de colores
Delantales plásticos para adultos
Rollo de papel Kraft 
Rollo de papel periódico 
Resma de papel tamaño oficio
Maquillaje corporal antialérgico
Pañitos húmedos
Jabón de manos
Toallas de manos
Trusas enterizas negras de algodón
Trusas enterizas blancas de algodón
Video beam
Agendas personalizadas
Mochilas personalizadas
Cartuchera que incluya: lápices, borradores, tajalápices, esferos, corrector, resaltadores, caja de colores. 
Indumentaria para teatro: pelucas, coronas, gafas, collares, tutús, batas blancas, narices de payaso, máscaras de animales y otros personajes
Cajas de plastilinas de colores
Arcilla de secado al aire
Slime de colores
Refrigerios compuestos por: un producto fresco de panadería (mantecada, pastel de pollo, torta, etc), una bebida de mínimo 250ml (jugo, bebida láctea o malta) y una fruta fresca. Debe incluir transporte de entrega a donde se requiera.
Guitarra eléctrica con amplificador de 5W: Cuerpo de madera maciza laqueada con formato clásico y liviano; mástil de arce y diapasón de madera de alta densidad; escala de 648 mm y 22 trastes para un rango completo; 3 micrófonos simples; dimensiones: 99,5 x 32,5 x 6,3 cm; peso: 2,7 kg. Incluye: funda de poliéster 600D, cable, amplificador MA-5, palanca de trémolo, correa, 2 llaves allen, 3 púas y juego extra de cuerdas.
Bajo eléctrico: 4 cuerdas; acabado del cuerpo: barnizado; cuerpo de aliso; mástil de maple con forma en C; dos micrófonos con ecualización activa para versatilidad tonal; 24 trastes; puente ajustable.
Teclado de 61 teclas sensibles a la velocidad; iluminación LED para cada tecla; compatible con MIDI; función de grabación y reproducción integrada.
Xilófono de 25 notas con estuche duro de madera; teclas en aluminio; con dos baquetas.
Maracas de madera.
Huevos musicales de plástico; dimensiones de 15.19 x 5.11 x 5.11 cm.; peso de 95 gramos.
Claves musicales en madera; con estuche; dimensiones: largo 23 cm x 2.5 cm ancho</t>
  </si>
  <si>
    <t>GLOBAL</t>
  </si>
  <si>
    <t>BOLSA MONTO AGOTABLE PLAN DE MEDIOS</t>
  </si>
  <si>
    <t>PLAN DE MEDIOS</t>
  </si>
  <si>
    <t>Pago a OSA por la autorización/licencia de reproducción musical durante los  eventos., catidad de beneficiarios 2500 paersonas,  La organización del evento garantizará el pleno cumplimiento de la Ley 23 de 1982 y la Ley 44 de 1993, mediante el pago oportuno de los derechos de ejecución pública de música a SAYCO &amp; ACINPRO. El recaudo correspondiente asegura la protección de la propiedad intelectual de los autores, intérpretes y productores fonográficos que forman parte de la ambientación sonora del recinto. (56 dias de eventos)</t>
  </si>
  <si>
    <t>BOLSA A MONTO AGOTABLE PARA ADQUISICIÓN DE JUGUETES NAVIDEÑOS</t>
  </si>
  <si>
    <t>Se contempla una bolsa a monto agotable destinada a la adquisición y entrega de juguetes para niñas y niños asistentes a las ocho (8) jornadas de Novenas Navideñas, como parte de las actividades de integración y celebración desarrolladas en los diferentes barrios de la localidad de Engativá.
Los juguetes deberán ser nuevos, seguros, aptos para la edad de la población beneficiaria, de buena calidad y cumplir con la normatividad aplicable en materia de seguridad de productos para niños. La selección de los elementos deberá procurar variedad de acuerdo con los rangos de edad definidos para cada jornada, evitando elementos que puedan representar riesgos para las niñas y los niños.</t>
  </si>
  <si>
    <t>8.  FESTIVAL LOCAL DE ARTES VIVAS DE ENGATIVÁ-FLAVE (8 días)</t>
  </si>
  <si>
    <t>9.  FESTIVAL DE ROCK EN ENGATIVÁ (1 día)</t>
  </si>
  <si>
    <t>10.  FESTIVAL ENGATIVÁ ES JOVEN (1 dia)</t>
  </si>
  <si>
    <t>11. Ddif Étnico – II Festival Engatisleño (1 día)</t>
  </si>
  <si>
    <t>12. Ddif LGBTIQ – II Festival “Engativá en marcha de lo diverso” (3 días)</t>
  </si>
  <si>
    <t>13- Día dulce para las infancias Engativeñas (1 día)</t>
  </si>
  <si>
    <t>14.Esplendor navideño de Engativá: Inicio de la Navidad (1 día)</t>
  </si>
  <si>
    <t>15.Novenas Navideñas (8 días)</t>
  </si>
  <si>
    <r>
      <rPr>
        <b/>
        <sz val="12"/>
        <color theme="1"/>
        <rFont val="Calibri"/>
        <family val="2"/>
      </rPr>
      <t xml:space="preserve">A convenir. </t>
    </r>
    <r>
      <rPr>
        <sz val="12"/>
        <color theme="1"/>
        <rFont val="Calibri"/>
        <family val="2"/>
      </rPr>
      <t xml:space="preserve">
Los valores aquí propuestos serán aprobados por el Comité Técnico. Para el costeo de este componente, el proponente deberá tener en cuenta la carga tributaria que este ítem acarrea y entregar al ciudadano la suma establecida en el Comité Técnico.
</t>
    </r>
  </si>
  <si>
    <t xml:space="preserve">A convenir. 
Los valores aquí propuestos serán aprobados por el Comité Técnico. Para el costeo de este componente, el proponente deberá tener en cuenta la carga tributaria que este ítem acarrea y entregar al ciudadano la suma establecida en el Comité Técnico.
</t>
  </si>
  <si>
    <t>ESPECIFICACIONES TECNICAS PARA COTIZACIÓN -PROCESO DE COTIZACIÓN FDLE</t>
  </si>
  <si>
    <t>DIRIGIDA A ALCALDÍA LOCAL DE ENGATIVA - NIT 8999999061</t>
  </si>
  <si>
    <t>PROVEEDOR</t>
  </si>
  <si>
    <t>TELEFONO CONTACTO</t>
  </si>
  <si>
    <t>Logo Proveedor (Opcional)</t>
  </si>
  <si>
    <t>NIT</t>
  </si>
  <si>
    <t>CORREO CONTACTO</t>
  </si>
  <si>
    <t>DIRECCIÓN</t>
  </si>
  <si>
    <t>PAGINA WEB</t>
  </si>
  <si>
    <t>Valor unitario  sin IVA</t>
  </si>
  <si>
    <t>Valor IVA</t>
  </si>
  <si>
    <t>Valor unitario con IVA</t>
  </si>
  <si>
    <t>Valor total Sin IVA</t>
  </si>
  <si>
    <t>Valor total con IVA</t>
  </si>
  <si>
    <t>SUBTOTAL</t>
  </si>
  <si>
    <t>IMPUESTOS</t>
  </si>
  <si>
    <t>TOTAL</t>
  </si>
  <si>
    <t xml:space="preserve">Firma del representante: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</si>
</sst>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240A]\ * #,##0_-;\-[$$-240A]\ * #,##0_-;_-[$$-240A]\ * &quot;-&quot;??_-;_-@_-"/>
    <numFmt numFmtId="165" formatCode="_-* #,##0\ &quot;€&quot;_-;\-* #,##0\ &quot;€&quot;_-;_-* &quot;-&quot;\ &quot;€&quot;_-;_-@_-"/>
  </numFmts>
  <fonts count="22">
    <font>
      <sz val="12"/>
      <color theme="1"/>
      <name val="Calibri"/>
      <scheme val="minor"/>
    </font>
    <font>
      <sz val="11"/>
      <color theme="1"/>
      <name val="Calibri"/>
      <family val="2"/>
      <scheme val="minor"/>
    </font>
    <font>
      <b/>
      <sz val="12"/>
      <color theme="1"/>
      <name val="Calibri"/>
      <family val="2"/>
      <scheme val="minor"/>
    </font>
    <font>
      <sz val="12"/>
      <color theme="1"/>
      <name val="Calibri"/>
      <family val="2"/>
      <scheme val="minor"/>
    </font>
    <font>
      <sz val="10"/>
      <color theme="1"/>
      <name val="Calibri"/>
      <family val="2"/>
      <scheme val="minor"/>
    </font>
    <font>
      <b/>
      <sz val="12"/>
      <color rgb="FF000000"/>
      <name val="Calibri"/>
      <family val="2"/>
    </font>
    <font>
      <b/>
      <sz val="12"/>
      <name val="Calibri"/>
      <family val="2"/>
    </font>
    <font>
      <sz val="12"/>
      <name val="Calibri"/>
      <family val="2"/>
    </font>
    <font>
      <sz val="12"/>
      <color rgb="FF000000"/>
      <name val="Calibri"/>
      <family val="2"/>
    </font>
    <font>
      <sz val="12"/>
      <color theme="1"/>
      <name val="Calibri"/>
      <family val="2"/>
    </font>
    <font>
      <b/>
      <sz val="12"/>
      <color theme="1"/>
      <name val="Calibri"/>
      <family val="2"/>
    </font>
    <font>
      <b/>
      <sz val="12"/>
      <color rgb="FFFFFFFF"/>
      <name val="Calibri"/>
      <family val="2"/>
    </font>
    <font>
      <b/>
      <sz val="12"/>
      <color theme="0"/>
      <name val="Calibri"/>
      <family val="2"/>
    </font>
    <font>
      <b/>
      <sz val="11"/>
      <color theme="2"/>
      <name val="Calibri"/>
      <family val="2"/>
    </font>
    <font>
      <sz val="12"/>
      <color theme="1"/>
      <name val="'Arial Narrow'"/>
    </font>
    <font>
      <b/>
      <sz val="13"/>
      <color rgb="FFFFFFFF"/>
      <name val="Calibri"/>
      <family val="2"/>
    </font>
    <font>
      <b/>
      <sz val="11"/>
      <color theme="1"/>
      <name val="Calibri"/>
      <family val="2"/>
      <scheme val="minor"/>
    </font>
    <font>
      <b/>
      <sz val="16"/>
      <color theme="0"/>
      <name val="Calibri"/>
      <family val="2"/>
      <scheme val="minor"/>
    </font>
    <font>
      <b/>
      <sz val="16"/>
      <color theme="1"/>
      <name val="Calibri"/>
      <family val="2"/>
      <scheme val="minor"/>
    </font>
    <font>
      <sz val="11"/>
      <color theme="1"/>
      <name val="Calibri"/>
      <family val="2"/>
    </font>
    <font>
      <b/>
      <sz val="14"/>
      <color theme="1"/>
      <name val="Calibri"/>
      <family val="2"/>
      <scheme val="minor"/>
    </font>
    <font>
      <sz val="14"/>
      <color theme="1"/>
      <name val="Calibri"/>
      <family val="2"/>
      <scheme val="minor"/>
    </font>
  </fonts>
  <fills count="31">
    <fill>
      <patternFill patternType="none"/>
    </fill>
    <fill>
      <patternFill patternType="gray125"/>
    </fill>
    <fill>
      <patternFill patternType="solid">
        <fgColor theme="8"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0"/>
        <bgColor indexed="64"/>
      </patternFill>
    </fill>
    <fill>
      <patternFill patternType="solid">
        <fgColor rgb="FFFFFFFF"/>
        <bgColor rgb="FFFF0000"/>
      </patternFill>
    </fill>
    <fill>
      <patternFill patternType="solid">
        <fgColor theme="0"/>
        <bgColor rgb="FFFF0000"/>
      </patternFill>
    </fill>
    <fill>
      <patternFill patternType="solid">
        <fgColor theme="0"/>
        <bgColor theme="0"/>
      </patternFill>
    </fill>
    <fill>
      <patternFill patternType="solid">
        <fgColor rgb="FFD9E2F3"/>
        <bgColor rgb="FFD9E2F3"/>
      </patternFill>
    </fill>
    <fill>
      <patternFill patternType="solid">
        <fgColor theme="0"/>
        <bgColor rgb="FFD9E2F3"/>
      </patternFill>
    </fill>
    <fill>
      <patternFill patternType="solid">
        <fgColor rgb="FFFFFFFF"/>
        <bgColor rgb="FFFFFFFF"/>
      </patternFill>
    </fill>
    <fill>
      <patternFill patternType="solid">
        <fgColor theme="0"/>
        <bgColor rgb="FF000000"/>
      </patternFill>
    </fill>
    <fill>
      <patternFill patternType="solid">
        <fgColor theme="0"/>
        <bgColor rgb="FFFFFFFF"/>
      </patternFill>
    </fill>
    <fill>
      <patternFill patternType="solid">
        <fgColor theme="9" tint="-0.249977111117893"/>
        <bgColor indexed="64"/>
      </patternFill>
    </fill>
    <fill>
      <patternFill patternType="solid">
        <fgColor rgb="FFFFFFFF"/>
        <bgColor rgb="FFD9E2F3"/>
      </patternFill>
    </fill>
    <fill>
      <patternFill patternType="solid">
        <fgColor rgb="FFFFFFFF"/>
        <bgColor rgb="FF000000"/>
      </patternFill>
    </fill>
    <fill>
      <patternFill patternType="solid">
        <fgColor rgb="FFFFFF00"/>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rgb="FF8EAADB"/>
        <bgColor rgb="FF8EAADB"/>
      </patternFill>
    </fill>
    <fill>
      <patternFill patternType="solid">
        <fgColor theme="8" tint="0.39997558519241921"/>
        <bgColor rgb="FF8EAADB"/>
      </patternFill>
    </fill>
    <fill>
      <patternFill patternType="solid">
        <fgColor theme="4" tint="0.39997558519241921"/>
        <bgColor indexed="64"/>
      </patternFill>
    </fill>
    <fill>
      <patternFill patternType="solid">
        <fgColor theme="4" tint="-0.249977111117893"/>
        <bgColor rgb="FF2F5496"/>
      </patternFill>
    </fill>
    <fill>
      <patternFill patternType="solid">
        <fgColor theme="0"/>
        <bgColor rgb="FFFFFF00"/>
      </patternFill>
    </fill>
    <fill>
      <patternFill patternType="solid">
        <fgColor theme="9" tint="-0.249977111117893"/>
        <bgColor rgb="FF2F5496"/>
      </patternFill>
    </fill>
    <fill>
      <patternFill patternType="solid">
        <fgColor theme="9" tint="0.39997558519241921"/>
        <bgColor rgb="FF2F5496"/>
      </patternFill>
    </fill>
    <fill>
      <patternFill patternType="solid">
        <fgColor theme="4" tint="-0.249977111117893"/>
        <bgColor rgb="FF8EAADB"/>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FF00"/>
        <bgColor rgb="FFFF0000"/>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diagonal/>
    </border>
    <border>
      <left/>
      <right style="thin">
        <color rgb="FF000000"/>
      </right>
      <top style="thin">
        <color rgb="FF000000"/>
      </top>
      <bottom/>
      <diagonal/>
    </border>
    <border>
      <left style="thin">
        <color indexed="64"/>
      </left>
      <right/>
      <top style="thin">
        <color indexed="64"/>
      </top>
      <bottom style="thin">
        <color indexed="64"/>
      </bottom>
      <diagonal/>
    </border>
    <border>
      <left style="thin">
        <color rgb="FF000000"/>
      </left>
      <right style="thin">
        <color rgb="FF000000"/>
      </right>
      <top/>
      <bottom/>
      <diagonal/>
    </border>
    <border>
      <left/>
      <right/>
      <top style="thin">
        <color rgb="FF000000"/>
      </top>
      <bottom style="thin">
        <color rgb="FF000000"/>
      </bottom>
      <diagonal/>
    </border>
    <border>
      <left/>
      <right/>
      <top style="thin">
        <color indexed="64"/>
      </top>
      <bottom/>
      <diagonal/>
    </border>
    <border>
      <left/>
      <right/>
      <top style="thin">
        <color rgb="FF000000"/>
      </top>
      <bottom/>
      <diagonal/>
    </border>
    <border>
      <left/>
      <right/>
      <top style="thin">
        <color indexed="64"/>
      </top>
      <bottom style="thin">
        <color indexed="64"/>
      </bottom>
      <diagonal/>
    </border>
    <border>
      <left/>
      <right/>
      <top/>
      <bottom style="thin">
        <color rgb="FF000000"/>
      </bottom>
      <diagonal/>
    </border>
    <border>
      <left/>
      <right style="thin">
        <color rgb="FF000000"/>
      </right>
      <top/>
      <bottom/>
      <diagonal/>
    </border>
    <border>
      <left style="thin">
        <color indexed="64"/>
      </left>
      <right/>
      <top/>
      <bottom/>
      <diagonal/>
    </border>
    <border>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s>
  <cellStyleXfs count="3">
    <xf numFmtId="0" fontId="0" fillId="0" borderId="0"/>
    <xf numFmtId="165" fontId="3" fillId="0" borderId="0" applyFont="0" applyFill="0" applyBorder="0" applyAlignment="0" applyProtection="0"/>
    <xf numFmtId="0" fontId="1" fillId="0" borderId="0"/>
  </cellStyleXfs>
  <cellXfs count="340">
    <xf numFmtId="0" fontId="0" fillId="0" borderId="0" xfId="0"/>
    <xf numFmtId="0" fontId="2" fillId="2" borderId="0" xfId="0" applyFont="1" applyFill="1" applyAlignment="1">
      <alignment vertical="center"/>
    </xf>
    <xf numFmtId="0" fontId="2" fillId="2" borderId="0" xfId="0" applyFont="1" applyFill="1" applyAlignment="1">
      <alignment vertical="center" wrapText="1"/>
    </xf>
    <xf numFmtId="0" fontId="3" fillId="0" borderId="0" xfId="0" applyFont="1"/>
    <xf numFmtId="0" fontId="2" fillId="2" borderId="3" xfId="0" applyFont="1" applyFill="1" applyBorder="1" applyAlignment="1">
      <alignment vertical="center"/>
    </xf>
    <xf numFmtId="0" fontId="2" fillId="2" borderId="3" xfId="0" applyFont="1" applyFill="1" applyBorder="1" applyAlignment="1">
      <alignment vertical="center" wrapText="1"/>
    </xf>
    <xf numFmtId="0" fontId="4" fillId="5"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7" fillId="7" borderId="1" xfId="0" applyFont="1" applyFill="1" applyBorder="1" applyAlignment="1">
      <alignment horizontal="left" vertical="center" wrapText="1"/>
    </xf>
    <xf numFmtId="0" fontId="8" fillId="5"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0" xfId="0" applyFont="1" applyAlignment="1">
      <alignment vertical="center" wrapText="1"/>
    </xf>
    <xf numFmtId="0" fontId="5" fillId="0" borderId="7" xfId="0" applyFont="1" applyBorder="1" applyAlignment="1">
      <alignment horizontal="center" vertical="center" wrapText="1"/>
    </xf>
    <xf numFmtId="0" fontId="8" fillId="0" borderId="7" xfId="0" applyFont="1" applyBorder="1" applyAlignment="1">
      <alignment vertical="center" wrapText="1"/>
    </xf>
    <xf numFmtId="0" fontId="9" fillId="9" borderId="7" xfId="0" applyFont="1" applyFill="1" applyBorder="1" applyAlignment="1">
      <alignment horizontal="center" vertical="center" wrapText="1"/>
    </xf>
    <xf numFmtId="0" fontId="9" fillId="0" borderId="7" xfId="0" applyFont="1" applyBorder="1" applyAlignment="1">
      <alignment horizontal="center" vertical="center" wrapText="1"/>
    </xf>
    <xf numFmtId="0" fontId="7" fillId="0" borderId="1" xfId="0" applyFont="1" applyBorder="1" applyAlignment="1">
      <alignment vertical="center" wrapText="1"/>
    </xf>
    <xf numFmtId="0" fontId="5" fillId="5" borderId="7" xfId="0" applyFont="1" applyFill="1" applyBorder="1" applyAlignment="1">
      <alignment horizontal="center" vertical="center" wrapText="1"/>
    </xf>
    <xf numFmtId="0" fontId="8" fillId="5" borderId="7" xfId="0" applyFont="1" applyFill="1" applyBorder="1" applyAlignment="1">
      <alignment vertical="center" wrapText="1"/>
    </xf>
    <xf numFmtId="0" fontId="9" fillId="10" borderId="7"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8" fillId="0" borderId="12" xfId="0" applyFont="1" applyBorder="1" applyAlignment="1">
      <alignment vertical="center" wrapText="1"/>
    </xf>
    <xf numFmtId="0" fontId="9" fillId="9" borderId="12" xfId="0" applyFont="1" applyFill="1" applyBorder="1" applyAlignment="1">
      <alignment horizontal="center" vertical="center" wrapText="1"/>
    </xf>
    <xf numFmtId="0" fontId="9" fillId="0" borderId="12" xfId="0" applyFont="1" applyBorder="1" applyAlignment="1">
      <alignment horizontal="center" vertical="center" wrapText="1"/>
    </xf>
    <xf numFmtId="0" fontId="10" fillId="0" borderId="7" xfId="0" applyFont="1" applyBorder="1" applyAlignment="1">
      <alignment vertical="center" wrapText="1"/>
    </xf>
    <xf numFmtId="0" fontId="5" fillId="0" borderId="12" xfId="0" applyFont="1" applyBorder="1" applyAlignment="1">
      <alignment horizontal="left" vertical="center" wrapText="1"/>
    </xf>
    <xf numFmtId="0" fontId="8" fillId="9" borderId="12" xfId="0" applyFont="1" applyFill="1" applyBorder="1" applyAlignment="1">
      <alignment horizontal="center" vertical="center" wrapText="1"/>
    </xf>
    <xf numFmtId="0" fontId="5" fillId="0" borderId="7" xfId="0" applyFont="1" applyBorder="1" applyAlignment="1">
      <alignment horizontal="left" vertical="center" wrapText="1"/>
    </xf>
    <xf numFmtId="0" fontId="8" fillId="9" borderId="7" xfId="0" applyFont="1" applyFill="1" applyBorder="1" applyAlignment="1">
      <alignment horizontal="center" vertical="center" wrapText="1"/>
    </xf>
    <xf numFmtId="0" fontId="5" fillId="0" borderId="10" xfId="0" applyFont="1" applyBorder="1" applyAlignment="1">
      <alignment horizontal="center" vertical="center" wrapText="1"/>
    </xf>
    <xf numFmtId="0" fontId="8" fillId="0" borderId="10" xfId="0" applyFont="1" applyBorder="1" applyAlignment="1">
      <alignment vertical="center" wrapText="1"/>
    </xf>
    <xf numFmtId="0" fontId="9" fillId="9" borderId="10" xfId="0" applyFont="1" applyFill="1" applyBorder="1" applyAlignment="1">
      <alignment horizontal="center" vertical="center" wrapText="1"/>
    </xf>
    <xf numFmtId="0" fontId="9" fillId="0" borderId="10" xfId="0" applyFont="1" applyBorder="1" applyAlignment="1">
      <alignment horizontal="center" vertical="center" wrapText="1"/>
    </xf>
    <xf numFmtId="0" fontId="9" fillId="5" borderId="1" xfId="0" applyFont="1" applyFill="1" applyBorder="1" applyAlignment="1">
      <alignment vertical="center" wrapText="1"/>
    </xf>
    <xf numFmtId="0" fontId="5" fillId="0" borderId="7" xfId="0" applyFont="1" applyBorder="1" applyAlignment="1">
      <alignment vertical="center" wrapText="1"/>
    </xf>
    <xf numFmtId="0" fontId="4" fillId="0" borderId="1" xfId="0" applyFont="1" applyBorder="1" applyAlignment="1">
      <alignment horizontal="center" vertical="center" wrapText="1"/>
    </xf>
    <xf numFmtId="0" fontId="8" fillId="0" borderId="7" xfId="0" applyFont="1" applyBorder="1" applyAlignment="1">
      <alignment horizontal="center" vertical="center" wrapText="1"/>
    </xf>
    <xf numFmtId="0" fontId="4" fillId="0" borderId="2" xfId="0" applyFont="1" applyBorder="1" applyAlignment="1">
      <alignment horizontal="center" vertical="center" wrapText="1"/>
    </xf>
    <xf numFmtId="0" fontId="5" fillId="0" borderId="10" xfId="0" applyFont="1" applyBorder="1" applyAlignment="1">
      <alignment horizontal="left" vertical="center" wrapText="1"/>
    </xf>
    <xf numFmtId="0" fontId="8" fillId="0" borderId="10" xfId="0" applyFont="1" applyBorder="1" applyAlignment="1">
      <alignment horizontal="center" vertical="center" wrapText="1"/>
    </xf>
    <xf numFmtId="0" fontId="5" fillId="0" borderId="12" xfId="0" applyFont="1" applyBorder="1" applyAlignment="1">
      <alignment wrapText="1"/>
    </xf>
    <xf numFmtId="0" fontId="8" fillId="0" borderId="6" xfId="0" applyFont="1" applyBorder="1" applyAlignment="1">
      <alignment wrapText="1"/>
    </xf>
    <xf numFmtId="0" fontId="8" fillId="9"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10" fillId="5" borderId="1" xfId="0" applyFont="1" applyFill="1" applyBorder="1" applyAlignment="1">
      <alignment horizontal="left" vertical="center" wrapText="1"/>
    </xf>
    <xf numFmtId="0" fontId="9" fillId="11" borderId="4" xfId="0" applyFont="1" applyFill="1" applyBorder="1" applyAlignment="1">
      <alignment horizontal="left" vertical="center" wrapText="1"/>
    </xf>
    <xf numFmtId="0" fontId="9" fillId="9" borderId="4" xfId="0" applyFont="1" applyFill="1" applyBorder="1" applyAlignment="1">
      <alignment horizontal="center" vertical="center" wrapText="1"/>
    </xf>
    <xf numFmtId="0" fontId="9" fillId="11" borderId="4" xfId="0" applyFont="1" applyFill="1" applyBorder="1" applyAlignment="1">
      <alignment horizontal="center" vertical="center" wrapText="1"/>
    </xf>
    <xf numFmtId="0" fontId="9" fillId="11" borderId="1" xfId="0" applyFont="1" applyFill="1" applyBorder="1" applyAlignment="1">
      <alignment horizontal="left" vertical="center" wrapText="1"/>
    </xf>
    <xf numFmtId="0" fontId="9" fillId="9" borderId="1" xfId="0" applyFont="1" applyFill="1" applyBorder="1" applyAlignment="1">
      <alignment horizontal="center" vertical="center" wrapText="1"/>
    </xf>
    <xf numFmtId="0" fontId="9" fillId="11" borderId="1" xfId="0" applyFont="1" applyFill="1" applyBorder="1" applyAlignment="1">
      <alignment horizontal="center" vertical="center" wrapText="1"/>
    </xf>
    <xf numFmtId="0" fontId="10" fillId="11" borderId="7" xfId="0" applyFont="1" applyFill="1" applyBorder="1" applyAlignment="1">
      <alignment horizontal="left" vertical="center" wrapText="1"/>
    </xf>
    <xf numFmtId="0" fontId="9" fillId="11" borderId="7" xfId="0" applyFont="1" applyFill="1" applyBorder="1" applyAlignment="1">
      <alignment horizontal="left" vertical="center" wrapText="1"/>
    </xf>
    <xf numFmtId="0" fontId="9" fillId="11" borderId="7" xfId="0" applyFont="1" applyFill="1" applyBorder="1" applyAlignment="1">
      <alignment horizontal="center" vertical="center" wrapText="1"/>
    </xf>
    <xf numFmtId="0" fontId="7" fillId="10"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5" fillId="8" borderId="7" xfId="0" applyFont="1" applyFill="1" applyBorder="1" applyAlignment="1">
      <alignment horizontal="left" vertical="center" wrapText="1"/>
    </xf>
    <xf numFmtId="0" fontId="8" fillId="8" borderId="7" xfId="0" applyFont="1" applyFill="1" applyBorder="1" applyAlignment="1">
      <alignment horizontal="left" vertical="center" wrapText="1"/>
    </xf>
    <xf numFmtId="0" fontId="5" fillId="8" borderId="10" xfId="0" applyFont="1" applyFill="1" applyBorder="1" applyAlignment="1">
      <alignment horizontal="left" vertical="center" wrapText="1"/>
    </xf>
    <xf numFmtId="0" fontId="8" fillId="8" borderId="10" xfId="0" applyFont="1" applyFill="1" applyBorder="1" applyAlignment="1">
      <alignment horizontal="left" vertical="center" wrapText="1"/>
    </xf>
    <xf numFmtId="0" fontId="5" fillId="8" borderId="9" xfId="0" applyFont="1" applyFill="1" applyBorder="1" applyAlignment="1">
      <alignment horizontal="left" vertical="center" wrapText="1"/>
    </xf>
    <xf numFmtId="0" fontId="8" fillId="8" borderId="1" xfId="0" applyFont="1" applyFill="1" applyBorder="1" applyAlignment="1">
      <alignment horizontal="left" vertical="center" wrapText="1"/>
    </xf>
    <xf numFmtId="0" fontId="5" fillId="8" borderId="12" xfId="0" applyFont="1" applyFill="1" applyBorder="1" applyAlignment="1">
      <alignment horizontal="left" vertical="center" wrapText="1"/>
    </xf>
    <xf numFmtId="0" fontId="8" fillId="8" borderId="12" xfId="0" applyFont="1" applyFill="1" applyBorder="1" applyAlignment="1">
      <alignment horizontal="left" vertical="center" wrapText="1"/>
    </xf>
    <xf numFmtId="0" fontId="10" fillId="8" borderId="10" xfId="0" applyFont="1" applyFill="1" applyBorder="1" applyAlignment="1">
      <alignment vertical="center" wrapText="1"/>
    </xf>
    <xf numFmtId="0" fontId="8" fillId="0" borderId="0" xfId="0" applyFont="1" applyAlignment="1">
      <alignment vertical="center" wrapText="1"/>
    </xf>
    <xf numFmtId="0" fontId="9" fillId="0" borderId="7" xfId="0" applyFont="1" applyBorder="1" applyAlignment="1">
      <alignment horizontal="left" vertical="center" wrapText="1"/>
    </xf>
    <xf numFmtId="0" fontId="4" fillId="5" borderId="2" xfId="0" applyFont="1" applyFill="1" applyBorder="1" applyAlignment="1">
      <alignment horizontal="center" vertical="center" wrapText="1"/>
    </xf>
    <xf numFmtId="0" fontId="10" fillId="0" borderId="10" xfId="0" applyFont="1" applyBorder="1" applyAlignment="1">
      <alignment vertical="center" wrapText="1"/>
    </xf>
    <xf numFmtId="0" fontId="9" fillId="0" borderId="10" xfId="0" applyFont="1" applyBorder="1" applyAlignment="1">
      <alignment horizontal="left" vertical="center" wrapText="1"/>
    </xf>
    <xf numFmtId="0" fontId="10"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8" fillId="5" borderId="1" xfId="0" applyFont="1" applyFill="1" applyBorder="1" applyAlignment="1">
      <alignment vertical="center" wrapText="1"/>
    </xf>
    <xf numFmtId="0" fontId="9" fillId="5" borderId="1"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10" fillId="5" borderId="12" xfId="0" applyFont="1" applyFill="1" applyBorder="1" applyAlignment="1">
      <alignment vertical="center" wrapText="1"/>
    </xf>
    <xf numFmtId="0" fontId="8" fillId="5" borderId="12" xfId="0" applyFont="1" applyFill="1" applyBorder="1" applyAlignment="1">
      <alignment vertical="center" wrapText="1"/>
    </xf>
    <xf numFmtId="0" fontId="9" fillId="10" borderId="12" xfId="0" applyFont="1" applyFill="1" applyBorder="1" applyAlignment="1">
      <alignment horizontal="center" vertical="center" wrapText="1"/>
    </xf>
    <xf numFmtId="0" fontId="9" fillId="5" borderId="12" xfId="0" applyFont="1" applyFill="1" applyBorder="1" applyAlignment="1">
      <alignment horizontal="center" vertical="center" wrapText="1"/>
    </xf>
    <xf numFmtId="0" fontId="9" fillId="5" borderId="0" xfId="0" applyFont="1" applyFill="1" applyAlignment="1">
      <alignment vertical="center" wrapText="1"/>
    </xf>
    <xf numFmtId="0" fontId="0" fillId="5" borderId="0" xfId="0" applyFill="1"/>
    <xf numFmtId="0" fontId="10" fillId="5" borderId="7" xfId="0" applyFont="1" applyFill="1" applyBorder="1" applyAlignment="1">
      <alignment vertical="center" wrapText="1"/>
    </xf>
    <xf numFmtId="0" fontId="6" fillId="5" borderId="1" xfId="0" applyFont="1" applyFill="1" applyBorder="1" applyAlignment="1">
      <alignment horizontal="center" vertical="center" wrapText="1"/>
    </xf>
    <xf numFmtId="0" fontId="3" fillId="0" borderId="1" xfId="0" applyFont="1" applyBorder="1" applyAlignment="1">
      <alignment wrapText="1"/>
    </xf>
    <xf numFmtId="0" fontId="7" fillId="15" borderId="1" xfId="0" applyFont="1" applyFill="1" applyBorder="1" applyAlignment="1">
      <alignment horizontal="center" vertical="center" wrapText="1"/>
    </xf>
    <xf numFmtId="0" fontId="7" fillId="12" borderId="1"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7" fillId="16" borderId="2" xfId="0" applyFont="1" applyFill="1" applyBorder="1" applyAlignment="1">
      <alignment wrapText="1"/>
    </xf>
    <xf numFmtId="0" fontId="7" fillId="15" borderId="2" xfId="0" applyFont="1" applyFill="1" applyBorder="1" applyAlignment="1">
      <alignment horizontal="center" vertical="center" wrapText="1"/>
    </xf>
    <xf numFmtId="0" fontId="7" fillId="12" borderId="2" xfId="0" applyFont="1" applyFill="1" applyBorder="1" applyAlignment="1">
      <alignment horizontal="center" vertical="center" wrapText="1"/>
    </xf>
    <xf numFmtId="0" fontId="10" fillId="18" borderId="19" xfId="0" applyFont="1" applyFill="1" applyBorder="1" applyAlignment="1">
      <alignment horizontal="center" vertical="center" wrapText="1"/>
    </xf>
    <xf numFmtId="0" fontId="7" fillId="18" borderId="19" xfId="0" applyFont="1" applyFill="1" applyBorder="1" applyAlignment="1">
      <alignment horizontal="center" vertical="center"/>
    </xf>
    <xf numFmtId="0" fontId="2" fillId="19" borderId="3" xfId="0" applyFont="1" applyFill="1" applyBorder="1"/>
    <xf numFmtId="0" fontId="2" fillId="19" borderId="3" xfId="0" applyFont="1" applyFill="1" applyBorder="1" applyAlignment="1">
      <alignment horizontal="center" vertical="center"/>
    </xf>
    <xf numFmtId="0" fontId="10" fillId="5" borderId="7"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9" fillId="0" borderId="1" xfId="0" applyFont="1" applyBorder="1" applyAlignment="1">
      <alignment vertical="top" wrapText="1"/>
    </xf>
    <xf numFmtId="0" fontId="10" fillId="20" borderId="18" xfId="0" applyFont="1" applyFill="1" applyBorder="1" applyAlignment="1">
      <alignment vertical="center"/>
    </xf>
    <xf numFmtId="0" fontId="10" fillId="20" borderId="9" xfId="0" applyFont="1" applyFill="1" applyBorder="1" applyAlignment="1">
      <alignment vertical="center"/>
    </xf>
    <xf numFmtId="0" fontId="9" fillId="20" borderId="18" xfId="0" applyFont="1" applyFill="1" applyBorder="1" applyAlignment="1">
      <alignment horizontal="center" vertical="center" wrapText="1"/>
    </xf>
    <xf numFmtId="0" fontId="6" fillId="16" borderId="1" xfId="0" applyFont="1" applyFill="1" applyBorder="1" applyAlignment="1">
      <alignment vertical="center" wrapText="1"/>
    </xf>
    <xf numFmtId="0" fontId="7" fillId="16" borderId="5" xfId="0" applyFont="1" applyFill="1" applyBorder="1" applyAlignment="1">
      <alignment wrapText="1"/>
    </xf>
    <xf numFmtId="0" fontId="5" fillId="3" borderId="7" xfId="0" applyFont="1" applyFill="1" applyBorder="1" applyAlignment="1">
      <alignment horizontal="center" vertical="center" wrapText="1"/>
    </xf>
    <xf numFmtId="0" fontId="7" fillId="0" borderId="1" xfId="0" applyFont="1" applyBorder="1" applyAlignment="1">
      <alignment vertical="top" wrapText="1"/>
    </xf>
    <xf numFmtId="0" fontId="10" fillId="20" borderId="9" xfId="0" applyFont="1" applyFill="1" applyBorder="1" applyAlignment="1">
      <alignment horizontal="center" vertical="center" wrapText="1"/>
    </xf>
    <xf numFmtId="0" fontId="9" fillId="0" borderId="9" xfId="0" applyFont="1" applyBorder="1" applyAlignment="1">
      <alignment horizontal="center" vertical="center" wrapText="1"/>
    </xf>
    <xf numFmtId="0" fontId="3" fillId="19" borderId="21" xfId="0" applyFont="1" applyFill="1" applyBorder="1"/>
    <xf numFmtId="0" fontId="0" fillId="19" borderId="21" xfId="0" applyFill="1" applyBorder="1"/>
    <xf numFmtId="0" fontId="10" fillId="21" borderId="21" xfId="0" applyFont="1" applyFill="1" applyBorder="1" applyAlignment="1">
      <alignment vertical="center" wrapText="1"/>
    </xf>
    <xf numFmtId="0" fontId="7" fillId="19" borderId="21" xfId="0" applyFont="1" applyFill="1" applyBorder="1" applyAlignment="1">
      <alignment horizontal="center" vertical="center"/>
    </xf>
    <xf numFmtId="0" fontId="9" fillId="5" borderId="1" xfId="0" applyFont="1" applyFill="1" applyBorder="1" applyAlignment="1">
      <alignment vertical="top" wrapText="1"/>
    </xf>
    <xf numFmtId="0" fontId="8" fillId="7" borderId="7" xfId="0" applyFont="1" applyFill="1" applyBorder="1" applyAlignment="1">
      <alignment vertical="center" wrapText="1"/>
    </xf>
    <xf numFmtId="0" fontId="10" fillId="2" borderId="18" xfId="0" applyFont="1" applyFill="1" applyBorder="1" applyAlignment="1">
      <alignment horizontal="center" vertical="center" wrapText="1"/>
    </xf>
    <xf numFmtId="0" fontId="7" fillId="2" borderId="18" xfId="0" applyFont="1" applyFill="1" applyBorder="1"/>
    <xf numFmtId="0" fontId="12" fillId="2" borderId="9" xfId="0" applyFont="1" applyFill="1" applyBorder="1" applyAlignment="1">
      <alignment horizontal="center" vertical="center" wrapText="1"/>
    </xf>
    <xf numFmtId="0" fontId="7" fillId="2" borderId="18" xfId="0" applyFont="1" applyFill="1" applyBorder="1" applyAlignment="1">
      <alignment horizontal="center" vertical="center"/>
    </xf>
    <xf numFmtId="0" fontId="8" fillId="0" borderId="7" xfId="0" applyFont="1" applyBorder="1" applyAlignment="1">
      <alignment horizontal="left" vertical="center" wrapText="1"/>
    </xf>
    <xf numFmtId="0" fontId="5" fillId="5" borderId="7" xfId="0" applyFont="1" applyFill="1" applyBorder="1" applyAlignment="1">
      <alignment horizontal="left" vertical="center" wrapText="1"/>
    </xf>
    <xf numFmtId="0" fontId="5" fillId="5" borderId="10" xfId="0" applyFont="1" applyFill="1" applyBorder="1" applyAlignment="1">
      <alignment horizontal="left" vertical="center" wrapText="1"/>
    </xf>
    <xf numFmtId="0" fontId="8" fillId="9" borderId="10" xfId="0" applyFont="1" applyFill="1" applyBorder="1" applyAlignment="1">
      <alignment horizontal="center" vertical="center" wrapText="1"/>
    </xf>
    <xf numFmtId="0" fontId="10" fillId="5" borderId="7" xfId="0" applyFont="1" applyFill="1" applyBorder="1" applyAlignment="1">
      <alignment horizontal="left" vertical="center" wrapText="1"/>
    </xf>
    <xf numFmtId="0" fontId="0" fillId="2" borderId="0" xfId="0" applyFill="1"/>
    <xf numFmtId="0" fontId="10" fillId="2" borderId="9" xfId="0" applyFont="1" applyFill="1" applyBorder="1" applyAlignment="1">
      <alignment horizontal="center" vertical="center" wrapText="1"/>
    </xf>
    <xf numFmtId="0" fontId="10" fillId="5" borderId="10" xfId="0" applyFont="1" applyFill="1" applyBorder="1" applyAlignment="1">
      <alignment horizontal="center" vertical="center" wrapText="1"/>
    </xf>
    <xf numFmtId="0" fontId="9" fillId="10" borderId="15" xfId="0" applyFont="1" applyFill="1" applyBorder="1" applyAlignment="1">
      <alignment horizontal="center" vertical="center" wrapText="1"/>
    </xf>
    <xf numFmtId="0" fontId="9" fillId="10" borderId="10" xfId="0" applyFont="1" applyFill="1" applyBorder="1" applyAlignment="1">
      <alignment horizontal="center" vertical="center" wrapText="1"/>
    </xf>
    <xf numFmtId="0" fontId="9" fillId="5" borderId="10"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3" fillId="5" borderId="0" xfId="0" applyFont="1" applyFill="1"/>
    <xf numFmtId="0" fontId="5" fillId="5" borderId="12" xfId="0" applyFont="1" applyFill="1" applyBorder="1" applyAlignment="1">
      <alignment horizontal="center" vertical="center" wrapText="1"/>
    </xf>
    <xf numFmtId="0" fontId="8" fillId="10" borderId="7"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7" fillId="0" borderId="7" xfId="0" applyFont="1" applyBorder="1" applyAlignment="1">
      <alignment vertical="center" wrapText="1"/>
    </xf>
    <xf numFmtId="0" fontId="0" fillId="19" borderId="0" xfId="0" applyFill="1"/>
    <xf numFmtId="0" fontId="7" fillId="19" borderId="18" xfId="0" applyFont="1" applyFill="1" applyBorder="1"/>
    <xf numFmtId="0" fontId="10" fillId="19" borderId="9" xfId="0" applyFont="1" applyFill="1" applyBorder="1" applyAlignment="1">
      <alignment horizontal="center" vertical="center" wrapText="1"/>
    </xf>
    <xf numFmtId="0" fontId="7" fillId="19" borderId="18" xfId="0" applyFont="1" applyFill="1" applyBorder="1" applyAlignment="1">
      <alignment horizontal="center" vertical="center"/>
    </xf>
    <xf numFmtId="0" fontId="8" fillId="11" borderId="7" xfId="0" applyFont="1" applyFill="1" applyBorder="1" applyAlignment="1">
      <alignment vertical="center" wrapText="1"/>
    </xf>
    <xf numFmtId="0" fontId="8" fillId="5" borderId="10" xfId="0" applyFont="1" applyFill="1" applyBorder="1" applyAlignment="1">
      <alignment vertical="center" wrapText="1"/>
    </xf>
    <xf numFmtId="0" fontId="9" fillId="10" borderId="1" xfId="0" applyFont="1" applyFill="1" applyBorder="1" applyAlignment="1">
      <alignment horizontal="center" vertical="center" wrapText="1"/>
    </xf>
    <xf numFmtId="0" fontId="7" fillId="22" borderId="18" xfId="0" applyFont="1" applyFill="1" applyBorder="1" applyAlignment="1">
      <alignment horizontal="center" vertical="center"/>
    </xf>
    <xf numFmtId="0" fontId="10" fillId="22" borderId="9" xfId="0" applyFont="1" applyFill="1" applyBorder="1" applyAlignment="1">
      <alignment horizontal="center" vertical="center" wrapText="1"/>
    </xf>
    <xf numFmtId="0" fontId="5" fillId="0" borderId="12" xfId="0" applyFont="1" applyBorder="1" applyAlignment="1">
      <alignment vertical="center" wrapText="1"/>
    </xf>
    <xf numFmtId="0" fontId="7" fillId="22" borderId="18" xfId="0" applyFont="1" applyFill="1" applyBorder="1"/>
    <xf numFmtId="0" fontId="8" fillId="0" borderId="1"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7" xfId="0" applyFont="1" applyBorder="1" applyAlignment="1">
      <alignment horizontal="left" vertical="center" wrapText="1"/>
    </xf>
    <xf numFmtId="0" fontId="10" fillId="20" borderId="18" xfId="0" applyFont="1" applyFill="1" applyBorder="1" applyAlignment="1">
      <alignment vertical="center" wrapText="1"/>
    </xf>
    <xf numFmtId="0" fontId="5" fillId="20" borderId="18" xfId="0" applyFont="1" applyFill="1" applyBorder="1" applyAlignment="1">
      <alignment wrapText="1"/>
    </xf>
    <xf numFmtId="0" fontId="8" fillId="20" borderId="18" xfId="0" applyFont="1" applyFill="1" applyBorder="1" applyAlignment="1">
      <alignment horizontal="center" vertical="center" wrapText="1"/>
    </xf>
    <xf numFmtId="0" fontId="8" fillId="0" borderId="8" xfId="0" applyFont="1" applyBorder="1" applyAlignment="1">
      <alignment wrapText="1"/>
    </xf>
    <xf numFmtId="0" fontId="8" fillId="9" borderId="18" xfId="0" applyFont="1" applyFill="1" applyBorder="1" applyAlignment="1">
      <alignment horizontal="center" vertical="center" wrapText="1"/>
    </xf>
    <xf numFmtId="0" fontId="5" fillId="0" borderId="12" xfId="0" applyFont="1" applyBorder="1" applyAlignment="1">
      <alignment horizontal="center" wrapText="1"/>
    </xf>
    <xf numFmtId="0" fontId="8" fillId="9" borderId="22" xfId="0" applyFont="1" applyFill="1" applyBorder="1" applyAlignment="1">
      <alignment horizontal="center" vertical="center" wrapText="1"/>
    </xf>
    <xf numFmtId="0" fontId="8" fillId="0" borderId="6" xfId="0" applyFont="1" applyBorder="1" applyAlignment="1">
      <alignment vertical="center" wrapText="1"/>
    </xf>
    <xf numFmtId="0" fontId="5" fillId="5" borderId="12" xfId="0" applyFont="1" applyFill="1" applyBorder="1" applyAlignment="1">
      <alignment wrapText="1"/>
    </xf>
    <xf numFmtId="0" fontId="8" fillId="5" borderId="6" xfId="0" applyFont="1" applyFill="1" applyBorder="1" applyAlignment="1">
      <alignment wrapText="1"/>
    </xf>
    <xf numFmtId="0" fontId="5" fillId="0" borderId="17" xfId="0" applyFont="1" applyBorder="1" applyAlignment="1">
      <alignment wrapText="1"/>
    </xf>
    <xf numFmtId="0" fontId="8" fillId="0" borderId="23" xfId="0" applyFont="1" applyBorder="1" applyAlignment="1">
      <alignment horizontal="center" vertical="center" wrapText="1"/>
    </xf>
    <xf numFmtId="0" fontId="8" fillId="9" borderId="23" xfId="0" applyFont="1" applyFill="1" applyBorder="1" applyAlignment="1">
      <alignment horizontal="center" vertical="center" wrapText="1"/>
    </xf>
    <xf numFmtId="0" fontId="5" fillId="5" borderId="1" xfId="0" applyFont="1" applyFill="1" applyBorder="1" applyAlignment="1">
      <alignment vertical="center" wrapText="1"/>
    </xf>
    <xf numFmtId="0" fontId="8" fillId="1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8" fillId="9" borderId="1" xfId="0" applyFont="1" applyFill="1" applyBorder="1" applyAlignment="1">
      <alignment horizontal="center" vertical="center" wrapText="1"/>
    </xf>
    <xf numFmtId="0" fontId="8" fillId="5" borderId="1" xfId="0" applyFont="1" applyFill="1" applyBorder="1" applyAlignment="1">
      <alignment wrapText="1"/>
    </xf>
    <xf numFmtId="0" fontId="8" fillId="9" borderId="2" xfId="0" applyFont="1" applyFill="1" applyBorder="1" applyAlignment="1">
      <alignment horizontal="center" vertical="center" wrapText="1"/>
    </xf>
    <xf numFmtId="0" fontId="8" fillId="0" borderId="2" xfId="0" applyFont="1" applyBorder="1" applyAlignment="1">
      <alignment horizontal="center" vertical="center" wrapText="1"/>
    </xf>
    <xf numFmtId="164" fontId="9" fillId="18" borderId="21" xfId="0" applyNumberFormat="1" applyFont="1" applyFill="1" applyBorder="1" applyAlignment="1">
      <alignment horizontal="center" vertical="center" wrapText="1"/>
    </xf>
    <xf numFmtId="0" fontId="9" fillId="18" borderId="0" xfId="0" applyFont="1" applyFill="1" applyAlignment="1">
      <alignment vertical="center" wrapText="1"/>
    </xf>
    <xf numFmtId="0" fontId="0" fillId="18" borderId="0" xfId="0" applyFill="1"/>
    <xf numFmtId="0" fontId="10" fillId="11" borderId="1" xfId="0" applyFont="1" applyFill="1" applyBorder="1" applyAlignment="1">
      <alignment horizontal="left" vertical="center" wrapText="1"/>
    </xf>
    <xf numFmtId="0" fontId="10" fillId="13" borderId="1" xfId="0" applyFont="1" applyFill="1" applyBorder="1" applyAlignment="1">
      <alignment horizontal="left" vertical="center" wrapText="1"/>
    </xf>
    <xf numFmtId="0" fontId="9" fillId="13" borderId="1" xfId="0" applyFont="1" applyFill="1" applyBorder="1" applyAlignment="1">
      <alignment horizontal="left" vertical="center" wrapText="1"/>
    </xf>
    <xf numFmtId="0" fontId="10" fillId="11" borderId="12" xfId="0" applyFont="1" applyFill="1" applyBorder="1" applyAlignment="1">
      <alignment horizontal="left" vertical="center" wrapText="1"/>
    </xf>
    <xf numFmtId="0" fontId="9" fillId="11" borderId="12" xfId="0" applyFont="1" applyFill="1" applyBorder="1" applyAlignment="1">
      <alignment horizontal="left" vertical="center" wrapText="1"/>
    </xf>
    <xf numFmtId="0" fontId="9" fillId="11" borderId="12" xfId="0" applyFont="1" applyFill="1" applyBorder="1" applyAlignment="1">
      <alignment horizontal="center" vertical="center" wrapText="1"/>
    </xf>
    <xf numFmtId="0" fontId="10" fillId="13" borderId="7" xfId="0" applyFont="1" applyFill="1" applyBorder="1" applyAlignment="1">
      <alignment horizontal="left" vertical="center" wrapText="1"/>
    </xf>
    <xf numFmtId="0" fontId="9" fillId="13" borderId="7" xfId="0" applyFont="1" applyFill="1" applyBorder="1" applyAlignment="1">
      <alignment horizontal="left" vertical="center" wrapText="1"/>
    </xf>
    <xf numFmtId="0" fontId="9" fillId="13" borderId="7" xfId="0" applyFont="1" applyFill="1" applyBorder="1" applyAlignment="1">
      <alignment horizontal="center" vertical="center" wrapText="1"/>
    </xf>
    <xf numFmtId="0" fontId="10" fillId="0" borderId="10" xfId="0" applyFont="1" applyBorder="1" applyAlignment="1">
      <alignment horizontal="left" vertical="center" wrapText="1"/>
    </xf>
    <xf numFmtId="0" fontId="9" fillId="11" borderId="10" xfId="0" applyFont="1" applyFill="1" applyBorder="1" applyAlignment="1">
      <alignment horizontal="left" vertical="center" wrapText="1"/>
    </xf>
    <xf numFmtId="0" fontId="9" fillId="11" borderId="10" xfId="0" applyFont="1" applyFill="1" applyBorder="1" applyAlignment="1">
      <alignment horizontal="center" vertical="center" wrapText="1"/>
    </xf>
    <xf numFmtId="0" fontId="10" fillId="13" borderId="7" xfId="0" applyFont="1" applyFill="1" applyBorder="1" applyAlignment="1">
      <alignment horizontal="center" vertical="center" wrapText="1"/>
    </xf>
    <xf numFmtId="0" fontId="9" fillId="13" borderId="1" xfId="0" applyFont="1" applyFill="1" applyBorder="1" applyAlignment="1">
      <alignment horizontal="left" vertical="top" wrapText="1"/>
    </xf>
    <xf numFmtId="0" fontId="9" fillId="11" borderId="1" xfId="0" applyFont="1" applyFill="1" applyBorder="1" applyAlignment="1">
      <alignment horizontal="left" vertical="top" wrapText="1"/>
    </xf>
    <xf numFmtId="0" fontId="9" fillId="13" borderId="1" xfId="0" applyFont="1" applyFill="1" applyBorder="1" applyAlignment="1">
      <alignment horizontal="center" vertical="center" wrapText="1"/>
    </xf>
    <xf numFmtId="0" fontId="10" fillId="11" borderId="7" xfId="0" applyFont="1" applyFill="1" applyBorder="1" applyAlignment="1">
      <alignment horizontal="center" vertical="center" wrapText="1"/>
    </xf>
    <xf numFmtId="0" fontId="7" fillId="18" borderId="18" xfId="0" applyFont="1" applyFill="1" applyBorder="1"/>
    <xf numFmtId="0" fontId="10" fillId="22" borderId="18" xfId="0" applyFont="1" applyFill="1" applyBorder="1" applyAlignment="1">
      <alignment horizontal="center" vertical="center" wrapText="1"/>
    </xf>
    <xf numFmtId="0" fontId="10" fillId="22" borderId="13" xfId="0" applyFont="1" applyFill="1" applyBorder="1" applyAlignment="1">
      <alignment horizontal="center" vertical="center" wrapText="1"/>
    </xf>
    <xf numFmtId="0" fontId="7" fillId="22" borderId="22" xfId="0" applyFont="1" applyFill="1" applyBorder="1" applyAlignment="1">
      <alignment horizontal="center" vertical="center"/>
    </xf>
    <xf numFmtId="0" fontId="8" fillId="0" borderId="0" xfId="0" applyFont="1" applyAlignment="1">
      <alignment horizontal="left" vertical="center" wrapText="1"/>
    </xf>
    <xf numFmtId="0" fontId="9" fillId="0" borderId="7" xfId="0" applyFont="1" applyBorder="1" applyAlignment="1">
      <alignment horizontal="center" vertical="center"/>
    </xf>
    <xf numFmtId="0" fontId="9" fillId="8" borderId="10" xfId="0" applyFont="1" applyFill="1" applyBorder="1" applyAlignment="1">
      <alignment horizontal="left" vertical="center" wrapText="1"/>
    </xf>
    <xf numFmtId="0" fontId="9" fillId="8" borderId="12" xfId="0" applyFont="1" applyFill="1" applyBorder="1" applyAlignment="1">
      <alignment horizontal="left" vertical="center" wrapText="1"/>
    </xf>
    <xf numFmtId="0" fontId="0" fillId="22" borderId="0" xfId="0" applyFill="1"/>
    <xf numFmtId="0" fontId="9" fillId="8" borderId="7" xfId="0" applyFont="1" applyFill="1" applyBorder="1" applyAlignment="1">
      <alignment horizontal="left" vertical="center" wrapText="1"/>
    </xf>
    <xf numFmtId="0" fontId="5" fillId="5" borderId="12" xfId="0" applyFont="1" applyFill="1" applyBorder="1" applyAlignment="1">
      <alignment horizontal="left" vertical="center" wrapText="1"/>
    </xf>
    <xf numFmtId="0" fontId="7" fillId="22" borderId="20" xfId="0" applyFont="1" applyFill="1" applyBorder="1" applyAlignment="1">
      <alignment horizontal="center" vertical="center"/>
    </xf>
    <xf numFmtId="0" fontId="9" fillId="8" borderId="1" xfId="0" applyFont="1" applyFill="1" applyBorder="1" applyAlignment="1">
      <alignment horizontal="left" vertical="top" wrapText="1"/>
    </xf>
    <xf numFmtId="0" fontId="9" fillId="0" borderId="1" xfId="0" applyFont="1" applyBorder="1" applyAlignment="1">
      <alignment horizontal="left" vertical="top" wrapText="1"/>
    </xf>
    <xf numFmtId="0" fontId="9" fillId="8" borderId="1" xfId="0" applyFont="1" applyFill="1" applyBorder="1" applyAlignment="1">
      <alignment horizontal="center" vertical="center" wrapText="1"/>
    </xf>
    <xf numFmtId="0" fontId="5" fillId="8" borderId="13" xfId="0" applyFont="1" applyFill="1" applyBorder="1" applyAlignment="1">
      <alignment horizontal="left" vertical="center" wrapText="1"/>
    </xf>
    <xf numFmtId="0" fontId="5" fillId="8" borderId="11" xfId="0" applyFont="1" applyFill="1" applyBorder="1" applyAlignment="1">
      <alignment horizontal="left" vertical="center" wrapText="1"/>
    </xf>
    <xf numFmtId="0" fontId="5" fillId="8" borderId="12" xfId="0" applyFont="1" applyFill="1" applyBorder="1" applyAlignment="1">
      <alignment horizontal="center" vertical="center" wrapText="1"/>
    </xf>
    <xf numFmtId="0" fontId="10" fillId="0" borderId="7" xfId="0" applyFont="1" applyBorder="1" applyAlignment="1">
      <alignment horizontal="center" vertical="center" wrapText="1"/>
    </xf>
    <xf numFmtId="0" fontId="5" fillId="8" borderId="7" xfId="0" applyFont="1" applyFill="1" applyBorder="1" applyAlignment="1">
      <alignment horizontal="center" vertical="center" wrapText="1"/>
    </xf>
    <xf numFmtId="0" fontId="11" fillId="18" borderId="9" xfId="0" applyFont="1" applyFill="1" applyBorder="1" applyAlignment="1">
      <alignment horizontal="center" vertical="center" wrapText="1"/>
    </xf>
    <xf numFmtId="0" fontId="7" fillId="18" borderId="18" xfId="0" applyFont="1" applyFill="1" applyBorder="1" applyAlignment="1">
      <alignment horizontal="center" vertical="center"/>
    </xf>
    <xf numFmtId="0" fontId="7" fillId="18" borderId="0" xfId="0" applyFont="1" applyFill="1" applyAlignment="1">
      <alignment horizontal="center" vertical="center"/>
    </xf>
    <xf numFmtId="0" fontId="10" fillId="8" borderId="12" xfId="0" applyFont="1" applyFill="1" applyBorder="1" applyAlignment="1">
      <alignment vertical="center" wrapText="1"/>
    </xf>
    <xf numFmtId="0" fontId="10" fillId="5" borderId="10" xfId="0" applyFont="1" applyFill="1" applyBorder="1" applyAlignment="1">
      <alignment vertical="center" wrapText="1"/>
    </xf>
    <xf numFmtId="0" fontId="8" fillId="0" borderId="0" xfId="0" applyFont="1" applyAlignment="1">
      <alignment vertical="center"/>
    </xf>
    <xf numFmtId="0" fontId="10" fillId="8" borderId="7" xfId="0" applyFont="1" applyFill="1" applyBorder="1" applyAlignment="1">
      <alignment vertical="center" wrapText="1"/>
    </xf>
    <xf numFmtId="0" fontId="10" fillId="13" borderId="7" xfId="0" applyFont="1" applyFill="1" applyBorder="1" applyAlignment="1">
      <alignment vertical="center" wrapText="1"/>
    </xf>
    <xf numFmtId="0" fontId="10" fillId="13" borderId="10" xfId="0" applyFont="1" applyFill="1" applyBorder="1" applyAlignment="1">
      <alignment vertical="center" wrapText="1"/>
    </xf>
    <xf numFmtId="0" fontId="5" fillId="24" borderId="7" xfId="0" applyFont="1" applyFill="1" applyBorder="1" applyAlignment="1">
      <alignment horizontal="center" vertical="center" wrapText="1"/>
    </xf>
    <xf numFmtId="0" fontId="8" fillId="24" borderId="7" xfId="0" applyFont="1" applyFill="1" applyBorder="1" applyAlignment="1">
      <alignment horizontal="left" vertical="center" wrapText="1"/>
    </xf>
    <xf numFmtId="0" fontId="10" fillId="13" borderId="12" xfId="0" applyFont="1" applyFill="1" applyBorder="1" applyAlignment="1">
      <alignment vertical="center" wrapText="1"/>
    </xf>
    <xf numFmtId="0" fontId="12" fillId="18" borderId="9" xfId="0" applyFont="1" applyFill="1" applyBorder="1" applyAlignment="1">
      <alignment horizontal="center" vertical="center" wrapText="1"/>
    </xf>
    <xf numFmtId="0" fontId="8" fillId="5" borderId="0" xfId="0" applyFont="1" applyFill="1" applyAlignment="1">
      <alignment vertical="center" wrapText="1"/>
    </xf>
    <xf numFmtId="0" fontId="9" fillId="5" borderId="7" xfId="0" applyFont="1" applyFill="1" applyBorder="1" applyAlignment="1">
      <alignment horizontal="left" vertical="center" wrapText="1"/>
    </xf>
    <xf numFmtId="0" fontId="9" fillId="5" borderId="9" xfId="0" applyFont="1" applyFill="1" applyBorder="1" applyAlignment="1">
      <alignment horizontal="center" vertical="center" wrapText="1"/>
    </xf>
    <xf numFmtId="0" fontId="10" fillId="0" borderId="12" xfId="0" applyFont="1" applyBorder="1" applyAlignment="1">
      <alignment vertical="center" wrapText="1"/>
    </xf>
    <xf numFmtId="0" fontId="9" fillId="0" borderId="12" xfId="0" applyFont="1" applyBorder="1" applyAlignment="1">
      <alignment horizontal="left" vertical="center" wrapText="1"/>
    </xf>
    <xf numFmtId="3" fontId="9" fillId="0" borderId="7" xfId="0" applyNumberFormat="1" applyFont="1" applyBorder="1" applyAlignment="1">
      <alignment horizontal="center" vertical="center" wrapText="1"/>
    </xf>
    <xf numFmtId="0" fontId="14" fillId="0" borderId="1" xfId="0" applyFont="1" applyBorder="1" applyAlignment="1">
      <alignment vertical="top" wrapText="1"/>
    </xf>
    <xf numFmtId="0" fontId="7" fillId="5" borderId="7" xfId="0" applyFont="1" applyFill="1" applyBorder="1" applyAlignment="1">
      <alignment horizontal="left" vertical="center" wrapText="1"/>
    </xf>
    <xf numFmtId="0" fontId="8" fillId="5" borderId="7" xfId="0" applyFont="1" applyFill="1" applyBorder="1" applyAlignment="1">
      <alignment horizontal="left" vertical="center" wrapText="1"/>
    </xf>
    <xf numFmtId="0" fontId="9" fillId="11" borderId="9" xfId="0" applyFont="1" applyFill="1" applyBorder="1" applyAlignment="1">
      <alignment horizontal="center" vertical="center" wrapText="1"/>
    </xf>
    <xf numFmtId="0" fontId="7" fillId="14" borderId="18" xfId="0" applyFont="1" applyFill="1" applyBorder="1"/>
    <xf numFmtId="0" fontId="10" fillId="25" borderId="9" xfId="0" applyFont="1" applyFill="1" applyBorder="1" applyAlignment="1">
      <alignment horizontal="center" vertical="center" wrapText="1"/>
    </xf>
    <xf numFmtId="0" fontId="7" fillId="14" borderId="18" xfId="0" applyFont="1" applyFill="1" applyBorder="1" applyAlignment="1">
      <alignment horizontal="center" vertical="center"/>
    </xf>
    <xf numFmtId="0" fontId="0" fillId="4" borderId="0" xfId="0" applyFill="1"/>
    <xf numFmtId="0" fontId="7" fillId="4" borderId="20" xfId="0" applyFont="1" applyFill="1" applyBorder="1"/>
    <xf numFmtId="0" fontId="10" fillId="26" borderId="11" xfId="0" applyFont="1" applyFill="1" applyBorder="1" applyAlignment="1">
      <alignment vertical="center" wrapText="1"/>
    </xf>
    <xf numFmtId="0" fontId="7" fillId="4" borderId="20" xfId="0" applyFont="1" applyFill="1" applyBorder="1" applyAlignment="1">
      <alignment horizontal="center" vertical="center"/>
    </xf>
    <xf numFmtId="0" fontId="6" fillId="12" borderId="1" xfId="0" applyFont="1" applyFill="1" applyBorder="1" applyAlignment="1">
      <alignment vertical="center" wrapText="1"/>
    </xf>
    <xf numFmtId="0" fontId="6" fillId="12" borderId="1" xfId="0" applyFont="1" applyFill="1" applyBorder="1" applyAlignment="1">
      <alignment wrapText="1"/>
    </xf>
    <xf numFmtId="0" fontId="6" fillId="12" borderId="1" xfId="0" applyFont="1" applyFill="1" applyBorder="1" applyAlignment="1">
      <alignment horizontal="center" vertical="center" wrapText="1"/>
    </xf>
    <xf numFmtId="0" fontId="7" fillId="12" borderId="1" xfId="0" applyFont="1" applyFill="1" applyBorder="1" applyAlignment="1">
      <alignment wrapText="1"/>
    </xf>
    <xf numFmtId="0" fontId="0" fillId="18" borderId="24" xfId="0" applyFill="1" applyBorder="1"/>
    <xf numFmtId="0" fontId="10" fillId="5" borderId="1" xfId="0" applyFont="1" applyFill="1" applyBorder="1" applyAlignment="1">
      <alignment vertical="center" wrapText="1"/>
    </xf>
    <xf numFmtId="0" fontId="9" fillId="5"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10" fillId="8" borderId="1" xfId="0" applyFont="1" applyFill="1" applyBorder="1" applyAlignment="1">
      <alignment vertical="center" wrapText="1"/>
    </xf>
    <xf numFmtId="0" fontId="9" fillId="8" borderId="1" xfId="0" applyFont="1" applyFill="1" applyBorder="1" applyAlignment="1">
      <alignment horizontal="left" vertical="center" wrapText="1"/>
    </xf>
    <xf numFmtId="0" fontId="5" fillId="8" borderId="1" xfId="0" applyFont="1" applyFill="1" applyBorder="1" applyAlignment="1">
      <alignment horizontal="left" vertical="center" wrapText="1"/>
    </xf>
    <xf numFmtId="0" fontId="4" fillId="5" borderId="14" xfId="0" applyFont="1" applyFill="1" applyBorder="1" applyAlignment="1">
      <alignment horizontal="center" vertical="center" wrapText="1"/>
    </xf>
    <xf numFmtId="0" fontId="6" fillId="12" borderId="14" xfId="0" applyFont="1" applyFill="1" applyBorder="1" applyAlignment="1">
      <alignment horizontal="center" vertical="center" wrapText="1"/>
    </xf>
    <xf numFmtId="0" fontId="7" fillId="12" borderId="25" xfId="0" applyFont="1" applyFill="1" applyBorder="1" applyAlignment="1">
      <alignment vertical="center" wrapText="1"/>
    </xf>
    <xf numFmtId="0" fontId="8" fillId="10" borderId="17"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0" fontId="0" fillId="0" borderId="0" xfId="0" applyAlignment="1">
      <alignment horizontal="center"/>
    </xf>
    <xf numFmtId="0" fontId="3" fillId="0" borderId="0" xfId="0" applyFont="1" applyAlignment="1">
      <alignment horizontal="center" vertical="center"/>
    </xf>
    <xf numFmtId="0" fontId="4" fillId="28" borderId="1" xfId="0" applyFont="1" applyFill="1" applyBorder="1" applyAlignment="1">
      <alignment horizontal="center" vertical="center" wrapText="1"/>
    </xf>
    <xf numFmtId="0" fontId="8" fillId="28" borderId="1" xfId="0" applyFont="1" applyFill="1" applyBorder="1" applyAlignment="1">
      <alignment vertical="center" wrapText="1"/>
    </xf>
    <xf numFmtId="0" fontId="8" fillId="28" borderId="1" xfId="0" applyFont="1" applyFill="1" applyBorder="1" applyAlignment="1">
      <alignment horizontal="center" vertical="center" wrapText="1"/>
    </xf>
    <xf numFmtId="0" fontId="9" fillId="28" borderId="1" xfId="0" applyFont="1" applyFill="1" applyBorder="1" applyAlignment="1">
      <alignment horizontal="center" vertical="center" wrapText="1"/>
    </xf>
    <xf numFmtId="0" fontId="9" fillId="28" borderId="8" xfId="0" applyFont="1" applyFill="1" applyBorder="1" applyAlignment="1">
      <alignment horizontal="center" vertical="center" wrapText="1"/>
    </xf>
    <xf numFmtId="0" fontId="9" fillId="28" borderId="7" xfId="0" applyFont="1" applyFill="1" applyBorder="1" applyAlignment="1">
      <alignment horizontal="center" vertical="center" wrapText="1"/>
    </xf>
    <xf numFmtId="0" fontId="9" fillId="28" borderId="0" xfId="0" applyFont="1" applyFill="1" applyAlignment="1">
      <alignment vertical="center" wrapText="1"/>
    </xf>
    <xf numFmtId="0" fontId="6" fillId="5"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8" fillId="10" borderId="6"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10" fillId="29" borderId="7" xfId="0" applyFont="1" applyFill="1" applyBorder="1" applyAlignment="1">
      <alignment horizontal="center" vertical="center" wrapText="1"/>
    </xf>
    <xf numFmtId="0" fontId="10" fillId="5" borderId="0" xfId="0" applyFont="1" applyFill="1" applyAlignment="1">
      <alignment horizontal="center" vertical="center" wrapText="1"/>
    </xf>
    <xf numFmtId="0" fontId="0" fillId="28" borderId="0" xfId="0" applyFill="1"/>
    <xf numFmtId="0" fontId="5" fillId="17" borderId="7" xfId="0" applyFont="1" applyFill="1" applyBorder="1" applyAlignment="1">
      <alignment horizontal="center" vertical="center" wrapText="1"/>
    </xf>
    <xf numFmtId="0" fontId="10" fillId="30" borderId="7" xfId="0" applyFont="1" applyFill="1" applyBorder="1" applyAlignment="1">
      <alignment vertical="center" wrapText="1"/>
    </xf>
    <xf numFmtId="0" fontId="5" fillId="17" borderId="1" xfId="0" applyFont="1" applyFill="1" applyBorder="1" applyAlignment="1">
      <alignment horizontal="left" vertical="center" wrapText="1"/>
    </xf>
    <xf numFmtId="0" fontId="10" fillId="17" borderId="7" xfId="0" applyFont="1" applyFill="1" applyBorder="1" applyAlignment="1">
      <alignment vertical="center" wrapText="1"/>
    </xf>
    <xf numFmtId="0" fontId="4" fillId="5" borderId="5" xfId="0" applyFont="1" applyFill="1" applyBorder="1" applyAlignment="1">
      <alignment horizontal="center" vertical="center" wrapText="1"/>
    </xf>
    <xf numFmtId="0" fontId="4" fillId="5" borderId="0" xfId="0" applyFont="1" applyFill="1" applyAlignment="1">
      <alignment horizontal="center" vertical="center" wrapText="1"/>
    </xf>
    <xf numFmtId="0" fontId="4" fillId="0" borderId="0" xfId="0" applyFont="1" applyAlignment="1">
      <alignment horizontal="center" vertical="center" wrapText="1"/>
    </xf>
    <xf numFmtId="0" fontId="7" fillId="22" borderId="22" xfId="0" applyFont="1" applyFill="1" applyBorder="1"/>
    <xf numFmtId="0" fontId="2" fillId="0" borderId="35" xfId="0" applyFont="1" applyBorder="1" applyAlignment="1">
      <alignment vertical="center"/>
    </xf>
    <xf numFmtId="0" fontId="2" fillId="0" borderId="38" xfId="0" applyFont="1" applyBorder="1" applyAlignment="1">
      <alignment horizontal="center" vertical="center"/>
    </xf>
    <xf numFmtId="0" fontId="2" fillId="0" borderId="41" xfId="0" applyFont="1" applyBorder="1" applyAlignment="1">
      <alignment horizontal="center" vertical="center"/>
    </xf>
    <xf numFmtId="165" fontId="16" fillId="22" borderId="0" xfId="1" applyFont="1" applyFill="1" applyBorder="1" applyAlignment="1">
      <alignment horizontal="center" vertical="center" wrapText="1"/>
    </xf>
    <xf numFmtId="165" fontId="16" fillId="22" borderId="0" xfId="1" applyFont="1" applyFill="1" applyBorder="1" applyAlignment="1">
      <alignment horizontal="center" vertical="center"/>
    </xf>
    <xf numFmtId="0" fontId="19" fillId="18" borderId="0" xfId="0" applyFont="1" applyFill="1" applyAlignment="1">
      <alignment horizontal="left" vertical="center" wrapText="1"/>
    </xf>
    <xf numFmtId="165" fontId="19" fillId="18" borderId="0" xfId="1" applyFont="1" applyFill="1" applyBorder="1" applyAlignment="1">
      <alignment horizontal="left" vertical="center" wrapText="1"/>
    </xf>
    <xf numFmtId="0" fontId="19" fillId="0" borderId="12" xfId="0" applyFont="1" applyBorder="1" applyAlignment="1">
      <alignment horizontal="left" vertical="center" wrapText="1"/>
    </xf>
    <xf numFmtId="165" fontId="19" fillId="0" borderId="12" xfId="1" applyFont="1" applyBorder="1" applyAlignment="1">
      <alignment horizontal="left" vertical="center" wrapText="1"/>
    </xf>
    <xf numFmtId="0" fontId="19" fillId="0" borderId="7" xfId="0" applyFont="1" applyBorder="1" applyAlignment="1">
      <alignment horizontal="left" vertical="center" wrapText="1"/>
    </xf>
    <xf numFmtId="165" fontId="19" fillId="0" borderId="7" xfId="1" applyFont="1" applyBorder="1" applyAlignment="1">
      <alignment horizontal="left" vertical="center" wrapText="1"/>
    </xf>
    <xf numFmtId="0" fontId="19" fillId="0" borderId="10" xfId="0" applyFont="1" applyBorder="1" applyAlignment="1">
      <alignment horizontal="left" vertical="center" wrapText="1"/>
    </xf>
    <xf numFmtId="165" fontId="19" fillId="0" borderId="10" xfId="1" applyFont="1" applyBorder="1" applyAlignment="1">
      <alignment horizontal="left" vertical="center" wrapText="1"/>
    </xf>
    <xf numFmtId="0" fontId="20" fillId="0" borderId="28" xfId="0" applyFont="1" applyBorder="1"/>
    <xf numFmtId="42" fontId="21" fillId="5" borderId="43" xfId="0" applyNumberFormat="1" applyFont="1" applyFill="1" applyBorder="1"/>
    <xf numFmtId="0" fontId="20" fillId="0" borderId="30" xfId="0" applyFont="1" applyBorder="1"/>
    <xf numFmtId="42" fontId="21" fillId="5" borderId="29" xfId="0" applyNumberFormat="1" applyFont="1" applyFill="1" applyBorder="1"/>
    <xf numFmtId="0" fontId="20" fillId="0" borderId="31" xfId="0" applyFont="1" applyBorder="1"/>
    <xf numFmtId="42" fontId="21" fillId="5" borderId="32" xfId="0" applyNumberFormat="1" applyFont="1" applyFill="1" applyBorder="1"/>
    <xf numFmtId="165" fontId="0" fillId="0" borderId="42" xfId="1" applyFont="1" applyBorder="1"/>
    <xf numFmtId="0" fontId="16" fillId="0" borderId="0" xfId="0" applyFont="1" applyAlignment="1">
      <alignment vertical="top" wrapText="1"/>
    </xf>
    <xf numFmtId="0" fontId="17" fillId="18" borderId="0" xfId="0" applyFont="1" applyFill="1" applyAlignment="1">
      <alignment horizontal="center" vertical="center"/>
    </xf>
    <xf numFmtId="0" fontId="16" fillId="22" borderId="0" xfId="0" applyFont="1" applyFill="1" applyAlignment="1">
      <alignment horizontal="center" vertical="center" wrapText="1"/>
    </xf>
    <xf numFmtId="0" fontId="2" fillId="0" borderId="33" xfId="0" applyFont="1" applyBorder="1" applyAlignment="1">
      <alignment horizontal="left" vertical="center"/>
    </xf>
    <xf numFmtId="0" fontId="2" fillId="0" borderId="34" xfId="0" applyFont="1" applyBorder="1" applyAlignment="1">
      <alignment horizontal="left" vertical="center"/>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18" fillId="0" borderId="33" xfId="0" applyFont="1" applyBorder="1" applyAlignment="1">
      <alignment horizontal="center" vertical="center"/>
    </xf>
    <xf numFmtId="0" fontId="18" fillId="0" borderId="34" xfId="0" applyFont="1" applyBorder="1" applyAlignment="1">
      <alignment horizontal="center" vertical="center"/>
    </xf>
    <xf numFmtId="0" fontId="18" fillId="0" borderId="35" xfId="0" applyFont="1" applyBorder="1" applyAlignment="1">
      <alignment horizontal="center" vertical="center"/>
    </xf>
    <xf numFmtId="0" fontId="18" fillId="0" borderId="36" xfId="0" applyFont="1" applyBorder="1" applyAlignment="1">
      <alignment horizontal="center" vertical="center" wrapText="1"/>
    </xf>
    <xf numFmtId="0" fontId="18" fillId="0" borderId="0" xfId="0" applyFont="1" applyAlignment="1">
      <alignment horizontal="center" vertical="center" wrapText="1"/>
    </xf>
    <xf numFmtId="0" fontId="2" fillId="0" borderId="37" xfId="0" applyFont="1" applyBorder="1" applyAlignment="1">
      <alignment horizontal="left" vertical="center"/>
    </xf>
    <xf numFmtId="0" fontId="2" fillId="0" borderId="21" xfId="0" applyFont="1" applyBorder="1" applyAlignment="1">
      <alignment horizontal="left"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21" xfId="0" applyFont="1" applyBorder="1" applyAlignment="1">
      <alignment horizontal="center" vertical="center"/>
    </xf>
    <xf numFmtId="0" fontId="2" fillId="0" borderId="39" xfId="0" applyFont="1" applyBorder="1" applyAlignment="1">
      <alignment horizontal="left" vertical="center"/>
    </xf>
    <xf numFmtId="0" fontId="2" fillId="0" borderId="40" xfId="0" applyFont="1" applyBorder="1" applyAlignment="1">
      <alignment horizontal="left" vertical="center"/>
    </xf>
    <xf numFmtId="0" fontId="2" fillId="0" borderId="39" xfId="0" applyFont="1" applyBorder="1" applyAlignment="1">
      <alignment horizontal="center" vertical="center"/>
    </xf>
    <xf numFmtId="0" fontId="2" fillId="0" borderId="41" xfId="0" applyFont="1" applyBorder="1" applyAlignment="1">
      <alignment horizontal="center" vertical="center"/>
    </xf>
    <xf numFmtId="0" fontId="2" fillId="0" borderId="26" xfId="0" applyFont="1" applyBorder="1" applyAlignment="1">
      <alignment horizontal="center" vertical="center"/>
    </xf>
    <xf numFmtId="0" fontId="2" fillId="0" borderId="42" xfId="0" applyFont="1" applyBorder="1" applyAlignment="1">
      <alignment horizontal="center" vertical="center"/>
    </xf>
    <xf numFmtId="0" fontId="2" fillId="0" borderId="27" xfId="0" applyFont="1" applyBorder="1" applyAlignment="1">
      <alignment horizontal="center" vertical="center"/>
    </xf>
    <xf numFmtId="0" fontId="15" fillId="18" borderId="18" xfId="0" applyFont="1" applyFill="1" applyBorder="1" applyAlignment="1">
      <alignment horizontal="center" vertical="center" wrapText="1"/>
    </xf>
    <xf numFmtId="0" fontId="2" fillId="2" borderId="0" xfId="0" applyFont="1" applyFill="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wrapText="1"/>
    </xf>
    <xf numFmtId="0" fontId="2" fillId="2" borderId="3" xfId="0" applyFont="1" applyFill="1" applyBorder="1" applyAlignment="1">
      <alignment horizontal="center" vertical="center" wrapText="1"/>
    </xf>
    <xf numFmtId="0" fontId="6" fillId="18" borderId="19" xfId="0" applyFont="1" applyFill="1" applyBorder="1" applyAlignment="1">
      <alignment horizontal="center" vertical="center" wrapText="1"/>
    </xf>
    <xf numFmtId="0" fontId="2" fillId="19" borderId="3" xfId="0" applyFont="1" applyFill="1" applyBorder="1"/>
    <xf numFmtId="0" fontId="13" fillId="18" borderId="16" xfId="0" applyFont="1" applyFill="1" applyBorder="1" applyAlignment="1">
      <alignment horizontal="center" vertical="center" wrapText="1"/>
    </xf>
    <xf numFmtId="0" fontId="13" fillId="18" borderId="21" xfId="0" applyFont="1" applyFill="1" applyBorder="1" applyAlignment="1">
      <alignment horizontal="center" vertical="center" wrapText="1"/>
    </xf>
    <xf numFmtId="0" fontId="5" fillId="23" borderId="16" xfId="0" applyFont="1" applyFill="1" applyBorder="1" applyAlignment="1">
      <alignment horizontal="center" vertical="center" wrapText="1"/>
    </xf>
    <xf numFmtId="0" fontId="5" fillId="23" borderId="21" xfId="0" applyFont="1" applyFill="1" applyBorder="1" applyAlignment="1">
      <alignment horizontal="center" vertical="center" wrapText="1"/>
    </xf>
    <xf numFmtId="0" fontId="12" fillId="27" borderId="0" xfId="0" applyFont="1" applyFill="1" applyAlignment="1">
      <alignment horizontal="center" vertical="center" wrapText="1"/>
    </xf>
    <xf numFmtId="0" fontId="2" fillId="17" borderId="1" xfId="0" applyFont="1" applyFill="1" applyBorder="1" applyAlignment="1">
      <alignment horizontal="center" wrapText="1"/>
    </xf>
    <xf numFmtId="0" fontId="2" fillId="17" borderId="1" xfId="0" applyFont="1" applyFill="1" applyBorder="1" applyAlignment="1">
      <alignment horizontal="center"/>
    </xf>
  </cellXfs>
  <cellStyles count="3">
    <cellStyle name="Moneda [0]" xfId="1" builtinId="7"/>
    <cellStyle name="Normal" xfId="0" builtinId="0"/>
    <cellStyle name="Normal 2" xfId="2" xr:uid="{F8B3F7B1-F9DE-4A3F-9B58-2FB54C5342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er1" id="{1C733EB3-2EC8-44CE-B3C1-4903E99C8F9B}"/>
</namedSheetView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E05B0-E82B-4978-B30D-7156B2BB7621}">
  <dimension ref="A1:O705"/>
  <sheetViews>
    <sheetView tabSelected="1" zoomScale="60" zoomScaleNormal="60" zoomScaleSheetLayoutView="30" workbookViewId="0">
      <pane xSplit="8" ySplit="8" topLeftCell="I75" activePane="bottomRight" state="frozen"/>
      <selection pane="topRight" activeCell="I1" sqref="I1"/>
      <selection pane="bottomLeft" activeCell="A5" sqref="A5"/>
      <selection pane="bottomRight" activeCell="D74" sqref="D74"/>
    </sheetView>
  </sheetViews>
  <sheetFormatPr baseColWidth="10" defaultColWidth="11.25" defaultRowHeight="15" customHeight="1"/>
  <cols>
    <col min="1" max="1" width="7.75" hidden="1" customWidth="1"/>
    <col min="2" max="2" width="7.75" customWidth="1"/>
    <col min="3" max="3" width="23.25" style="258" customWidth="1"/>
    <col min="4" max="4" width="60" customWidth="1"/>
    <col min="5" max="5" width="10.5" style="259" bestFit="1" customWidth="1"/>
    <col min="6" max="6" width="19.625" style="259" customWidth="1"/>
    <col min="7" max="7" width="10.5" style="259" customWidth="1"/>
    <col min="8" max="8" width="11.75" style="259" bestFit="1" customWidth="1"/>
    <col min="9" max="15" width="10.5" customWidth="1"/>
  </cols>
  <sheetData>
    <row r="1" spans="1:15" ht="15" customHeight="1">
      <c r="B1" s="303" t="s">
        <v>816</v>
      </c>
      <c r="C1" s="303"/>
      <c r="D1" s="303"/>
      <c r="E1" s="303"/>
      <c r="F1" s="303"/>
      <c r="G1" s="303"/>
      <c r="H1" s="303"/>
      <c r="I1" s="303"/>
      <c r="J1" s="303"/>
      <c r="K1" s="303"/>
      <c r="L1" s="303"/>
      <c r="M1" s="303"/>
    </row>
    <row r="2" spans="1:15" ht="15" customHeight="1" thickBot="1">
      <c r="B2" s="304" t="s">
        <v>817</v>
      </c>
      <c r="C2" s="304"/>
      <c r="D2" s="304"/>
      <c r="E2" s="304"/>
      <c r="F2" s="304"/>
      <c r="G2" s="304"/>
      <c r="H2" s="304"/>
      <c r="I2" s="304"/>
      <c r="J2" s="304"/>
      <c r="K2" s="304"/>
      <c r="L2" s="304"/>
      <c r="M2" s="304"/>
    </row>
    <row r="3" spans="1:15" ht="15" customHeight="1">
      <c r="B3" s="305" t="s">
        <v>818</v>
      </c>
      <c r="C3" s="306"/>
      <c r="D3" s="282"/>
      <c r="E3" s="307" t="s">
        <v>819</v>
      </c>
      <c r="F3" s="308"/>
      <c r="G3" s="309"/>
      <c r="H3" s="310"/>
      <c r="I3" s="310"/>
      <c r="J3" s="311"/>
      <c r="K3" s="312" t="s">
        <v>820</v>
      </c>
      <c r="L3" s="313"/>
      <c r="M3" s="313"/>
    </row>
    <row r="4" spans="1:15" ht="15" customHeight="1">
      <c r="B4" s="314" t="s">
        <v>821</v>
      </c>
      <c r="C4" s="315"/>
      <c r="D4" s="283"/>
      <c r="E4" s="316" t="s">
        <v>822</v>
      </c>
      <c r="F4" s="317"/>
      <c r="G4" s="316"/>
      <c r="H4" s="318"/>
      <c r="I4" s="318"/>
      <c r="J4" s="317"/>
      <c r="K4" s="312"/>
      <c r="L4" s="313"/>
      <c r="M4" s="313"/>
    </row>
    <row r="5" spans="1:15" ht="15" customHeight="1" thickBot="1">
      <c r="B5" s="319" t="s">
        <v>823</v>
      </c>
      <c r="C5" s="320"/>
      <c r="D5" s="284"/>
      <c r="E5" s="321" t="s">
        <v>824</v>
      </c>
      <c r="F5" s="322"/>
      <c r="G5" s="323"/>
      <c r="H5" s="324"/>
      <c r="I5" s="324"/>
      <c r="J5" s="325"/>
      <c r="K5" s="312"/>
      <c r="L5" s="313"/>
      <c r="M5" s="313"/>
    </row>
    <row r="6" spans="1:15" ht="26.25" customHeight="1"/>
    <row r="7" spans="1:15" ht="15.6" customHeight="1">
      <c r="B7" s="1" t="s">
        <v>0</v>
      </c>
      <c r="C7" s="1" t="s">
        <v>1</v>
      </c>
      <c r="D7" s="327" t="s">
        <v>2</v>
      </c>
      <c r="E7" s="329" t="s">
        <v>3</v>
      </c>
      <c r="F7" s="2" t="s">
        <v>4</v>
      </c>
      <c r="G7" s="329" t="s">
        <v>5</v>
      </c>
      <c r="H7" s="2" t="s">
        <v>4</v>
      </c>
      <c r="I7" s="285" t="s">
        <v>825</v>
      </c>
      <c r="J7" s="286" t="s">
        <v>826</v>
      </c>
      <c r="K7" s="285" t="s">
        <v>827</v>
      </c>
      <c r="L7" s="285" t="s">
        <v>828</v>
      </c>
      <c r="M7" s="285" t="s">
        <v>829</v>
      </c>
    </row>
    <row r="8" spans="1:15" ht="15.75">
      <c r="A8" s="3" t="s">
        <v>6</v>
      </c>
      <c r="B8" s="3"/>
      <c r="C8" s="4"/>
      <c r="D8" s="328"/>
      <c r="E8" s="330"/>
      <c r="F8" s="5"/>
      <c r="G8" s="330"/>
      <c r="H8" s="5"/>
      <c r="I8" s="287"/>
      <c r="J8" s="288"/>
      <c r="K8" s="288"/>
      <c r="L8" s="288"/>
      <c r="M8" s="288"/>
    </row>
    <row r="9" spans="1:15" ht="170.65" customHeight="1">
      <c r="A9" s="6">
        <f>+COUNT(#REF!,#REF!,#REF!)</f>
        <v>0</v>
      </c>
      <c r="B9" s="278">
        <v>1</v>
      </c>
      <c r="C9" s="7" t="s">
        <v>7</v>
      </c>
      <c r="D9" s="8" t="s">
        <v>8</v>
      </c>
      <c r="E9" s="9">
        <v>1</v>
      </c>
      <c r="F9" s="9" t="s">
        <v>9</v>
      </c>
      <c r="G9" s="9">
        <v>6</v>
      </c>
      <c r="H9" s="9" t="s">
        <v>10</v>
      </c>
      <c r="I9" s="289"/>
      <c r="J9" s="290">
        <f t="shared" ref="J9:J230" si="0">I9*19%</f>
        <v>0</v>
      </c>
      <c r="K9" s="290">
        <f t="shared" ref="K9:K230" si="1">I9+J9</f>
        <v>0</v>
      </c>
      <c r="L9" s="290">
        <f t="shared" ref="L9:L230" si="2">I9*G9</f>
        <v>0</v>
      </c>
      <c r="M9" s="290">
        <f t="shared" ref="M9:M230" si="3">K9*G9</f>
        <v>0</v>
      </c>
      <c r="N9" s="12"/>
      <c r="O9" s="12"/>
    </row>
    <row r="10" spans="1:15" ht="141.75">
      <c r="A10" s="6">
        <f>+COUNT(#REF!,#REF!,#REF!)</f>
        <v>0</v>
      </c>
      <c r="B10" s="279">
        <v>2</v>
      </c>
      <c r="C10" s="13" t="s">
        <v>11</v>
      </c>
      <c r="D10" s="14" t="s">
        <v>12</v>
      </c>
      <c r="E10" s="15">
        <v>1</v>
      </c>
      <c r="F10" s="15" t="s">
        <v>9</v>
      </c>
      <c r="G10" s="16">
        <v>5</v>
      </c>
      <c r="H10" s="16" t="s">
        <v>13</v>
      </c>
      <c r="I10" s="289"/>
      <c r="J10" s="290"/>
      <c r="K10" s="290"/>
      <c r="L10" s="290"/>
      <c r="M10" s="290"/>
      <c r="N10" s="12"/>
      <c r="O10" s="12"/>
    </row>
    <row r="11" spans="1:15" ht="47.25">
      <c r="A11" s="6">
        <f>+COUNT(#REF!,#REF!,#REF!)</f>
        <v>0</v>
      </c>
      <c r="B11" s="279">
        <v>3</v>
      </c>
      <c r="C11" s="13" t="s">
        <v>14</v>
      </c>
      <c r="D11" s="17" t="s">
        <v>15</v>
      </c>
      <c r="E11" s="15">
        <v>1</v>
      </c>
      <c r="F11" s="15" t="s">
        <v>9</v>
      </c>
      <c r="G11" s="16">
        <v>6</v>
      </c>
      <c r="H11" s="16" t="s">
        <v>13</v>
      </c>
      <c r="I11" s="289"/>
      <c r="J11" s="290"/>
      <c r="K11" s="290"/>
      <c r="L11" s="290"/>
      <c r="M11" s="290"/>
      <c r="N11" s="12"/>
      <c r="O11" s="12"/>
    </row>
    <row r="12" spans="1:15" ht="63">
      <c r="A12" s="6">
        <f>+COUNT(#REF!,#REF!,#REF!)</f>
        <v>0</v>
      </c>
      <c r="B12" s="279">
        <v>4</v>
      </c>
      <c r="C12" s="13" t="s">
        <v>16</v>
      </c>
      <c r="D12" s="14" t="s">
        <v>17</v>
      </c>
      <c r="E12" s="15">
        <v>1</v>
      </c>
      <c r="F12" s="15" t="s">
        <v>9</v>
      </c>
      <c r="G12" s="16">
        <v>1</v>
      </c>
      <c r="H12" s="16" t="s">
        <v>13</v>
      </c>
      <c r="I12" s="289"/>
      <c r="J12" s="290"/>
      <c r="K12" s="290"/>
      <c r="L12" s="290"/>
      <c r="M12" s="290"/>
      <c r="N12" s="12"/>
      <c r="O12" s="12"/>
    </row>
    <row r="13" spans="1:15" ht="78.75">
      <c r="A13" s="6">
        <f>+COUNT(#REF!,#REF!,#REF!)</f>
        <v>0</v>
      </c>
      <c r="B13" s="279">
        <v>5</v>
      </c>
      <c r="C13" s="13" t="s">
        <v>18</v>
      </c>
      <c r="D13" s="14" t="s">
        <v>19</v>
      </c>
      <c r="E13" s="15">
        <v>12</v>
      </c>
      <c r="F13" s="15" t="s">
        <v>9</v>
      </c>
      <c r="G13" s="16">
        <v>1</v>
      </c>
      <c r="H13" s="16" t="s">
        <v>20</v>
      </c>
      <c r="I13" s="289"/>
      <c r="J13" s="290"/>
      <c r="K13" s="290"/>
      <c r="L13" s="290"/>
      <c r="M13" s="290"/>
      <c r="N13" s="12"/>
      <c r="O13" s="12"/>
    </row>
    <row r="14" spans="1:15" ht="129.6" customHeight="1">
      <c r="A14" s="6">
        <f>+COUNT(#REF!,#REF!,#REF!)</f>
        <v>0</v>
      </c>
      <c r="B14" s="279">
        <v>6</v>
      </c>
      <c r="C14" s="13" t="s">
        <v>21</v>
      </c>
      <c r="D14" s="14" t="s">
        <v>22</v>
      </c>
      <c r="E14" s="15">
        <v>1</v>
      </c>
      <c r="F14" s="15" t="s">
        <v>9</v>
      </c>
      <c r="G14" s="16">
        <v>4</v>
      </c>
      <c r="H14" s="16" t="s">
        <v>20</v>
      </c>
      <c r="I14" s="289"/>
      <c r="J14" s="290"/>
      <c r="K14" s="290"/>
      <c r="L14" s="290"/>
      <c r="M14" s="290"/>
      <c r="N14" s="12"/>
      <c r="O14" s="12"/>
    </row>
    <row r="15" spans="1:15" ht="117.75" customHeight="1">
      <c r="A15" s="6">
        <f>+COUNT(#REF!,#REF!,#REF!)</f>
        <v>0</v>
      </c>
      <c r="B15" s="279">
        <v>7</v>
      </c>
      <c r="C15" s="18" t="s">
        <v>23</v>
      </c>
      <c r="D15" s="19" t="s">
        <v>24</v>
      </c>
      <c r="E15" s="20">
        <v>3</v>
      </c>
      <c r="F15" s="20" t="s">
        <v>9</v>
      </c>
      <c r="G15" s="21"/>
      <c r="H15" s="21"/>
      <c r="I15" s="289"/>
      <c r="J15" s="290"/>
      <c r="K15" s="290"/>
      <c r="L15" s="290"/>
      <c r="M15" s="290"/>
      <c r="N15" s="12"/>
      <c r="O15" s="12"/>
    </row>
    <row r="16" spans="1:15" ht="107.1" customHeight="1">
      <c r="A16" s="6">
        <f>+COUNT(#REF!,#REF!,#REF!)</f>
        <v>0</v>
      </c>
      <c r="B16" s="279">
        <v>8</v>
      </c>
      <c r="C16" s="22" t="s">
        <v>25</v>
      </c>
      <c r="D16" s="23" t="s">
        <v>26</v>
      </c>
      <c r="E16" s="24">
        <v>1</v>
      </c>
      <c r="F16" s="24" t="s">
        <v>9</v>
      </c>
      <c r="G16" s="25">
        <v>1</v>
      </c>
      <c r="H16" s="25" t="s">
        <v>27</v>
      </c>
      <c r="I16" s="289"/>
      <c r="J16" s="290"/>
      <c r="K16" s="290"/>
      <c r="L16" s="290"/>
      <c r="M16" s="290"/>
      <c r="N16" s="12"/>
      <c r="O16" s="12"/>
    </row>
    <row r="17" spans="1:15" ht="79.5" customHeight="1">
      <c r="A17" s="6">
        <f>+COUNT(#REF!,#REF!,#REF!)</f>
        <v>0</v>
      </c>
      <c r="B17" s="279">
        <v>9</v>
      </c>
      <c r="C17" s="13" t="s">
        <v>28</v>
      </c>
      <c r="D17" s="11" t="s">
        <v>29</v>
      </c>
      <c r="E17" s="15">
        <v>1</v>
      </c>
      <c r="F17" s="15" t="s">
        <v>9</v>
      </c>
      <c r="G17" s="16">
        <v>5</v>
      </c>
      <c r="H17" s="16" t="s">
        <v>13</v>
      </c>
      <c r="I17" s="289"/>
      <c r="J17" s="290"/>
      <c r="K17" s="290"/>
      <c r="L17" s="290"/>
      <c r="M17" s="290"/>
      <c r="N17" s="12"/>
      <c r="O17" s="12"/>
    </row>
    <row r="18" spans="1:15" ht="47.25">
      <c r="A18" s="6">
        <f>+COUNT(#REF!,#REF!,#REF!)</f>
        <v>0</v>
      </c>
      <c r="B18" s="279">
        <v>10</v>
      </c>
      <c r="C18" s="13" t="s">
        <v>30</v>
      </c>
      <c r="D18" s="14" t="s">
        <v>31</v>
      </c>
      <c r="E18" s="15">
        <v>1</v>
      </c>
      <c r="F18" s="15" t="s">
        <v>9</v>
      </c>
      <c r="G18" s="16">
        <v>2</v>
      </c>
      <c r="H18" s="16" t="s">
        <v>13</v>
      </c>
      <c r="I18" s="289"/>
      <c r="J18" s="290"/>
      <c r="K18" s="290"/>
      <c r="L18" s="290"/>
      <c r="M18" s="290"/>
      <c r="N18" s="12"/>
      <c r="O18" s="12"/>
    </row>
    <row r="19" spans="1:15" ht="111.4" customHeight="1">
      <c r="A19" s="6">
        <f>+COUNT(#REF!,#REF!,#REF!)</f>
        <v>0</v>
      </c>
      <c r="B19" s="279">
        <v>11</v>
      </c>
      <c r="C19" s="26" t="s">
        <v>32</v>
      </c>
      <c r="D19" s="14" t="s">
        <v>19</v>
      </c>
      <c r="E19" s="15">
        <v>12</v>
      </c>
      <c r="F19" s="15" t="s">
        <v>9</v>
      </c>
      <c r="G19" s="16">
        <v>2</v>
      </c>
      <c r="H19" s="16" t="s">
        <v>13</v>
      </c>
      <c r="I19" s="289"/>
      <c r="J19" s="290"/>
      <c r="K19" s="290"/>
      <c r="L19" s="290"/>
      <c r="M19" s="290"/>
      <c r="N19" s="12"/>
      <c r="O19" s="12"/>
    </row>
    <row r="20" spans="1:15" ht="47.25" customHeight="1">
      <c r="A20" s="6">
        <f>+COUNT(#REF!,#REF!,#REF!)</f>
        <v>0</v>
      </c>
      <c r="B20" s="279">
        <v>12</v>
      </c>
      <c r="C20" s="27" t="s">
        <v>33</v>
      </c>
      <c r="D20" s="23" t="s">
        <v>34</v>
      </c>
      <c r="E20" s="28">
        <v>1</v>
      </c>
      <c r="F20" s="24" t="s">
        <v>9</v>
      </c>
      <c r="G20" s="25">
        <v>1</v>
      </c>
      <c r="H20" s="25" t="s">
        <v>27</v>
      </c>
      <c r="I20" s="289"/>
      <c r="J20" s="290"/>
      <c r="K20" s="290"/>
      <c r="L20" s="290"/>
      <c r="M20" s="290"/>
      <c r="N20" s="12"/>
      <c r="O20" s="12"/>
    </row>
    <row r="21" spans="1:15" ht="65.099999999999994" customHeight="1">
      <c r="A21" s="6">
        <f>+COUNT(#REF!,#REF!,#REF!)</f>
        <v>0</v>
      </c>
      <c r="B21" s="279">
        <v>13</v>
      </c>
      <c r="C21" s="29" t="s">
        <v>28</v>
      </c>
      <c r="D21" s="11" t="s">
        <v>35</v>
      </c>
      <c r="E21" s="30">
        <v>1</v>
      </c>
      <c r="F21" s="15" t="s">
        <v>9</v>
      </c>
      <c r="G21" s="16">
        <v>6</v>
      </c>
      <c r="H21" s="16" t="s">
        <v>13</v>
      </c>
      <c r="I21" s="289"/>
      <c r="J21" s="290"/>
      <c r="K21" s="290"/>
      <c r="L21" s="290"/>
      <c r="M21" s="290"/>
      <c r="N21" s="12"/>
      <c r="O21" s="12"/>
    </row>
    <row r="22" spans="1:15" ht="105.6" customHeight="1">
      <c r="A22" s="6">
        <f>+COUNT(#REF!,#REF!,#REF!)</f>
        <v>0</v>
      </c>
      <c r="B22" s="279">
        <v>14</v>
      </c>
      <c r="C22" s="29" t="s">
        <v>18</v>
      </c>
      <c r="D22" s="14" t="s">
        <v>19</v>
      </c>
      <c r="E22" s="30">
        <v>30</v>
      </c>
      <c r="F22" s="15" t="s">
        <v>9</v>
      </c>
      <c r="G22" s="16">
        <v>1</v>
      </c>
      <c r="H22" s="16"/>
      <c r="I22" s="289"/>
      <c r="J22" s="290"/>
      <c r="K22" s="290"/>
      <c r="L22" s="290"/>
      <c r="M22" s="290"/>
      <c r="N22" s="12"/>
      <c r="O22" s="12"/>
    </row>
    <row r="23" spans="1:15" ht="78.75">
      <c r="A23" s="6">
        <f>+COUNT(#REF!,#REF!,#REF!)</f>
        <v>0</v>
      </c>
      <c r="B23" s="279">
        <v>15</v>
      </c>
      <c r="C23" s="18" t="s">
        <v>36</v>
      </c>
      <c r="D23" s="19" t="s">
        <v>37</v>
      </c>
      <c r="E23" s="30">
        <v>2</v>
      </c>
      <c r="F23" s="15" t="s">
        <v>9</v>
      </c>
      <c r="G23" s="16">
        <v>1</v>
      </c>
      <c r="H23" s="16" t="s">
        <v>13</v>
      </c>
      <c r="I23" s="289"/>
      <c r="J23" s="290"/>
      <c r="K23" s="290"/>
      <c r="L23" s="290"/>
      <c r="M23" s="290"/>
      <c r="N23" s="12"/>
      <c r="O23" s="12"/>
    </row>
    <row r="24" spans="1:15" ht="94.5">
      <c r="A24" s="6">
        <f>+COUNT(#REF!,#REF!,#REF!)</f>
        <v>0</v>
      </c>
      <c r="B24" s="279">
        <v>16</v>
      </c>
      <c r="C24" s="18" t="s">
        <v>18</v>
      </c>
      <c r="D24" s="19" t="s">
        <v>38</v>
      </c>
      <c r="E24" s="30">
        <v>10</v>
      </c>
      <c r="F24" s="15" t="s">
        <v>9</v>
      </c>
      <c r="G24" s="16">
        <v>1</v>
      </c>
      <c r="H24" s="16" t="s">
        <v>13</v>
      </c>
      <c r="I24" s="289"/>
      <c r="J24" s="290"/>
      <c r="K24" s="290"/>
      <c r="L24" s="290"/>
      <c r="M24" s="290"/>
      <c r="N24" s="12"/>
      <c r="O24" s="12"/>
    </row>
    <row r="25" spans="1:15" ht="47.25" customHeight="1">
      <c r="A25" s="6">
        <f>+COUNT(#REF!,#REF!,#REF!)</f>
        <v>0</v>
      </c>
      <c r="B25" s="279">
        <v>17</v>
      </c>
      <c r="C25" s="13" t="s">
        <v>39</v>
      </c>
      <c r="D25" s="14" t="s">
        <v>40</v>
      </c>
      <c r="E25" s="15">
        <v>1</v>
      </c>
      <c r="F25" s="15" t="s">
        <v>9</v>
      </c>
      <c r="G25" s="16">
        <v>6</v>
      </c>
      <c r="H25" s="16" t="s">
        <v>41</v>
      </c>
      <c r="I25" s="289"/>
      <c r="J25" s="290">
        <f t="shared" ref="J25:J26" si="4">I25*19%</f>
        <v>0</v>
      </c>
      <c r="K25" s="290">
        <f t="shared" ref="K25:K26" si="5">I25+J25</f>
        <v>0</v>
      </c>
      <c r="L25" s="290">
        <f t="shared" ref="L25:L26" si="6">I25*G25</f>
        <v>0</v>
      </c>
      <c r="M25" s="290">
        <f t="shared" ref="M25:M26" si="7">K25*G25</f>
        <v>0</v>
      </c>
      <c r="N25" s="12"/>
      <c r="O25" s="12"/>
    </row>
    <row r="26" spans="1:15" ht="86.65" customHeight="1">
      <c r="A26" s="6">
        <f>+COUNT(#REF!,#REF!,#REF!)</f>
        <v>0</v>
      </c>
      <c r="B26" s="279">
        <v>18</v>
      </c>
      <c r="C26" s="31" t="s">
        <v>42</v>
      </c>
      <c r="D26" s="32" t="s">
        <v>43</v>
      </c>
      <c r="E26" s="33">
        <v>8</v>
      </c>
      <c r="F26" s="15" t="s">
        <v>9</v>
      </c>
      <c r="G26" s="34">
        <v>2</v>
      </c>
      <c r="H26" s="34" t="s">
        <v>41</v>
      </c>
      <c r="I26" s="289"/>
      <c r="J26" s="290">
        <f t="shared" si="4"/>
        <v>0</v>
      </c>
      <c r="K26" s="290">
        <f t="shared" si="5"/>
        <v>0</v>
      </c>
      <c r="L26" s="290">
        <f t="shared" si="6"/>
        <v>0</v>
      </c>
      <c r="M26" s="290">
        <f t="shared" si="7"/>
        <v>0</v>
      </c>
      <c r="N26" s="12"/>
      <c r="O26" s="12"/>
    </row>
    <row r="27" spans="1:15" ht="59.1" customHeight="1">
      <c r="A27" s="6">
        <f>+COUNT(#REF!,#REF!,#REF!)</f>
        <v>0</v>
      </c>
      <c r="B27" s="279">
        <v>19</v>
      </c>
      <c r="C27" s="18" t="s">
        <v>44</v>
      </c>
      <c r="D27" s="19" t="s">
        <v>45</v>
      </c>
      <c r="E27" s="15">
        <v>2</v>
      </c>
      <c r="F27" s="15" t="s">
        <v>9</v>
      </c>
      <c r="G27" s="16">
        <v>1</v>
      </c>
      <c r="H27" s="16" t="s">
        <v>367</v>
      </c>
      <c r="I27" s="291"/>
      <c r="J27" s="292">
        <f t="shared" si="0"/>
        <v>0</v>
      </c>
      <c r="K27" s="292">
        <f t="shared" si="1"/>
        <v>0</v>
      </c>
      <c r="L27" s="292">
        <f t="shared" si="2"/>
        <v>0</v>
      </c>
      <c r="M27" s="292">
        <f t="shared" si="3"/>
        <v>0</v>
      </c>
      <c r="N27" s="12"/>
      <c r="O27" s="12"/>
    </row>
    <row r="28" spans="1:15" ht="71.099999999999994" customHeight="1">
      <c r="A28" s="6">
        <f>+COUNT(#REF!,#REF!,#REF!)</f>
        <v>0</v>
      </c>
      <c r="B28" s="279">
        <v>20</v>
      </c>
      <c r="C28" s="13" t="s">
        <v>46</v>
      </c>
      <c r="D28" s="14" t="s">
        <v>47</v>
      </c>
      <c r="E28" s="15">
        <v>1</v>
      </c>
      <c r="F28" s="15" t="s">
        <v>9</v>
      </c>
      <c r="G28" s="16">
        <v>1</v>
      </c>
      <c r="H28" s="16" t="s">
        <v>66</v>
      </c>
      <c r="I28" s="293"/>
      <c r="J28" s="294"/>
      <c r="K28" s="294"/>
      <c r="L28" s="294"/>
      <c r="M28" s="294"/>
      <c r="N28" s="12"/>
      <c r="O28" s="12"/>
    </row>
    <row r="29" spans="1:15" ht="31.5">
      <c r="A29" s="6">
        <f>+COUNT(#REF!,#REF!,#REF!)</f>
        <v>0</v>
      </c>
      <c r="B29" s="279">
        <v>21</v>
      </c>
      <c r="C29" s="22" t="s">
        <v>48</v>
      </c>
      <c r="D29" s="23" t="s">
        <v>49</v>
      </c>
      <c r="E29" s="24">
        <v>1</v>
      </c>
      <c r="F29" s="15" t="s">
        <v>9</v>
      </c>
      <c r="G29" s="34">
        <v>2</v>
      </c>
      <c r="H29" s="16" t="s">
        <v>41</v>
      </c>
      <c r="I29" s="293"/>
      <c r="J29" s="294"/>
      <c r="K29" s="294"/>
      <c r="L29" s="294"/>
      <c r="M29" s="294"/>
      <c r="N29" s="12"/>
      <c r="O29" s="12"/>
    </row>
    <row r="30" spans="1:15" ht="90.6" customHeight="1">
      <c r="A30" s="6">
        <f>+COUNT(#REF!,#REF!,#REF!)</f>
        <v>0</v>
      </c>
      <c r="B30" s="279">
        <v>22</v>
      </c>
      <c r="C30" s="18" t="s">
        <v>50</v>
      </c>
      <c r="D30" s="14" t="s">
        <v>51</v>
      </c>
      <c r="E30" s="15">
        <v>1</v>
      </c>
      <c r="F30" s="15" t="s">
        <v>9</v>
      </c>
      <c r="G30" s="16">
        <v>1</v>
      </c>
      <c r="H30" s="16" t="s">
        <v>66</v>
      </c>
      <c r="I30" s="293"/>
      <c r="J30" s="294"/>
      <c r="K30" s="294"/>
      <c r="L30" s="294"/>
      <c r="M30" s="294"/>
      <c r="N30" s="12"/>
      <c r="O30" s="12"/>
    </row>
    <row r="31" spans="1:15" ht="94.15" customHeight="1">
      <c r="A31" s="6">
        <f>+COUNT(#REF!,#REF!,#REF!)</f>
        <v>0</v>
      </c>
      <c r="B31" s="279">
        <v>23</v>
      </c>
      <c r="C31" s="18" t="s">
        <v>52</v>
      </c>
      <c r="D31" s="14" t="s">
        <v>53</v>
      </c>
      <c r="E31" s="15">
        <v>1</v>
      </c>
      <c r="F31" s="15" t="s">
        <v>9</v>
      </c>
      <c r="G31" s="16">
        <v>1</v>
      </c>
      <c r="H31" s="16" t="s">
        <v>41</v>
      </c>
      <c r="I31" s="293"/>
      <c r="J31" s="294"/>
      <c r="K31" s="294"/>
      <c r="L31" s="294"/>
      <c r="M31" s="294"/>
      <c r="N31" s="12"/>
      <c r="O31" s="12"/>
    </row>
    <row r="32" spans="1:15" ht="95.65" customHeight="1">
      <c r="A32" s="37">
        <f>+COUNT(#REF!,#REF!,#REF!)</f>
        <v>0</v>
      </c>
      <c r="B32" s="279">
        <v>24</v>
      </c>
      <c r="C32" s="29" t="s">
        <v>55</v>
      </c>
      <c r="D32" s="14" t="s">
        <v>56</v>
      </c>
      <c r="E32" s="38">
        <v>1</v>
      </c>
      <c r="F32" s="15" t="s">
        <v>9</v>
      </c>
      <c r="G32" s="16">
        <v>14</v>
      </c>
      <c r="H32" s="16" t="s">
        <v>41</v>
      </c>
      <c r="I32" s="293"/>
      <c r="J32" s="294"/>
      <c r="K32" s="294"/>
      <c r="L32" s="294"/>
      <c r="M32" s="294"/>
      <c r="N32" s="12"/>
      <c r="O32" s="12"/>
    </row>
    <row r="33" spans="1:15" ht="46.5" customHeight="1">
      <c r="A33" s="37">
        <f>+COUNT(#REF!,#REF!,#REF!)</f>
        <v>0</v>
      </c>
      <c r="B33" s="279">
        <v>25</v>
      </c>
      <c r="C33" s="29" t="s">
        <v>57</v>
      </c>
      <c r="D33" s="14" t="s">
        <v>58</v>
      </c>
      <c r="E33" s="38">
        <v>1</v>
      </c>
      <c r="F33" s="16" t="s">
        <v>9</v>
      </c>
      <c r="G33" s="16">
        <v>14</v>
      </c>
      <c r="H33" s="16" t="s">
        <v>41</v>
      </c>
      <c r="I33" s="293"/>
      <c r="J33" s="294"/>
      <c r="K33" s="294"/>
      <c r="L33" s="294"/>
      <c r="M33" s="294"/>
      <c r="N33" s="12"/>
      <c r="O33" s="12"/>
    </row>
    <row r="34" spans="1:15" ht="48" customHeight="1">
      <c r="A34" s="39">
        <f>+COUNT(#REF!,#REF!,#REF!)</f>
        <v>0</v>
      </c>
      <c r="B34" s="279">
        <v>26</v>
      </c>
      <c r="C34" s="40" t="s">
        <v>59</v>
      </c>
      <c r="D34" s="32" t="s">
        <v>60</v>
      </c>
      <c r="E34" s="41">
        <v>1</v>
      </c>
      <c r="F34" s="34" t="s">
        <v>9</v>
      </c>
      <c r="G34" s="16">
        <v>14</v>
      </c>
      <c r="H34" s="16" t="s">
        <v>41</v>
      </c>
      <c r="I34" s="293"/>
      <c r="J34" s="294"/>
      <c r="K34" s="294"/>
      <c r="L34" s="294"/>
      <c r="M34" s="294"/>
      <c r="N34" s="12"/>
      <c r="O34" s="12"/>
    </row>
    <row r="35" spans="1:15" ht="35.65" customHeight="1">
      <c r="A35" s="37">
        <f>+COUNT(#REF!,#REF!,#REF!)</f>
        <v>0</v>
      </c>
      <c r="B35" s="279">
        <v>27</v>
      </c>
      <c r="C35" s="29" t="s">
        <v>61</v>
      </c>
      <c r="D35" s="14" t="s">
        <v>62</v>
      </c>
      <c r="E35" s="38">
        <v>4</v>
      </c>
      <c r="F35" s="16" t="s">
        <v>9</v>
      </c>
      <c r="G35" s="16">
        <v>14</v>
      </c>
      <c r="H35" s="16" t="s">
        <v>41</v>
      </c>
      <c r="I35" s="293"/>
      <c r="J35" s="294"/>
      <c r="K35" s="294"/>
      <c r="L35" s="294"/>
      <c r="M35" s="294"/>
      <c r="N35" s="12"/>
      <c r="O35" s="12"/>
    </row>
    <row r="36" spans="1:15" ht="55.5" customHeight="1">
      <c r="A36" s="37">
        <f>+COUNT(#REF!,#REF!,#REF!)</f>
        <v>0</v>
      </c>
      <c r="B36" s="279">
        <v>28</v>
      </c>
      <c r="C36" s="29" t="s">
        <v>63</v>
      </c>
      <c r="D36" s="14" t="s">
        <v>64</v>
      </c>
      <c r="E36" s="38">
        <v>3</v>
      </c>
      <c r="F36" s="16" t="s">
        <v>9</v>
      </c>
      <c r="G36" s="16">
        <v>5</v>
      </c>
      <c r="H36" s="16" t="s">
        <v>41</v>
      </c>
      <c r="I36" s="293"/>
      <c r="J36" s="294"/>
      <c r="K36" s="294"/>
      <c r="L36" s="294"/>
      <c r="M36" s="294"/>
      <c r="N36" s="12"/>
      <c r="O36" s="12"/>
    </row>
    <row r="37" spans="1:15" ht="47.25" customHeight="1">
      <c r="A37" s="6">
        <f>+COUNT(#REF!,#REF!,#REF!)</f>
        <v>0</v>
      </c>
      <c r="B37" s="279">
        <v>29</v>
      </c>
      <c r="C37" s="29" t="s">
        <v>33</v>
      </c>
      <c r="D37" s="14" t="s">
        <v>65</v>
      </c>
      <c r="E37" s="30">
        <v>1</v>
      </c>
      <c r="F37" s="15" t="s">
        <v>9</v>
      </c>
      <c r="G37" s="16">
        <v>1</v>
      </c>
      <c r="H37" s="16" t="s">
        <v>66</v>
      </c>
      <c r="I37" s="293"/>
      <c r="J37" s="294"/>
      <c r="K37" s="294"/>
      <c r="L37" s="294"/>
      <c r="M37" s="294"/>
      <c r="N37" s="12"/>
      <c r="O37" s="12"/>
    </row>
    <row r="38" spans="1:15" ht="54.6" customHeight="1">
      <c r="A38" s="6">
        <f>+COUNT(#REF!,#REF!,#REF!)</f>
        <v>0</v>
      </c>
      <c r="B38" s="279">
        <v>30</v>
      </c>
      <c r="C38" s="29" t="s">
        <v>28</v>
      </c>
      <c r="D38" s="14" t="s">
        <v>67</v>
      </c>
      <c r="E38" s="30">
        <v>1</v>
      </c>
      <c r="F38" s="15" t="s">
        <v>9</v>
      </c>
      <c r="G38" s="16">
        <v>1</v>
      </c>
      <c r="H38" s="16" t="s">
        <v>66</v>
      </c>
      <c r="I38" s="293"/>
      <c r="J38" s="294"/>
      <c r="K38" s="294"/>
      <c r="L38" s="294"/>
      <c r="M38" s="294"/>
      <c r="N38" s="12"/>
      <c r="O38" s="12"/>
    </row>
    <row r="39" spans="1:15" ht="69.599999999999994" customHeight="1">
      <c r="A39" s="6">
        <f>+COUNT(#REF!,#REF!,#REF!)</f>
        <v>0</v>
      </c>
      <c r="B39" s="279">
        <v>31</v>
      </c>
      <c r="C39" s="29" t="s">
        <v>30</v>
      </c>
      <c r="D39" s="14" t="s">
        <v>68</v>
      </c>
      <c r="E39" s="30">
        <v>1</v>
      </c>
      <c r="F39" s="15" t="s">
        <v>9</v>
      </c>
      <c r="G39" s="16">
        <v>1</v>
      </c>
      <c r="H39" s="16" t="s">
        <v>66</v>
      </c>
      <c r="I39" s="293"/>
      <c r="J39" s="294"/>
      <c r="K39" s="294"/>
      <c r="L39" s="294"/>
      <c r="M39" s="294"/>
      <c r="N39" s="12"/>
      <c r="O39" s="12"/>
    </row>
    <row r="40" spans="1:15" ht="84" customHeight="1">
      <c r="A40" s="6">
        <f>+COUNT(#REF!,#REF!,#REF!)</f>
        <v>0</v>
      </c>
      <c r="B40" s="279">
        <v>32</v>
      </c>
      <c r="C40" s="29" t="s">
        <v>18</v>
      </c>
      <c r="D40" s="14" t="s">
        <v>19</v>
      </c>
      <c r="E40" s="30">
        <v>30</v>
      </c>
      <c r="F40" s="15" t="s">
        <v>9</v>
      </c>
      <c r="G40" s="16">
        <v>1</v>
      </c>
      <c r="H40" s="16" t="s">
        <v>66</v>
      </c>
      <c r="I40" s="293"/>
      <c r="J40" s="294"/>
      <c r="K40" s="294"/>
      <c r="L40" s="294"/>
      <c r="M40" s="294"/>
      <c r="N40" s="12"/>
      <c r="O40" s="12"/>
    </row>
    <row r="41" spans="1:15" ht="94.5" customHeight="1">
      <c r="A41" s="6">
        <f>+COUNT(#REF!,#REF!,#REF!)</f>
        <v>0</v>
      </c>
      <c r="B41" s="279">
        <v>33</v>
      </c>
      <c r="C41" s="42" t="s">
        <v>30</v>
      </c>
      <c r="D41" s="43" t="s">
        <v>69</v>
      </c>
      <c r="E41" s="44">
        <v>1</v>
      </c>
      <c r="F41" s="44" t="s">
        <v>9</v>
      </c>
      <c r="G41" s="45">
        <v>1</v>
      </c>
      <c r="H41" s="45" t="s">
        <v>13</v>
      </c>
      <c r="I41" s="293"/>
      <c r="J41" s="294"/>
      <c r="K41" s="294"/>
      <c r="L41" s="294"/>
      <c r="M41" s="294"/>
    </row>
    <row r="42" spans="1:15" ht="94.5" customHeight="1">
      <c r="A42" s="6">
        <f>+COUNT(#REF!,#REF!,#REF!)</f>
        <v>0</v>
      </c>
      <c r="B42" s="279">
        <v>34</v>
      </c>
      <c r="C42" s="42" t="s">
        <v>18</v>
      </c>
      <c r="D42" s="43" t="s">
        <v>19</v>
      </c>
      <c r="E42" s="44">
        <v>1</v>
      </c>
      <c r="F42" s="44" t="s">
        <v>9</v>
      </c>
      <c r="G42" s="45">
        <v>1</v>
      </c>
      <c r="H42" s="45" t="s">
        <v>13</v>
      </c>
      <c r="I42" s="293"/>
      <c r="J42" s="294"/>
      <c r="K42" s="294"/>
      <c r="L42" s="294"/>
      <c r="M42" s="294"/>
    </row>
    <row r="43" spans="1:15" ht="94.5" customHeight="1">
      <c r="A43" s="6">
        <f>+COUNT(#REF!,#REF!,#REF!)</f>
        <v>0</v>
      </c>
      <c r="B43" s="279">
        <v>35</v>
      </c>
      <c r="C43" s="42" t="s">
        <v>33</v>
      </c>
      <c r="D43" s="43" t="s">
        <v>70</v>
      </c>
      <c r="E43" s="44">
        <v>1</v>
      </c>
      <c r="F43" s="44" t="s">
        <v>9</v>
      </c>
      <c r="G43" s="45">
        <v>1</v>
      </c>
      <c r="H43" s="45" t="s">
        <v>13</v>
      </c>
      <c r="I43" s="289"/>
      <c r="J43" s="290">
        <f t="shared" ref="J43" si="8">I43*19%</f>
        <v>0</v>
      </c>
      <c r="K43" s="290">
        <f t="shared" ref="K43" si="9">I43+J43</f>
        <v>0</v>
      </c>
      <c r="L43" s="290">
        <f t="shared" ref="L43" si="10">I43*G43</f>
        <v>0</v>
      </c>
      <c r="M43" s="290">
        <f t="shared" ref="M43" si="11">K43*G43</f>
        <v>0</v>
      </c>
    </row>
    <row r="44" spans="1:15" ht="94.5" customHeight="1">
      <c r="A44" s="6">
        <f>+COUNT(#REF!,#REF!,#REF!)</f>
        <v>0</v>
      </c>
      <c r="B44" s="279">
        <v>36</v>
      </c>
      <c r="C44" s="42" t="s">
        <v>28</v>
      </c>
      <c r="D44" s="43" t="s">
        <v>67</v>
      </c>
      <c r="E44" s="44">
        <v>1</v>
      </c>
      <c r="F44" s="44" t="s">
        <v>9</v>
      </c>
      <c r="G44" s="45">
        <v>1</v>
      </c>
      <c r="H44" s="45" t="s">
        <v>13</v>
      </c>
      <c r="I44" s="289"/>
      <c r="J44" s="290">
        <f t="shared" si="0"/>
        <v>0</v>
      </c>
      <c r="K44" s="290">
        <f t="shared" si="1"/>
        <v>0</v>
      </c>
      <c r="L44" s="290">
        <f t="shared" si="2"/>
        <v>0</v>
      </c>
      <c r="M44" s="290">
        <f t="shared" si="3"/>
        <v>0</v>
      </c>
    </row>
    <row r="45" spans="1:15" ht="164.65" customHeight="1">
      <c r="A45" s="6">
        <f>+COUNT(#REF!,#REF!,#REF!)</f>
        <v>0</v>
      </c>
      <c r="B45" s="279">
        <v>37</v>
      </c>
      <c r="C45" s="46" t="s">
        <v>55</v>
      </c>
      <c r="D45" s="47" t="s">
        <v>71</v>
      </c>
      <c r="E45" s="48">
        <v>1</v>
      </c>
      <c r="F45" s="48" t="s">
        <v>9</v>
      </c>
      <c r="G45" s="49">
        <v>5</v>
      </c>
      <c r="H45" s="49" t="s">
        <v>41</v>
      </c>
      <c r="I45" s="289"/>
      <c r="J45" s="290"/>
      <c r="K45" s="290"/>
      <c r="L45" s="290"/>
      <c r="M45" s="290"/>
      <c r="N45" s="12"/>
      <c r="O45" s="12"/>
    </row>
    <row r="46" spans="1:15" ht="181.5" customHeight="1">
      <c r="A46" s="6">
        <f>+COUNT(#REF!,#REF!,#REF!)</f>
        <v>0</v>
      </c>
      <c r="B46" s="279">
        <v>38</v>
      </c>
      <c r="C46" s="46" t="s">
        <v>72</v>
      </c>
      <c r="D46" s="50" t="s">
        <v>73</v>
      </c>
      <c r="E46" s="51">
        <v>1</v>
      </c>
      <c r="F46" s="51" t="s">
        <v>9</v>
      </c>
      <c r="G46" s="52">
        <v>5</v>
      </c>
      <c r="H46" s="52" t="s">
        <v>41</v>
      </c>
      <c r="I46" s="289"/>
      <c r="J46" s="290"/>
      <c r="K46" s="290"/>
      <c r="L46" s="290"/>
      <c r="M46" s="290"/>
      <c r="N46" s="12"/>
      <c r="O46" s="12"/>
    </row>
    <row r="47" spans="1:15" ht="267.75" customHeight="1">
      <c r="A47" s="6">
        <f>+COUNT(#REF!,#REF!,#REF!)</f>
        <v>0</v>
      </c>
      <c r="B47" s="279">
        <v>39</v>
      </c>
      <c r="C47" s="53" t="s">
        <v>74</v>
      </c>
      <c r="D47" s="54" t="s">
        <v>75</v>
      </c>
      <c r="E47" s="15">
        <v>5</v>
      </c>
      <c r="F47" s="15" t="s">
        <v>76</v>
      </c>
      <c r="G47" s="55">
        <v>1</v>
      </c>
      <c r="H47" s="55" t="s">
        <v>13</v>
      </c>
      <c r="I47" s="289"/>
      <c r="J47" s="290"/>
      <c r="K47" s="290"/>
      <c r="L47" s="290"/>
      <c r="M47" s="290"/>
      <c r="N47" s="12"/>
      <c r="O47" s="12"/>
    </row>
    <row r="48" spans="1:15" ht="110.25" customHeight="1">
      <c r="A48" s="6">
        <f>+COUNT(#REF!,#REF!,#REF!)</f>
        <v>0</v>
      </c>
      <c r="B48" s="279">
        <v>40</v>
      </c>
      <c r="C48" s="53" t="s">
        <v>32</v>
      </c>
      <c r="D48" s="54" t="s">
        <v>77</v>
      </c>
      <c r="E48" s="56">
        <v>5</v>
      </c>
      <c r="F48" s="56" t="s">
        <v>76</v>
      </c>
      <c r="G48" s="57">
        <v>1</v>
      </c>
      <c r="H48" s="57" t="s">
        <v>13</v>
      </c>
      <c r="I48" s="289"/>
      <c r="J48" s="290"/>
      <c r="K48" s="290"/>
      <c r="L48" s="290"/>
      <c r="M48" s="290"/>
      <c r="N48" s="12"/>
      <c r="O48" s="12"/>
    </row>
    <row r="49" spans="1:15" ht="75.599999999999994" customHeight="1">
      <c r="A49" s="6">
        <f>+COUNT(#REF!,#REF!,#REF!)</f>
        <v>0</v>
      </c>
      <c r="B49" s="279">
        <v>41</v>
      </c>
      <c r="C49" s="58" t="s">
        <v>78</v>
      </c>
      <c r="D49" s="59" t="s">
        <v>79</v>
      </c>
      <c r="E49" s="15">
        <v>5</v>
      </c>
      <c r="F49" s="15" t="s">
        <v>9</v>
      </c>
      <c r="G49" s="16">
        <v>1</v>
      </c>
      <c r="H49" s="16" t="s">
        <v>13</v>
      </c>
      <c r="I49" s="289"/>
      <c r="J49" s="290"/>
      <c r="K49" s="290"/>
      <c r="L49" s="290"/>
      <c r="M49" s="290"/>
      <c r="N49" s="12"/>
      <c r="O49" s="12"/>
    </row>
    <row r="50" spans="1:15" ht="71.099999999999994" customHeight="1">
      <c r="A50" s="6">
        <f>+COUNT(#REF!,#REF!,#REF!)</f>
        <v>0</v>
      </c>
      <c r="B50" s="279">
        <v>42</v>
      </c>
      <c r="C50" s="58" t="s">
        <v>80</v>
      </c>
      <c r="D50" s="59" t="s">
        <v>81</v>
      </c>
      <c r="E50" s="15">
        <v>3</v>
      </c>
      <c r="F50" s="15" t="s">
        <v>9</v>
      </c>
      <c r="G50" s="16">
        <v>1</v>
      </c>
      <c r="H50" s="16" t="s">
        <v>13</v>
      </c>
      <c r="I50" s="289"/>
      <c r="J50" s="290"/>
      <c r="K50" s="290"/>
      <c r="L50" s="290"/>
      <c r="M50" s="290"/>
      <c r="N50" s="12"/>
      <c r="O50" s="12"/>
    </row>
    <row r="51" spans="1:15" ht="95.65" customHeight="1">
      <c r="A51" s="6">
        <f>+COUNT(#REF!,#REF!,#REF!)</f>
        <v>0</v>
      </c>
      <c r="B51" s="279">
        <v>43</v>
      </c>
      <c r="C51" s="58" t="s">
        <v>18</v>
      </c>
      <c r="D51" s="59" t="s">
        <v>19</v>
      </c>
      <c r="E51" s="15">
        <v>5</v>
      </c>
      <c r="F51" s="15" t="s">
        <v>9</v>
      </c>
      <c r="G51" s="16">
        <v>1</v>
      </c>
      <c r="H51" s="16" t="s">
        <v>13</v>
      </c>
      <c r="I51" s="289"/>
      <c r="J51" s="290"/>
      <c r="K51" s="290"/>
      <c r="L51" s="290"/>
      <c r="M51" s="290"/>
      <c r="N51" s="12"/>
      <c r="O51" s="12"/>
    </row>
    <row r="52" spans="1:15" ht="111.4" customHeight="1">
      <c r="A52" s="6">
        <f>+COUNT(#REF!,#REF!,#REF!)</f>
        <v>0</v>
      </c>
      <c r="B52" s="279">
        <v>44</v>
      </c>
      <c r="C52" s="58" t="s">
        <v>18</v>
      </c>
      <c r="D52" s="59" t="s">
        <v>19</v>
      </c>
      <c r="E52" s="15">
        <v>5</v>
      </c>
      <c r="F52" s="15" t="s">
        <v>9</v>
      </c>
      <c r="G52" s="16">
        <v>1</v>
      </c>
      <c r="H52" s="16" t="s">
        <v>13</v>
      </c>
      <c r="I52" s="289"/>
      <c r="J52" s="290"/>
      <c r="K52" s="290"/>
      <c r="L52" s="290"/>
      <c r="M52" s="290"/>
      <c r="N52" s="12"/>
      <c r="O52" s="12"/>
    </row>
    <row r="53" spans="1:15" ht="91.9" customHeight="1">
      <c r="A53" s="6">
        <f>+COUNT(#REF!,#REF!,#REF!)</f>
        <v>0</v>
      </c>
      <c r="B53" s="279">
        <v>45</v>
      </c>
      <c r="C53" s="60" t="s">
        <v>18</v>
      </c>
      <c r="D53" s="61" t="s">
        <v>19</v>
      </c>
      <c r="E53" s="33">
        <v>10</v>
      </c>
      <c r="F53" s="33" t="s">
        <v>9</v>
      </c>
      <c r="G53" s="34">
        <v>1</v>
      </c>
      <c r="H53" s="34" t="s">
        <v>13</v>
      </c>
      <c r="I53" s="289"/>
      <c r="J53" s="290"/>
      <c r="K53" s="290"/>
      <c r="L53" s="290"/>
      <c r="M53" s="290"/>
      <c r="N53" s="12"/>
      <c r="O53" s="12"/>
    </row>
    <row r="54" spans="1:15" ht="75.599999999999994" customHeight="1">
      <c r="A54" s="6">
        <f>+COUNT(#REF!,#REF!,#REF!)</f>
        <v>0</v>
      </c>
      <c r="B54" s="279">
        <v>46</v>
      </c>
      <c r="C54" s="62" t="s">
        <v>82</v>
      </c>
      <c r="D54" s="63" t="s">
        <v>83</v>
      </c>
      <c r="E54" s="51">
        <v>3</v>
      </c>
      <c r="F54" s="51" t="s">
        <v>9</v>
      </c>
      <c r="G54" s="25">
        <v>1</v>
      </c>
      <c r="H54" s="25" t="s">
        <v>13</v>
      </c>
      <c r="I54" s="289"/>
      <c r="J54" s="290"/>
      <c r="K54" s="290"/>
      <c r="L54" s="290"/>
      <c r="M54" s="290"/>
      <c r="N54" s="12"/>
      <c r="O54" s="12"/>
    </row>
    <row r="55" spans="1:15" ht="110.25" customHeight="1">
      <c r="A55" s="6">
        <f>+COUNT(#REF!,#REF!,#REF!)</f>
        <v>0</v>
      </c>
      <c r="B55" s="279">
        <v>47</v>
      </c>
      <c r="C55" s="64" t="s">
        <v>84</v>
      </c>
      <c r="D55" s="65" t="s">
        <v>85</v>
      </c>
      <c r="E55" s="24">
        <v>1</v>
      </c>
      <c r="F55" s="24" t="s">
        <v>9</v>
      </c>
      <c r="G55" s="25">
        <v>1</v>
      </c>
      <c r="H55" s="25" t="s">
        <v>13</v>
      </c>
      <c r="I55" s="289"/>
      <c r="J55" s="290"/>
      <c r="K55" s="290"/>
      <c r="L55" s="290"/>
      <c r="M55" s="290"/>
      <c r="N55" s="12"/>
      <c r="O55" s="12"/>
    </row>
    <row r="56" spans="1:15" ht="47.25" customHeight="1">
      <c r="A56" s="6">
        <f>+COUNT(#REF!,#REF!,#REF!)</f>
        <v>0</v>
      </c>
      <c r="B56" s="279">
        <v>48</v>
      </c>
      <c r="C56" s="58" t="s">
        <v>86</v>
      </c>
      <c r="D56" s="59" t="s">
        <v>87</v>
      </c>
      <c r="E56" s="15">
        <v>1</v>
      </c>
      <c r="F56" s="15" t="s">
        <v>9</v>
      </c>
      <c r="G56" s="16">
        <v>1</v>
      </c>
      <c r="H56" s="16" t="s">
        <v>13</v>
      </c>
      <c r="I56" s="289"/>
      <c r="J56" s="290"/>
      <c r="K56" s="290"/>
      <c r="L56" s="290"/>
      <c r="M56" s="290"/>
      <c r="N56" s="12"/>
      <c r="O56" s="12"/>
    </row>
    <row r="57" spans="1:15" ht="78.75" customHeight="1">
      <c r="A57" s="6">
        <f>+COUNT(#REF!,#REF!,#REF!)</f>
        <v>0</v>
      </c>
      <c r="B57" s="279">
        <v>49</v>
      </c>
      <c r="C57" s="66" t="s">
        <v>18</v>
      </c>
      <c r="D57" s="67" t="s">
        <v>88</v>
      </c>
      <c r="E57" s="15">
        <v>15</v>
      </c>
      <c r="F57" s="15" t="s">
        <v>9</v>
      </c>
      <c r="G57" s="16">
        <v>1</v>
      </c>
      <c r="H57" s="16" t="s">
        <v>13</v>
      </c>
      <c r="I57" s="289"/>
      <c r="J57" s="290"/>
      <c r="K57" s="290"/>
      <c r="L57" s="290"/>
      <c r="M57" s="290"/>
      <c r="N57" s="12"/>
      <c r="O57" s="12"/>
    </row>
    <row r="58" spans="1:15" ht="85.5" customHeight="1">
      <c r="A58" s="6">
        <f>+COUNT(#REF!,#REF!,#REF!)</f>
        <v>0</v>
      </c>
      <c r="B58" s="279">
        <v>50</v>
      </c>
      <c r="C58" s="26" t="s">
        <v>18</v>
      </c>
      <c r="D58" s="68" t="s">
        <v>89</v>
      </c>
      <c r="E58" s="16">
        <v>15</v>
      </c>
      <c r="F58" s="16" t="s">
        <v>9</v>
      </c>
      <c r="G58" s="16">
        <v>8</v>
      </c>
      <c r="H58" s="16" t="s">
        <v>90</v>
      </c>
      <c r="I58" s="289"/>
      <c r="J58" s="290"/>
      <c r="K58" s="290"/>
      <c r="L58" s="290"/>
      <c r="M58" s="290"/>
      <c r="N58" s="12"/>
      <c r="O58" s="12"/>
    </row>
    <row r="59" spans="1:15" ht="181.15" customHeight="1">
      <c r="A59" s="69">
        <f>+COUNT(#REF!,#REF!,#REF!)</f>
        <v>0</v>
      </c>
      <c r="B59" s="279">
        <v>51</v>
      </c>
      <c r="C59" s="70" t="s">
        <v>36</v>
      </c>
      <c r="D59" s="71" t="s">
        <v>91</v>
      </c>
      <c r="E59" s="34">
        <v>4</v>
      </c>
      <c r="F59" s="34" t="s">
        <v>9</v>
      </c>
      <c r="G59" s="34">
        <v>8</v>
      </c>
      <c r="H59" s="34" t="s">
        <v>92</v>
      </c>
      <c r="I59" s="289"/>
      <c r="J59" s="290"/>
      <c r="K59" s="290"/>
      <c r="L59" s="290"/>
      <c r="M59" s="290"/>
      <c r="N59" s="12"/>
      <c r="O59" s="12"/>
    </row>
    <row r="60" spans="1:15" s="82" customFormat="1" ht="114.75" customHeight="1">
      <c r="A60" s="6"/>
      <c r="B60" s="279">
        <v>52</v>
      </c>
      <c r="C60" s="73" t="s">
        <v>93</v>
      </c>
      <c r="D60" s="74" t="s">
        <v>94</v>
      </c>
      <c r="E60" s="56">
        <v>1</v>
      </c>
      <c r="F60" s="9" t="s">
        <v>9</v>
      </c>
      <c r="G60" s="9">
        <v>1</v>
      </c>
      <c r="H60" s="9" t="s">
        <v>27</v>
      </c>
      <c r="I60" s="289"/>
      <c r="J60" s="290"/>
      <c r="K60" s="290"/>
      <c r="L60" s="290"/>
      <c r="M60" s="290"/>
      <c r="N60" s="81"/>
      <c r="O60" s="81"/>
    </row>
    <row r="61" spans="1:15" s="82" customFormat="1" ht="120.6" customHeight="1">
      <c r="A61" s="76">
        <f>+COUNT(#REF!,#REF!,#REF!)</f>
        <v>0</v>
      </c>
      <c r="B61" s="279">
        <v>53</v>
      </c>
      <c r="C61" s="77" t="s">
        <v>95</v>
      </c>
      <c r="D61" s="78" t="s">
        <v>96</v>
      </c>
      <c r="E61" s="79">
        <v>1</v>
      </c>
      <c r="F61" s="79" t="s">
        <v>9</v>
      </c>
      <c r="G61" s="80">
        <v>2</v>
      </c>
      <c r="H61" s="80" t="s">
        <v>13</v>
      </c>
      <c r="I61" s="289"/>
      <c r="J61" s="290"/>
      <c r="K61" s="290"/>
      <c r="L61" s="290"/>
      <c r="M61" s="290"/>
      <c r="N61" s="81"/>
      <c r="O61" s="81"/>
    </row>
    <row r="62" spans="1:15" s="82" customFormat="1" ht="94.5">
      <c r="A62" s="6">
        <f>+COUNT(#REF!,#REF!,#REF!)</f>
        <v>0</v>
      </c>
      <c r="B62" s="279">
        <v>54</v>
      </c>
      <c r="C62" s="83" t="s">
        <v>97</v>
      </c>
      <c r="D62" s="19" t="s">
        <v>98</v>
      </c>
      <c r="E62" s="20">
        <v>1</v>
      </c>
      <c r="F62" s="20" t="s">
        <v>9</v>
      </c>
      <c r="G62" s="21">
        <v>2</v>
      </c>
      <c r="H62" s="21" t="s">
        <v>13</v>
      </c>
      <c r="I62" s="289"/>
      <c r="J62" s="290"/>
      <c r="K62" s="290"/>
      <c r="L62" s="290"/>
      <c r="M62" s="290"/>
      <c r="N62" s="81"/>
      <c r="O62" s="81"/>
    </row>
    <row r="63" spans="1:15" s="82" customFormat="1" ht="116.1" customHeight="1">
      <c r="A63" s="6">
        <f>+COUNT(#REF!,#REF!,#REF!)</f>
        <v>0</v>
      </c>
      <c r="B63" s="279">
        <v>55</v>
      </c>
      <c r="C63" s="83" t="s">
        <v>99</v>
      </c>
      <c r="D63" s="224" t="s">
        <v>100</v>
      </c>
      <c r="E63" s="20">
        <v>1</v>
      </c>
      <c r="F63" s="20" t="s">
        <v>9</v>
      </c>
      <c r="G63" s="21">
        <v>2</v>
      </c>
      <c r="H63" s="21" t="s">
        <v>90</v>
      </c>
      <c r="I63" s="289"/>
      <c r="J63" s="290"/>
      <c r="K63" s="290"/>
      <c r="L63" s="290"/>
      <c r="M63" s="290"/>
      <c r="N63" s="81"/>
      <c r="O63" s="81"/>
    </row>
    <row r="64" spans="1:15" s="82" customFormat="1" ht="63" customHeight="1">
      <c r="A64" s="6">
        <f>+COUNT(#REF!,#REF!,#REF!)</f>
        <v>0</v>
      </c>
      <c r="B64" s="279">
        <v>56</v>
      </c>
      <c r="C64" s="119" t="s">
        <v>101</v>
      </c>
      <c r="D64" s="231" t="s">
        <v>102</v>
      </c>
      <c r="E64" s="20">
        <v>1</v>
      </c>
      <c r="F64" s="20" t="s">
        <v>9</v>
      </c>
      <c r="G64" s="21">
        <v>1</v>
      </c>
      <c r="H64" s="21" t="s">
        <v>13</v>
      </c>
      <c r="I64" s="289"/>
      <c r="J64" s="290"/>
      <c r="K64" s="290"/>
      <c r="L64" s="290"/>
      <c r="M64" s="290"/>
      <c r="N64" s="81"/>
      <c r="O64" s="81"/>
    </row>
    <row r="65" spans="1:15" s="82" customFormat="1" ht="63" customHeight="1">
      <c r="A65" s="6">
        <f>+COUNT(#REF!,#REF!,#REF!)</f>
        <v>0</v>
      </c>
      <c r="B65" s="279">
        <v>57</v>
      </c>
      <c r="C65" s="83" t="s">
        <v>97</v>
      </c>
      <c r="D65" s="224" t="s">
        <v>103</v>
      </c>
      <c r="E65" s="20">
        <v>1</v>
      </c>
      <c r="F65" s="20" t="s">
        <v>9</v>
      </c>
      <c r="G65" s="21">
        <v>1</v>
      </c>
      <c r="H65" s="21" t="s">
        <v>13</v>
      </c>
      <c r="I65" s="289"/>
      <c r="J65" s="290"/>
      <c r="K65" s="290"/>
      <c r="L65" s="290"/>
      <c r="M65" s="290"/>
      <c r="N65" s="81"/>
      <c r="O65" s="81"/>
    </row>
    <row r="66" spans="1:15" s="82" customFormat="1" ht="78.75" customHeight="1">
      <c r="A66" s="6">
        <f>+COUNT(#REF!,#REF!,#REF!)</f>
        <v>0</v>
      </c>
      <c r="B66" s="279">
        <v>58</v>
      </c>
      <c r="C66" s="18" t="s">
        <v>97</v>
      </c>
      <c r="D66" s="19" t="s">
        <v>104</v>
      </c>
      <c r="E66" s="132">
        <v>1</v>
      </c>
      <c r="F66" s="20" t="s">
        <v>9</v>
      </c>
      <c r="G66" s="21">
        <v>1</v>
      </c>
      <c r="H66" s="21" t="s">
        <v>13</v>
      </c>
      <c r="I66" s="289"/>
      <c r="J66" s="290"/>
      <c r="K66" s="290"/>
      <c r="L66" s="290"/>
      <c r="M66" s="290"/>
      <c r="N66" s="81"/>
      <c r="O66" s="81"/>
    </row>
    <row r="67" spans="1:15" s="82" customFormat="1" ht="63" customHeight="1">
      <c r="A67" s="6">
        <f>+COUNT(#REF!,#REF!,#REF!)</f>
        <v>0</v>
      </c>
      <c r="B67" s="279">
        <v>59</v>
      </c>
      <c r="C67" s="216" t="s">
        <v>97</v>
      </c>
      <c r="D67" s="199" t="s">
        <v>98</v>
      </c>
      <c r="E67" s="20">
        <v>1</v>
      </c>
      <c r="F67" s="20" t="s">
        <v>9</v>
      </c>
      <c r="G67" s="21">
        <v>1</v>
      </c>
      <c r="H67" s="21" t="s">
        <v>13</v>
      </c>
      <c r="I67" s="289"/>
      <c r="J67" s="290"/>
      <c r="K67" s="290"/>
      <c r="L67" s="290"/>
      <c r="M67" s="290"/>
      <c r="N67" s="81"/>
      <c r="O67" s="81"/>
    </row>
    <row r="68" spans="1:15" s="82" customFormat="1" ht="78.75" customHeight="1">
      <c r="A68" s="6">
        <f>+COUNT(#REF!,#REF!,#REF!)</f>
        <v>0</v>
      </c>
      <c r="B68" s="279">
        <v>60</v>
      </c>
      <c r="C68" s="18" t="s">
        <v>105</v>
      </c>
      <c r="D68" s="19" t="s">
        <v>106</v>
      </c>
      <c r="E68" s="132">
        <v>1</v>
      </c>
      <c r="F68" s="20" t="s">
        <v>9</v>
      </c>
      <c r="G68" s="21">
        <v>1</v>
      </c>
      <c r="H68" s="21" t="s">
        <v>13</v>
      </c>
      <c r="I68" s="289"/>
      <c r="J68" s="290"/>
      <c r="K68" s="290"/>
      <c r="L68" s="290"/>
      <c r="M68" s="290"/>
      <c r="N68" s="81"/>
      <c r="O68" s="81"/>
    </row>
    <row r="69" spans="1:15" s="82" customFormat="1" ht="47.25" customHeight="1">
      <c r="A69" s="6">
        <f>+COUNT(#REF!,#REF!,#REF!)</f>
        <v>0</v>
      </c>
      <c r="B69" s="279">
        <v>61</v>
      </c>
      <c r="C69" s="18" t="s">
        <v>107</v>
      </c>
      <c r="D69" s="19" t="s">
        <v>108</v>
      </c>
      <c r="E69" s="20">
        <v>1</v>
      </c>
      <c r="F69" s="20" t="s">
        <v>9</v>
      </c>
      <c r="G69" s="21">
        <v>2</v>
      </c>
      <c r="H69" s="21" t="s">
        <v>41</v>
      </c>
      <c r="I69" s="289"/>
      <c r="J69" s="290"/>
      <c r="K69" s="290"/>
      <c r="L69" s="290"/>
      <c r="M69" s="290"/>
      <c r="N69" s="81"/>
      <c r="O69" s="81"/>
    </row>
    <row r="70" spans="1:15" s="82" customFormat="1" ht="63" customHeight="1">
      <c r="A70" s="6">
        <f>+COUNT(#REF!,#REF!,#REF!)</f>
        <v>0</v>
      </c>
      <c r="B70" s="279">
        <v>62</v>
      </c>
      <c r="C70" s="72" t="s">
        <v>97</v>
      </c>
      <c r="D70" s="175" t="s">
        <v>109</v>
      </c>
      <c r="E70" s="142">
        <v>1</v>
      </c>
      <c r="F70" s="142" t="s">
        <v>9</v>
      </c>
      <c r="G70" s="188">
        <v>1</v>
      </c>
      <c r="H70" s="188" t="s">
        <v>13</v>
      </c>
      <c r="I70" s="289"/>
      <c r="J70" s="290"/>
      <c r="K70" s="290"/>
      <c r="L70" s="290"/>
      <c r="M70" s="290"/>
      <c r="N70" s="81"/>
      <c r="O70" s="81"/>
    </row>
    <row r="71" spans="1:15" s="82" customFormat="1" ht="94.5" customHeight="1">
      <c r="A71" s="6">
        <f>+COUNT(#REF!,#REF!,#REF!)</f>
        <v>0</v>
      </c>
      <c r="B71" s="279">
        <v>63</v>
      </c>
      <c r="C71" s="131" t="s">
        <v>97</v>
      </c>
      <c r="D71" s="159" t="s">
        <v>98</v>
      </c>
      <c r="E71" s="269">
        <v>1</v>
      </c>
      <c r="F71" s="269" t="s">
        <v>9</v>
      </c>
      <c r="G71" s="270">
        <v>1</v>
      </c>
      <c r="H71" s="270" t="s">
        <v>13</v>
      </c>
      <c r="I71" s="289"/>
      <c r="J71" s="290"/>
      <c r="K71" s="290"/>
      <c r="L71" s="290"/>
      <c r="M71" s="290"/>
    </row>
    <row r="72" spans="1:15" ht="174" customHeight="1">
      <c r="A72" s="6">
        <f>+COUNT(#REF!,#REF!,#REF!)</f>
        <v>0</v>
      </c>
      <c r="B72" s="279">
        <v>64</v>
      </c>
      <c r="C72" s="84" t="s">
        <v>110</v>
      </c>
      <c r="D72" s="85" t="s">
        <v>111</v>
      </c>
      <c r="E72" s="86">
        <v>1</v>
      </c>
      <c r="F72" s="86" t="s">
        <v>112</v>
      </c>
      <c r="G72" s="87">
        <v>2850</v>
      </c>
      <c r="H72" s="87" t="s">
        <v>113</v>
      </c>
      <c r="I72" s="289"/>
      <c r="J72" s="290"/>
      <c r="K72" s="290"/>
      <c r="L72" s="290"/>
      <c r="M72" s="290"/>
    </row>
    <row r="73" spans="1:15" ht="174" customHeight="1">
      <c r="A73" s="6"/>
      <c r="B73" s="279">
        <v>65</v>
      </c>
      <c r="C73" s="267" t="s">
        <v>802</v>
      </c>
      <c r="D73" s="268" t="s">
        <v>801</v>
      </c>
      <c r="E73" s="86">
        <v>1</v>
      </c>
      <c r="F73" s="86" t="s">
        <v>112</v>
      </c>
      <c r="G73" s="75">
        <v>1</v>
      </c>
      <c r="H73" s="75" t="s">
        <v>217</v>
      </c>
      <c r="I73" s="289"/>
      <c r="J73" s="290"/>
      <c r="K73" s="290"/>
      <c r="L73" s="290"/>
      <c r="M73" s="290"/>
    </row>
    <row r="74" spans="1:15" ht="135" customHeight="1">
      <c r="A74" s="6">
        <f>+COUNT(#REF!,#REF!,#REF!)</f>
        <v>0</v>
      </c>
      <c r="B74" s="279">
        <v>66</v>
      </c>
      <c r="C74" s="88" t="s">
        <v>114</v>
      </c>
      <c r="D74" s="89" t="s">
        <v>803</v>
      </c>
      <c r="E74" s="90">
        <v>1</v>
      </c>
      <c r="F74" s="90" t="s">
        <v>112</v>
      </c>
      <c r="G74" s="91"/>
      <c r="H74" s="91"/>
      <c r="I74" s="289"/>
      <c r="J74" s="290"/>
      <c r="K74" s="290"/>
      <c r="L74" s="290"/>
      <c r="M74" s="290"/>
    </row>
    <row r="75" spans="1:15" ht="69" customHeight="1">
      <c r="A75" s="92"/>
      <c r="B75" s="92"/>
      <c r="C75" s="331" t="s">
        <v>116</v>
      </c>
      <c r="D75" s="331"/>
      <c r="E75" s="93"/>
      <c r="F75" s="93"/>
      <c r="G75" s="93"/>
      <c r="H75" s="93"/>
      <c r="I75" s="289"/>
      <c r="J75" s="290"/>
      <c r="K75" s="290"/>
      <c r="L75" s="290"/>
      <c r="M75" s="290"/>
      <c r="N75" s="12"/>
      <c r="O75" s="12"/>
    </row>
    <row r="76" spans="1:15" ht="15" customHeight="1">
      <c r="A76" s="94"/>
      <c r="B76" s="94"/>
      <c r="C76" s="332" t="s">
        <v>117</v>
      </c>
      <c r="D76" s="332"/>
      <c r="E76" s="95"/>
      <c r="F76" s="95"/>
      <c r="G76" s="95"/>
      <c r="H76" s="95"/>
      <c r="I76" s="289"/>
      <c r="J76" s="290"/>
      <c r="K76" s="290"/>
      <c r="L76" s="290"/>
      <c r="M76" s="290"/>
    </row>
    <row r="77" spans="1:15" ht="123" customHeight="1">
      <c r="A77" s="6">
        <f>+COUNT(#REF!,#REF!,#REF!)</f>
        <v>0</v>
      </c>
      <c r="B77" s="279">
        <v>67</v>
      </c>
      <c r="C77" s="22" t="s">
        <v>118</v>
      </c>
      <c r="D77" s="23" t="s">
        <v>119</v>
      </c>
      <c r="E77" s="25">
        <v>10</v>
      </c>
      <c r="F77" s="24" t="s">
        <v>9</v>
      </c>
      <c r="G77" s="25">
        <v>8</v>
      </c>
      <c r="H77" s="25" t="s">
        <v>13</v>
      </c>
      <c r="I77" s="289"/>
      <c r="J77" s="290"/>
      <c r="K77" s="290"/>
      <c r="L77" s="290"/>
      <c r="M77" s="290"/>
      <c r="N77" s="12"/>
      <c r="O77" s="12"/>
    </row>
    <row r="78" spans="1:15" ht="76.150000000000006" customHeight="1">
      <c r="A78" s="6">
        <f>+COUNT(#REF!,#REF!,#REF!)</f>
        <v>0</v>
      </c>
      <c r="B78" s="279">
        <v>68</v>
      </c>
      <c r="C78" s="13" t="s">
        <v>120</v>
      </c>
      <c r="D78" s="36" t="s">
        <v>121</v>
      </c>
      <c r="E78" s="16">
        <v>10</v>
      </c>
      <c r="F78" s="15" t="s">
        <v>9</v>
      </c>
      <c r="G78" s="16">
        <v>8</v>
      </c>
      <c r="H78" s="96" t="s">
        <v>115</v>
      </c>
      <c r="I78" s="289"/>
      <c r="J78" s="290"/>
      <c r="K78" s="290"/>
      <c r="L78" s="290"/>
      <c r="M78" s="290"/>
      <c r="N78" s="12"/>
      <c r="O78" s="12"/>
    </row>
    <row r="79" spans="1:15" ht="90.75" customHeight="1">
      <c r="A79" s="6">
        <f>+COUNT(#REF!,#REF!,#REF!)</f>
        <v>0</v>
      </c>
      <c r="B79" s="279">
        <v>69</v>
      </c>
      <c r="C79" s="13" t="s">
        <v>122</v>
      </c>
      <c r="D79" s="14" t="s">
        <v>123</v>
      </c>
      <c r="E79" s="16">
        <v>10</v>
      </c>
      <c r="F79" s="15" t="s">
        <v>9</v>
      </c>
      <c r="G79" s="16">
        <v>8</v>
      </c>
      <c r="H79" s="16" t="s">
        <v>13</v>
      </c>
      <c r="I79" s="289"/>
      <c r="J79" s="290"/>
      <c r="K79" s="290"/>
      <c r="L79" s="290"/>
      <c r="M79" s="290"/>
      <c r="N79" s="12"/>
      <c r="O79" s="12"/>
    </row>
    <row r="80" spans="1:15" ht="126">
      <c r="A80" s="6">
        <f>+COUNT(#REF!,#REF!,#REF!)</f>
        <v>0</v>
      </c>
      <c r="B80" s="279">
        <v>70</v>
      </c>
      <c r="C80" s="13" t="s">
        <v>124</v>
      </c>
      <c r="D80" s="14" t="s">
        <v>125</v>
      </c>
      <c r="E80" s="15">
        <v>1</v>
      </c>
      <c r="F80" s="15" t="s">
        <v>9</v>
      </c>
      <c r="G80" s="16">
        <v>1</v>
      </c>
      <c r="H80" s="16" t="s">
        <v>13</v>
      </c>
      <c r="I80" s="289"/>
      <c r="J80" s="290"/>
      <c r="K80" s="290"/>
      <c r="L80" s="290"/>
      <c r="M80" s="290"/>
      <c r="N80" s="12"/>
      <c r="O80" s="12"/>
    </row>
    <row r="81" spans="1:15" ht="210.6" customHeight="1">
      <c r="A81" s="6">
        <f>+COUNT(#REF!,#REF!,#REF!)</f>
        <v>0</v>
      </c>
      <c r="B81" s="279">
        <v>71</v>
      </c>
      <c r="C81" s="97" t="s">
        <v>126</v>
      </c>
      <c r="D81" s="11" t="s">
        <v>127</v>
      </c>
      <c r="E81" s="15">
        <v>7</v>
      </c>
      <c r="F81" s="15" t="s">
        <v>9</v>
      </c>
      <c r="G81" s="16"/>
      <c r="H81" s="16"/>
      <c r="I81" s="289"/>
      <c r="J81" s="290"/>
      <c r="K81" s="290"/>
      <c r="L81" s="290"/>
      <c r="M81" s="290"/>
      <c r="N81" s="12"/>
      <c r="O81" s="12"/>
    </row>
    <row r="82" spans="1:15" ht="209.1" customHeight="1">
      <c r="A82" s="6">
        <f>+COUNT(#REF!,#REF!,#REF!)</f>
        <v>0</v>
      </c>
      <c r="B82" s="279">
        <v>72</v>
      </c>
      <c r="C82" s="97" t="s">
        <v>128</v>
      </c>
      <c r="D82" s="98" t="s">
        <v>129</v>
      </c>
      <c r="E82" s="15">
        <v>5</v>
      </c>
      <c r="F82" s="15" t="s">
        <v>9</v>
      </c>
      <c r="G82" s="16"/>
      <c r="H82" s="16"/>
      <c r="I82" s="289"/>
      <c r="J82" s="290"/>
      <c r="K82" s="290"/>
      <c r="L82" s="290"/>
      <c r="M82" s="290"/>
      <c r="N82" s="12"/>
      <c r="O82" s="12"/>
    </row>
    <row r="83" spans="1:15" ht="210.6" customHeight="1">
      <c r="A83" s="6">
        <f>+COUNT(#REF!,#REF!,#REF!)</f>
        <v>0</v>
      </c>
      <c r="B83" s="279">
        <v>73</v>
      </c>
      <c r="C83" s="97" t="s">
        <v>130</v>
      </c>
      <c r="D83" s="98" t="s">
        <v>131</v>
      </c>
      <c r="E83" s="15">
        <v>3</v>
      </c>
      <c r="F83" s="15" t="s">
        <v>9</v>
      </c>
      <c r="G83" s="16"/>
      <c r="H83" s="16"/>
      <c r="I83" s="289"/>
      <c r="J83" s="290"/>
      <c r="K83" s="290"/>
      <c r="L83" s="290"/>
      <c r="M83" s="290"/>
      <c r="N83" s="12"/>
      <c r="O83" s="12"/>
    </row>
    <row r="84" spans="1:15" ht="200.65" customHeight="1">
      <c r="A84" s="6">
        <f>+COUNT(#REF!,#REF!,#REF!)</f>
        <v>0</v>
      </c>
      <c r="B84" s="279">
        <v>74</v>
      </c>
      <c r="C84" s="97" t="s">
        <v>132</v>
      </c>
      <c r="D84" s="98" t="s">
        <v>133</v>
      </c>
      <c r="E84" s="15">
        <v>3</v>
      </c>
      <c r="F84" s="15" t="s">
        <v>9</v>
      </c>
      <c r="G84" s="16"/>
      <c r="H84" s="16"/>
      <c r="I84" s="289"/>
      <c r="J84" s="290"/>
      <c r="K84" s="290"/>
      <c r="L84" s="290"/>
      <c r="M84" s="290"/>
      <c r="N84" s="12"/>
      <c r="O84" s="12"/>
    </row>
    <row r="85" spans="1:15" ht="240.6" customHeight="1">
      <c r="A85" s="6">
        <f>+COUNT(#REF!,#REF!,#REF!)</f>
        <v>0</v>
      </c>
      <c r="B85" s="279">
        <v>75</v>
      </c>
      <c r="C85" s="97" t="s">
        <v>134</v>
      </c>
      <c r="D85" s="98" t="s">
        <v>135</v>
      </c>
      <c r="E85" s="15">
        <v>2</v>
      </c>
      <c r="F85" s="15" t="s">
        <v>9</v>
      </c>
      <c r="G85" s="16"/>
      <c r="H85" s="16"/>
      <c r="I85" s="289"/>
      <c r="J85" s="290"/>
      <c r="K85" s="290"/>
      <c r="L85" s="290"/>
      <c r="M85" s="290"/>
      <c r="N85" s="12"/>
      <c r="O85" s="12"/>
    </row>
    <row r="86" spans="1:15" ht="196.15" customHeight="1">
      <c r="A86" s="6">
        <f>+COUNT(#REF!,#REF!,#REF!)</f>
        <v>0</v>
      </c>
      <c r="B86" s="279">
        <v>76</v>
      </c>
      <c r="C86" s="97" t="s">
        <v>136</v>
      </c>
      <c r="D86" s="98" t="s">
        <v>137</v>
      </c>
      <c r="E86" s="15">
        <v>5</v>
      </c>
      <c r="F86" s="15" t="s">
        <v>9</v>
      </c>
      <c r="G86" s="16"/>
      <c r="H86" s="16"/>
      <c r="I86" s="289"/>
      <c r="J86" s="290"/>
      <c r="K86" s="290"/>
      <c r="L86" s="290"/>
      <c r="M86" s="290"/>
      <c r="N86" s="12"/>
      <c r="O86" s="12"/>
    </row>
    <row r="87" spans="1:15" ht="31.5">
      <c r="A87" s="6">
        <f>+COUNT(#REF!,#REF!,#REF!)</f>
        <v>0</v>
      </c>
      <c r="B87" s="279">
        <v>77</v>
      </c>
      <c r="C87" s="18" t="s">
        <v>138</v>
      </c>
      <c r="D87" s="19" t="s">
        <v>139</v>
      </c>
      <c r="E87" s="15">
        <v>1</v>
      </c>
      <c r="F87" s="15" t="s">
        <v>9</v>
      </c>
      <c r="G87" s="16">
        <v>1</v>
      </c>
      <c r="H87" s="16" t="s">
        <v>13</v>
      </c>
      <c r="I87" s="289"/>
      <c r="J87" s="290"/>
      <c r="K87" s="290"/>
      <c r="L87" s="290"/>
      <c r="M87" s="290"/>
      <c r="N87" s="12"/>
      <c r="O87" s="12"/>
    </row>
    <row r="88" spans="1:15" ht="47.25">
      <c r="A88" s="6">
        <f>+COUNT(#REF!,#REF!,#REF!)</f>
        <v>0</v>
      </c>
      <c r="B88" s="279">
        <v>78</v>
      </c>
      <c r="C88" s="18" t="s">
        <v>140</v>
      </c>
      <c r="D88" s="19" t="s">
        <v>141</v>
      </c>
      <c r="E88" s="15">
        <v>15</v>
      </c>
      <c r="F88" s="15" t="s">
        <v>9</v>
      </c>
      <c r="G88" s="16">
        <v>1</v>
      </c>
      <c r="H88" s="16" t="s">
        <v>13</v>
      </c>
      <c r="I88" s="289"/>
      <c r="J88" s="290"/>
      <c r="K88" s="290"/>
      <c r="L88" s="290"/>
      <c r="M88" s="290"/>
      <c r="N88" s="12"/>
      <c r="O88" s="12"/>
    </row>
    <row r="89" spans="1:15" ht="63">
      <c r="A89" s="6">
        <f>+COUNT(#REF!,#REF!,#REF!)</f>
        <v>0</v>
      </c>
      <c r="B89" s="279">
        <v>79</v>
      </c>
      <c r="C89" s="13" t="s">
        <v>142</v>
      </c>
      <c r="D89" s="14" t="s">
        <v>143</v>
      </c>
      <c r="E89" s="15">
        <v>15</v>
      </c>
      <c r="F89" s="15" t="s">
        <v>9</v>
      </c>
      <c r="G89" s="16">
        <v>1</v>
      </c>
      <c r="H89" s="16" t="s">
        <v>13</v>
      </c>
      <c r="I89" s="289"/>
      <c r="J89" s="290"/>
      <c r="K89" s="290"/>
      <c r="L89" s="290"/>
      <c r="M89" s="290"/>
      <c r="N89" s="12"/>
      <c r="O89" s="12"/>
    </row>
    <row r="90" spans="1:15" ht="31.5">
      <c r="A90" s="6">
        <f>+COUNT(#REF!,#REF!,#REF!)</f>
        <v>0</v>
      </c>
      <c r="B90" s="279">
        <v>80</v>
      </c>
      <c r="C90" s="13" t="s">
        <v>144</v>
      </c>
      <c r="D90" s="14" t="s">
        <v>145</v>
      </c>
      <c r="E90" s="15">
        <v>2</v>
      </c>
      <c r="F90" s="15" t="s">
        <v>9</v>
      </c>
      <c r="G90" s="16">
        <v>1</v>
      </c>
      <c r="H90" s="16" t="s">
        <v>13</v>
      </c>
      <c r="I90" s="289"/>
      <c r="J90" s="290"/>
      <c r="K90" s="290"/>
      <c r="L90" s="290"/>
      <c r="M90" s="290"/>
      <c r="N90" s="12"/>
      <c r="O90" s="12"/>
    </row>
    <row r="91" spans="1:15" ht="157.5">
      <c r="A91" s="6">
        <f>+COUNT(#REF!,#REF!,#REF!)</f>
        <v>0</v>
      </c>
      <c r="B91" s="279">
        <v>81</v>
      </c>
      <c r="C91" s="13" t="s">
        <v>146</v>
      </c>
      <c r="D91" s="14" t="s">
        <v>147</v>
      </c>
      <c r="E91" s="15">
        <v>30</v>
      </c>
      <c r="F91" s="15" t="s">
        <v>9</v>
      </c>
      <c r="G91" s="16">
        <v>1</v>
      </c>
      <c r="H91" s="16" t="s">
        <v>13</v>
      </c>
      <c r="I91" s="289"/>
      <c r="J91" s="290"/>
      <c r="K91" s="290"/>
      <c r="L91" s="290"/>
      <c r="M91" s="290"/>
      <c r="N91" s="12"/>
      <c r="O91" s="12"/>
    </row>
    <row r="92" spans="1:15" ht="21" customHeight="1">
      <c r="A92" s="99"/>
      <c r="B92" s="99"/>
      <c r="C92" s="99"/>
      <c r="D92" s="100" t="s">
        <v>148</v>
      </c>
      <c r="E92" s="101"/>
      <c r="F92" s="101"/>
      <c r="G92" s="101"/>
      <c r="H92" s="101"/>
      <c r="I92" s="289"/>
      <c r="J92" s="290"/>
      <c r="K92" s="290"/>
      <c r="L92" s="290"/>
      <c r="M92" s="290"/>
      <c r="N92" s="12"/>
      <c r="O92" s="12"/>
    </row>
    <row r="93" spans="1:15" ht="126">
      <c r="A93" s="6">
        <f>+COUNT(#REF!,#REF!,#REF!)</f>
        <v>0</v>
      </c>
      <c r="B93" s="279">
        <v>82</v>
      </c>
      <c r="C93" s="102" t="s">
        <v>124</v>
      </c>
      <c r="D93" s="103" t="s">
        <v>149</v>
      </c>
      <c r="E93" s="15">
        <v>1</v>
      </c>
      <c r="F93" s="15" t="s">
        <v>9</v>
      </c>
      <c r="G93" s="16">
        <v>1</v>
      </c>
      <c r="H93" s="16" t="s">
        <v>13</v>
      </c>
      <c r="I93" s="289"/>
      <c r="J93" s="290"/>
      <c r="K93" s="290"/>
      <c r="L93" s="290"/>
      <c r="M93" s="290"/>
      <c r="N93" s="12"/>
      <c r="O93" s="12"/>
    </row>
    <row r="94" spans="1:15" ht="209.1" customHeight="1">
      <c r="A94" s="6">
        <f>+COUNT(#REF!,#REF!,#REF!)</f>
        <v>0</v>
      </c>
      <c r="B94" s="279">
        <v>83</v>
      </c>
      <c r="C94" s="97" t="s">
        <v>150</v>
      </c>
      <c r="D94" s="98" t="s">
        <v>151</v>
      </c>
      <c r="E94" s="15">
        <v>5</v>
      </c>
      <c r="F94" s="15" t="s">
        <v>9</v>
      </c>
      <c r="G94" s="16"/>
      <c r="H94" s="16"/>
      <c r="I94" s="289"/>
      <c r="J94" s="290"/>
      <c r="K94" s="290"/>
      <c r="L94" s="290"/>
      <c r="M94" s="290"/>
      <c r="N94" s="12"/>
      <c r="O94" s="12"/>
    </row>
    <row r="95" spans="1:15" ht="204" customHeight="1">
      <c r="A95" s="6">
        <f>+COUNT(#REF!,#REF!,#REF!)</f>
        <v>0</v>
      </c>
      <c r="B95" s="279">
        <v>84</v>
      </c>
      <c r="C95" s="97" t="s">
        <v>152</v>
      </c>
      <c r="D95" s="98" t="s">
        <v>131</v>
      </c>
      <c r="E95" s="15">
        <v>3</v>
      </c>
      <c r="F95" s="15" t="s">
        <v>9</v>
      </c>
      <c r="G95" s="16"/>
      <c r="H95" s="16"/>
      <c r="I95" s="289"/>
      <c r="J95" s="290"/>
      <c r="K95" s="290"/>
      <c r="L95" s="290"/>
      <c r="M95" s="290"/>
      <c r="N95" s="12"/>
      <c r="O95" s="12"/>
    </row>
    <row r="96" spans="1:15" ht="200.65" customHeight="1">
      <c r="A96" s="6">
        <f>+COUNT(#REF!,#REF!,#REF!)</f>
        <v>0</v>
      </c>
      <c r="B96" s="279">
        <v>85</v>
      </c>
      <c r="C96" s="97" t="s">
        <v>153</v>
      </c>
      <c r="D96" s="98" t="s">
        <v>154</v>
      </c>
      <c r="E96" s="15">
        <v>3</v>
      </c>
      <c r="F96" s="15" t="s">
        <v>9</v>
      </c>
      <c r="G96" s="16"/>
      <c r="H96" s="16"/>
      <c r="I96" s="289"/>
      <c r="J96" s="290"/>
      <c r="K96" s="290"/>
      <c r="L96" s="290"/>
      <c r="M96" s="290"/>
      <c r="N96" s="12"/>
      <c r="O96" s="12"/>
    </row>
    <row r="97" spans="1:15" ht="201" customHeight="1">
      <c r="A97" s="6">
        <f>+COUNT(#REF!,#REF!,#REF!)</f>
        <v>0</v>
      </c>
      <c r="B97" s="279">
        <v>86</v>
      </c>
      <c r="C97" s="104" t="s">
        <v>155</v>
      </c>
      <c r="D97" s="105" t="s">
        <v>156</v>
      </c>
      <c r="E97" s="15">
        <v>3</v>
      </c>
      <c r="F97" s="15" t="s">
        <v>9</v>
      </c>
      <c r="G97" s="16">
        <v>1</v>
      </c>
      <c r="H97" s="16" t="s">
        <v>13</v>
      </c>
      <c r="I97" s="289"/>
      <c r="J97" s="290"/>
      <c r="K97" s="290"/>
      <c r="L97" s="290"/>
      <c r="M97" s="290"/>
      <c r="N97" s="12"/>
      <c r="O97" s="12"/>
    </row>
    <row r="98" spans="1:15" ht="203.1" customHeight="1">
      <c r="A98" s="6">
        <f>+COUNT(#REF!,#REF!,#REF!)</f>
        <v>0</v>
      </c>
      <c r="B98" s="279">
        <v>87</v>
      </c>
      <c r="C98" s="97" t="s">
        <v>132</v>
      </c>
      <c r="D98" s="98" t="s">
        <v>157</v>
      </c>
      <c r="E98" s="15">
        <v>3</v>
      </c>
      <c r="F98" s="15" t="s">
        <v>9</v>
      </c>
      <c r="G98" s="16"/>
      <c r="H98" s="16"/>
      <c r="I98" s="289"/>
      <c r="J98" s="290"/>
      <c r="K98" s="290"/>
      <c r="L98" s="290"/>
      <c r="M98" s="290"/>
      <c r="N98" s="12"/>
      <c r="O98" s="12"/>
    </row>
    <row r="99" spans="1:15" ht="147.6" customHeight="1">
      <c r="A99" s="6">
        <f>+COUNT(#REF!,#REF!,#REF!)</f>
        <v>0</v>
      </c>
      <c r="B99" s="279">
        <v>88</v>
      </c>
      <c r="C99" s="96" t="s">
        <v>158</v>
      </c>
      <c r="D99" s="98" t="s">
        <v>159</v>
      </c>
      <c r="E99" s="15">
        <v>2</v>
      </c>
      <c r="F99" s="15" t="s">
        <v>9</v>
      </c>
      <c r="G99" s="16"/>
      <c r="H99" s="16"/>
      <c r="I99" s="289"/>
      <c r="J99" s="290"/>
      <c r="K99" s="290"/>
      <c r="L99" s="290"/>
      <c r="M99" s="290"/>
      <c r="N99" s="12"/>
      <c r="O99" s="12"/>
    </row>
    <row r="100" spans="1:15" ht="97.15" customHeight="1">
      <c r="A100" s="6">
        <f>+COUNT(#REF!,#REF!,#REF!)</f>
        <v>0</v>
      </c>
      <c r="B100" s="279">
        <v>89</v>
      </c>
      <c r="C100" s="18" t="s">
        <v>160</v>
      </c>
      <c r="D100" s="19" t="s">
        <v>161</v>
      </c>
      <c r="E100" s="15">
        <v>2</v>
      </c>
      <c r="F100" s="15" t="s">
        <v>9</v>
      </c>
      <c r="G100" s="16">
        <v>1</v>
      </c>
      <c r="H100" s="16" t="s">
        <v>13</v>
      </c>
      <c r="I100" s="289"/>
      <c r="J100" s="290"/>
      <c r="K100" s="290"/>
      <c r="L100" s="290"/>
      <c r="M100" s="290"/>
      <c r="N100" s="12"/>
      <c r="O100" s="12"/>
    </row>
    <row r="101" spans="1:15" ht="63">
      <c r="A101" s="6">
        <f>+COUNT(#REF!,#REF!,#REF!)</f>
        <v>0</v>
      </c>
      <c r="B101" s="279">
        <v>90</v>
      </c>
      <c r="C101" s="13" t="s">
        <v>142</v>
      </c>
      <c r="D101" s="14" t="s">
        <v>143</v>
      </c>
      <c r="E101" s="15">
        <v>17</v>
      </c>
      <c r="F101" s="15" t="s">
        <v>9</v>
      </c>
      <c r="G101" s="16">
        <v>1</v>
      </c>
      <c r="H101" s="16" t="s">
        <v>13</v>
      </c>
      <c r="I101" s="289"/>
      <c r="J101" s="290"/>
      <c r="K101" s="290"/>
      <c r="L101" s="290"/>
      <c r="M101" s="290"/>
      <c r="N101" s="12"/>
      <c r="O101" s="12"/>
    </row>
    <row r="102" spans="1:15" ht="15.75">
      <c r="A102" s="6">
        <f>+COUNT(#REF!,#REF!,#REF!)</f>
        <v>0</v>
      </c>
      <c r="B102" s="279">
        <v>91</v>
      </c>
      <c r="C102" s="18" t="s">
        <v>144</v>
      </c>
      <c r="D102" s="19" t="s">
        <v>162</v>
      </c>
      <c r="E102" s="20">
        <v>7</v>
      </c>
      <c r="F102" s="20" t="s">
        <v>9</v>
      </c>
      <c r="G102" s="21">
        <v>1</v>
      </c>
      <c r="H102" s="21" t="s">
        <v>13</v>
      </c>
      <c r="I102" s="289"/>
      <c r="J102" s="290"/>
      <c r="K102" s="290"/>
      <c r="L102" s="290"/>
      <c r="M102" s="290"/>
      <c r="N102" s="12"/>
      <c r="O102" s="12"/>
    </row>
    <row r="103" spans="1:15" ht="157.5">
      <c r="A103" s="6">
        <f>+COUNT(#REF!,#REF!,#REF!)</f>
        <v>0</v>
      </c>
      <c r="B103" s="279">
        <v>92</v>
      </c>
      <c r="C103" s="13" t="s">
        <v>146</v>
      </c>
      <c r="D103" s="14" t="s">
        <v>147</v>
      </c>
      <c r="E103" s="15">
        <v>150</v>
      </c>
      <c r="F103" s="15" t="s">
        <v>9</v>
      </c>
      <c r="G103" s="16">
        <v>1</v>
      </c>
      <c r="H103" s="16" t="s">
        <v>13</v>
      </c>
      <c r="I103" s="289"/>
      <c r="J103" s="290"/>
      <c r="K103" s="290"/>
      <c r="L103" s="290"/>
      <c r="M103" s="290"/>
      <c r="N103" s="12"/>
      <c r="O103" s="12"/>
    </row>
    <row r="104" spans="1:15" ht="35.65" customHeight="1">
      <c r="A104" s="101"/>
      <c r="B104" s="101"/>
      <c r="C104" s="101"/>
      <c r="D104" s="106" t="s">
        <v>163</v>
      </c>
      <c r="E104" s="101"/>
      <c r="F104" s="101"/>
      <c r="G104" s="101"/>
      <c r="H104" s="101"/>
      <c r="I104" s="289"/>
      <c r="J104" s="290"/>
      <c r="K104" s="290"/>
      <c r="L104" s="290"/>
      <c r="M104" s="290"/>
      <c r="N104" s="12"/>
      <c r="O104" s="12"/>
    </row>
    <row r="105" spans="1:15" ht="88.5" customHeight="1">
      <c r="A105" s="6">
        <f>+COUNT(#REF!,#REF!,#REF!)</f>
        <v>0</v>
      </c>
      <c r="B105" s="279">
        <v>93</v>
      </c>
      <c r="C105" s="96" t="s">
        <v>164</v>
      </c>
      <c r="D105" s="14" t="s">
        <v>165</v>
      </c>
      <c r="E105" s="15">
        <v>4</v>
      </c>
      <c r="F105" s="15" t="s">
        <v>9</v>
      </c>
      <c r="G105" s="16">
        <v>1</v>
      </c>
      <c r="H105" s="16" t="s">
        <v>20</v>
      </c>
      <c r="I105" s="289"/>
      <c r="J105" s="290"/>
      <c r="K105" s="290"/>
      <c r="L105" s="290"/>
      <c r="M105" s="290"/>
      <c r="N105" s="12"/>
      <c r="O105" s="12"/>
    </row>
    <row r="106" spans="1:15" ht="50.1" customHeight="1">
      <c r="A106" s="6">
        <f>+COUNT(#REF!,#REF!,#REF!)</f>
        <v>0</v>
      </c>
      <c r="B106" s="279">
        <v>94</v>
      </c>
      <c r="C106" s="13" t="s">
        <v>166</v>
      </c>
      <c r="D106" s="14" t="s">
        <v>167</v>
      </c>
      <c r="E106" s="15">
        <v>3</v>
      </c>
      <c r="F106" s="15" t="s">
        <v>9</v>
      </c>
      <c r="G106" s="16">
        <v>1</v>
      </c>
      <c r="H106" s="16" t="s">
        <v>20</v>
      </c>
      <c r="I106" s="289"/>
      <c r="J106" s="290"/>
      <c r="K106" s="290"/>
      <c r="L106" s="290"/>
      <c r="M106" s="290"/>
      <c r="N106" s="12"/>
      <c r="O106" s="12"/>
    </row>
    <row r="107" spans="1:15" ht="78.75">
      <c r="A107" s="6">
        <f>+COUNT(#REF!,#REF!,#REF!)</f>
        <v>0</v>
      </c>
      <c r="B107" s="279">
        <v>95</v>
      </c>
      <c r="C107" s="13" t="s">
        <v>168</v>
      </c>
      <c r="D107" s="14" t="s">
        <v>169</v>
      </c>
      <c r="E107" s="15">
        <v>6</v>
      </c>
      <c r="F107" s="15" t="s">
        <v>9</v>
      </c>
      <c r="G107" s="16">
        <v>1</v>
      </c>
      <c r="H107" s="16" t="s">
        <v>20</v>
      </c>
      <c r="I107" s="289"/>
      <c r="J107" s="290"/>
      <c r="K107" s="290"/>
      <c r="L107" s="290"/>
      <c r="M107" s="290"/>
      <c r="N107" s="12"/>
      <c r="O107" s="12"/>
    </row>
    <row r="108" spans="1:15" ht="63">
      <c r="A108" s="6">
        <f>+COUNT(#REF!,#REF!,#REF!)</f>
        <v>0</v>
      </c>
      <c r="B108" s="279">
        <v>96</v>
      </c>
      <c r="C108" s="13" t="s">
        <v>170</v>
      </c>
      <c r="D108" s="14" t="s">
        <v>171</v>
      </c>
      <c r="E108" s="15">
        <v>8</v>
      </c>
      <c r="F108" s="15" t="s">
        <v>9</v>
      </c>
      <c r="G108" s="16">
        <v>1</v>
      </c>
      <c r="H108" s="16" t="s">
        <v>20</v>
      </c>
      <c r="I108" s="289"/>
      <c r="J108" s="290"/>
      <c r="K108" s="290"/>
      <c r="L108" s="290"/>
      <c r="M108" s="290"/>
      <c r="N108" s="12"/>
      <c r="O108" s="12"/>
    </row>
    <row r="109" spans="1:15" ht="31.15" customHeight="1">
      <c r="A109" s="6">
        <f>+COUNT(#REF!,#REF!,#REF!)</f>
        <v>0</v>
      </c>
      <c r="B109" s="279">
        <v>97</v>
      </c>
      <c r="C109" s="13" t="s">
        <v>172</v>
      </c>
      <c r="D109" s="14" t="s">
        <v>173</v>
      </c>
      <c r="E109" s="15">
        <v>100</v>
      </c>
      <c r="F109" s="15" t="s">
        <v>9</v>
      </c>
      <c r="G109" s="16">
        <v>1</v>
      </c>
      <c r="H109" s="16" t="s">
        <v>20</v>
      </c>
      <c r="I109" s="289"/>
      <c r="J109" s="290"/>
      <c r="K109" s="290"/>
      <c r="L109" s="290"/>
      <c r="M109" s="290"/>
      <c r="N109" s="12"/>
      <c r="O109" s="12"/>
    </row>
    <row r="110" spans="1:15" ht="62.1" customHeight="1">
      <c r="A110" s="6">
        <f>+COUNT(#REF!,#REF!,#REF!)</f>
        <v>0</v>
      </c>
      <c r="B110" s="279">
        <v>98</v>
      </c>
      <c r="C110" s="13" t="s">
        <v>174</v>
      </c>
      <c r="D110" s="14" t="s">
        <v>175</v>
      </c>
      <c r="E110" s="15">
        <v>1</v>
      </c>
      <c r="F110" s="15" t="s">
        <v>9</v>
      </c>
      <c r="G110" s="16">
        <v>1</v>
      </c>
      <c r="H110" s="16" t="s">
        <v>20</v>
      </c>
      <c r="I110" s="289"/>
      <c r="J110" s="290"/>
      <c r="K110" s="290"/>
      <c r="L110" s="290"/>
      <c r="M110" s="290"/>
      <c r="N110" s="12"/>
      <c r="O110" s="12"/>
    </row>
    <row r="111" spans="1:15" ht="62.1" customHeight="1">
      <c r="A111" s="6">
        <f>+COUNT(#REF!,#REF!,#REF!)</f>
        <v>0</v>
      </c>
      <c r="B111" s="279">
        <v>99</v>
      </c>
      <c r="C111" s="13" t="s">
        <v>30</v>
      </c>
      <c r="D111" s="14" t="s">
        <v>176</v>
      </c>
      <c r="E111" s="15">
        <v>1</v>
      </c>
      <c r="F111" s="15" t="s">
        <v>9</v>
      </c>
      <c r="G111" s="16">
        <v>1</v>
      </c>
      <c r="H111" s="16" t="s">
        <v>20</v>
      </c>
      <c r="I111" s="289"/>
      <c r="J111" s="290"/>
      <c r="K111" s="290"/>
      <c r="L111" s="290"/>
      <c r="M111" s="290"/>
      <c r="N111" s="12"/>
      <c r="O111" s="12"/>
    </row>
    <row r="112" spans="1:15" ht="93" customHeight="1">
      <c r="A112" s="6">
        <f>+COUNT(#REF!,#REF!,#REF!)</f>
        <v>0</v>
      </c>
      <c r="B112" s="279">
        <v>100</v>
      </c>
      <c r="C112" s="13" t="s">
        <v>177</v>
      </c>
      <c r="D112" s="14" t="s">
        <v>178</v>
      </c>
      <c r="E112" s="15">
        <v>1</v>
      </c>
      <c r="F112" s="15" t="s">
        <v>9</v>
      </c>
      <c r="G112" s="16">
        <v>1</v>
      </c>
      <c r="H112" s="16" t="s">
        <v>20</v>
      </c>
      <c r="I112" s="289"/>
      <c r="J112" s="290"/>
      <c r="K112" s="290"/>
      <c r="L112" s="290"/>
      <c r="M112" s="290"/>
      <c r="N112" s="12"/>
      <c r="O112" s="12"/>
    </row>
    <row r="113" spans="1:15" ht="62.1" customHeight="1">
      <c r="A113" s="6">
        <f>+COUNT(#REF!,#REF!,#REF!)</f>
        <v>0</v>
      </c>
      <c r="B113" s="279">
        <v>101</v>
      </c>
      <c r="C113" s="13" t="s">
        <v>179</v>
      </c>
      <c r="D113" s="14" t="s">
        <v>180</v>
      </c>
      <c r="E113" s="15">
        <v>1</v>
      </c>
      <c r="F113" s="15" t="s">
        <v>9</v>
      </c>
      <c r="G113" s="16">
        <v>1</v>
      </c>
      <c r="H113" s="16" t="s">
        <v>20</v>
      </c>
      <c r="I113" s="289"/>
      <c r="J113" s="290"/>
      <c r="K113" s="290"/>
      <c r="L113" s="290"/>
      <c r="M113" s="290"/>
      <c r="N113" s="12"/>
      <c r="O113" s="12"/>
    </row>
    <row r="114" spans="1:15" ht="44.25" customHeight="1">
      <c r="A114" s="6">
        <f>+COUNT(#REF!,#REF!,#REF!)</f>
        <v>0</v>
      </c>
      <c r="B114" s="279">
        <v>102</v>
      </c>
      <c r="C114" s="13" t="s">
        <v>181</v>
      </c>
      <c r="D114" s="14" t="s">
        <v>182</v>
      </c>
      <c r="E114" s="15">
        <v>1</v>
      </c>
      <c r="F114" s="15" t="s">
        <v>9</v>
      </c>
      <c r="G114" s="16">
        <v>1</v>
      </c>
      <c r="H114" s="16" t="s">
        <v>20</v>
      </c>
      <c r="I114" s="289"/>
      <c r="J114" s="290"/>
      <c r="K114" s="290"/>
      <c r="L114" s="290"/>
      <c r="M114" s="290"/>
      <c r="N114" s="12"/>
      <c r="O114" s="12"/>
    </row>
    <row r="115" spans="1:15" ht="240.6" customHeight="1">
      <c r="A115" s="6">
        <f>+COUNT(#REF!,#REF!,#REF!)</f>
        <v>0</v>
      </c>
      <c r="B115" s="279">
        <v>103</v>
      </c>
      <c r="C115" s="271" t="s">
        <v>183</v>
      </c>
      <c r="D115" s="112" t="s">
        <v>184</v>
      </c>
      <c r="E115" s="15">
        <v>3</v>
      </c>
      <c r="F115" s="15" t="s">
        <v>9</v>
      </c>
      <c r="G115" s="16"/>
      <c r="H115" s="16" t="s">
        <v>20</v>
      </c>
      <c r="I115" s="289"/>
      <c r="J115" s="290"/>
      <c r="K115" s="290"/>
      <c r="L115" s="290"/>
      <c r="M115" s="290"/>
      <c r="N115" s="12"/>
      <c r="O115" s="12"/>
    </row>
    <row r="116" spans="1:15" ht="242.1" customHeight="1">
      <c r="A116" s="6">
        <f>+COUNT(#REF!,#REF!,#REF!)</f>
        <v>0</v>
      </c>
      <c r="B116" s="279">
        <v>104</v>
      </c>
      <c r="C116" s="96" t="s">
        <v>185</v>
      </c>
      <c r="D116" s="112" t="s">
        <v>186</v>
      </c>
      <c r="E116" s="15">
        <v>3</v>
      </c>
      <c r="F116" s="15" t="s">
        <v>9</v>
      </c>
      <c r="G116" s="16"/>
      <c r="H116" s="16" t="s">
        <v>20</v>
      </c>
      <c r="I116" s="289"/>
      <c r="J116" s="290"/>
      <c r="K116" s="290"/>
      <c r="L116" s="290"/>
      <c r="M116" s="290"/>
      <c r="N116" s="12"/>
      <c r="O116" s="12"/>
    </row>
    <row r="117" spans="1:15" ht="236.65" customHeight="1">
      <c r="A117" s="6">
        <f>+COUNT(#REF!,#REF!,#REF!)</f>
        <v>0</v>
      </c>
      <c r="B117" s="279">
        <v>105</v>
      </c>
      <c r="C117" s="96" t="s">
        <v>187</v>
      </c>
      <c r="D117" s="112" t="s">
        <v>188</v>
      </c>
      <c r="E117" s="15">
        <v>2</v>
      </c>
      <c r="F117" s="15" t="s">
        <v>9</v>
      </c>
      <c r="G117" s="16"/>
      <c r="H117" s="16" t="s">
        <v>20</v>
      </c>
      <c r="I117" s="289"/>
      <c r="J117" s="290"/>
      <c r="K117" s="290"/>
      <c r="L117" s="290"/>
      <c r="M117" s="290"/>
      <c r="N117" s="12"/>
      <c r="O117" s="12"/>
    </row>
    <row r="118" spans="1:15" ht="248.1" customHeight="1">
      <c r="A118" s="6">
        <f>+COUNT(#REF!,#REF!,#REF!)</f>
        <v>0</v>
      </c>
      <c r="B118" s="279">
        <v>106</v>
      </c>
      <c r="C118" s="96" t="s">
        <v>132</v>
      </c>
      <c r="D118" s="112" t="s">
        <v>189</v>
      </c>
      <c r="E118" s="15">
        <v>3</v>
      </c>
      <c r="F118" s="15" t="s">
        <v>9</v>
      </c>
      <c r="G118" s="16"/>
      <c r="H118" s="16" t="s">
        <v>20</v>
      </c>
      <c r="I118" s="289"/>
      <c r="J118" s="290"/>
      <c r="K118" s="290"/>
      <c r="L118" s="290"/>
      <c r="M118" s="290"/>
      <c r="N118" s="12"/>
      <c r="O118" s="12"/>
    </row>
    <row r="119" spans="1:15" ht="63">
      <c r="A119" s="6">
        <f>+COUNT(#REF!,#REF!,#REF!)</f>
        <v>0</v>
      </c>
      <c r="B119" s="279">
        <v>107</v>
      </c>
      <c r="C119" s="13" t="s">
        <v>142</v>
      </c>
      <c r="D119" s="14" t="s">
        <v>143</v>
      </c>
      <c r="E119" s="15">
        <v>100</v>
      </c>
      <c r="F119" s="15" t="s">
        <v>9</v>
      </c>
      <c r="G119" s="16">
        <v>1</v>
      </c>
      <c r="H119" s="16" t="s">
        <v>20</v>
      </c>
      <c r="I119" s="289"/>
      <c r="J119" s="290"/>
      <c r="K119" s="290"/>
      <c r="L119" s="290"/>
      <c r="M119" s="290"/>
      <c r="N119" s="12"/>
      <c r="O119" s="12"/>
    </row>
    <row r="120" spans="1:15" ht="15.75">
      <c r="A120" s="6">
        <f>+COUNT(#REF!,#REF!,#REF!)</f>
        <v>0</v>
      </c>
      <c r="B120" s="279">
        <v>108</v>
      </c>
      <c r="C120" s="13" t="s">
        <v>144</v>
      </c>
      <c r="D120" s="14" t="s">
        <v>190</v>
      </c>
      <c r="E120" s="15">
        <v>11</v>
      </c>
      <c r="F120" s="15" t="s">
        <v>9</v>
      </c>
      <c r="G120" s="16">
        <v>1</v>
      </c>
      <c r="H120" s="16" t="s">
        <v>20</v>
      </c>
      <c r="I120" s="289"/>
      <c r="J120" s="290"/>
      <c r="K120" s="290"/>
      <c r="L120" s="290"/>
      <c r="M120" s="290"/>
      <c r="N120" s="12"/>
      <c r="O120" s="12"/>
    </row>
    <row r="121" spans="1:15" ht="157.5">
      <c r="A121" s="6">
        <f>+COUNT(#REF!,#REF!,#REF!)</f>
        <v>0</v>
      </c>
      <c r="B121" s="279">
        <v>109</v>
      </c>
      <c r="C121" s="13" t="s">
        <v>191</v>
      </c>
      <c r="D121" s="14" t="s">
        <v>147</v>
      </c>
      <c r="E121" s="15">
        <v>250</v>
      </c>
      <c r="F121" s="15" t="s">
        <v>9</v>
      </c>
      <c r="G121" s="16">
        <v>1</v>
      </c>
      <c r="H121" s="16" t="s">
        <v>20</v>
      </c>
      <c r="I121" s="289"/>
      <c r="J121" s="290"/>
      <c r="K121" s="290"/>
      <c r="L121" s="290"/>
      <c r="M121" s="290"/>
      <c r="N121" s="12"/>
      <c r="O121" s="12"/>
    </row>
    <row r="122" spans="1:15" ht="187.5" customHeight="1">
      <c r="A122" s="6">
        <f>+COUNT(#REF!,#REF!,#REF!)</f>
        <v>0</v>
      </c>
      <c r="B122" s="279">
        <v>110</v>
      </c>
      <c r="C122" s="274" t="s">
        <v>192</v>
      </c>
      <c r="D122" s="14" t="s">
        <v>193</v>
      </c>
      <c r="E122" s="15">
        <v>1</v>
      </c>
      <c r="F122" s="15" t="s">
        <v>9</v>
      </c>
      <c r="G122" s="16">
        <v>1</v>
      </c>
      <c r="H122" s="16" t="s">
        <v>20</v>
      </c>
      <c r="I122" s="289"/>
      <c r="J122" s="290"/>
      <c r="K122" s="290"/>
      <c r="L122" s="290"/>
      <c r="M122" s="290"/>
      <c r="N122" s="12"/>
      <c r="O122" s="12"/>
    </row>
    <row r="123" spans="1:15" ht="157.5">
      <c r="A123" s="6">
        <f>+COUNT(#REF!,#REF!,#REF!)</f>
        <v>0</v>
      </c>
      <c r="B123" s="279">
        <v>111</v>
      </c>
      <c r="C123" s="70" t="s">
        <v>194</v>
      </c>
      <c r="D123" s="32" t="s">
        <v>147</v>
      </c>
      <c r="E123" s="33">
        <v>140</v>
      </c>
      <c r="F123" s="33" t="s">
        <v>9</v>
      </c>
      <c r="G123" s="34">
        <v>1</v>
      </c>
      <c r="H123" s="34" t="s">
        <v>20</v>
      </c>
      <c r="I123" s="289"/>
      <c r="J123" s="290"/>
      <c r="K123" s="290"/>
      <c r="L123" s="290"/>
      <c r="M123" s="290"/>
      <c r="N123" s="12"/>
      <c r="O123" s="12"/>
    </row>
    <row r="124" spans="1:15" ht="15.75" customHeight="1">
      <c r="A124" s="108"/>
      <c r="B124" s="108"/>
      <c r="C124" s="109"/>
      <c r="D124" s="110" t="s">
        <v>195</v>
      </c>
      <c r="E124" s="111"/>
      <c r="F124" s="111"/>
      <c r="G124" s="111"/>
      <c r="H124" s="111"/>
      <c r="I124" s="289"/>
      <c r="J124" s="290"/>
      <c r="K124" s="290"/>
      <c r="L124" s="290"/>
      <c r="M124" s="290"/>
      <c r="N124" s="12"/>
      <c r="O124" s="12"/>
    </row>
    <row r="125" spans="1:15" ht="15.75">
      <c r="A125" s="6">
        <f>+COUNT(#REF!,#REF!,#REF!)</f>
        <v>0</v>
      </c>
      <c r="B125" s="279">
        <v>112</v>
      </c>
      <c r="C125" s="83" t="s">
        <v>196</v>
      </c>
      <c r="D125" s="19" t="s">
        <v>197</v>
      </c>
      <c r="E125" s="15">
        <v>1</v>
      </c>
      <c r="F125" s="15" t="s">
        <v>9</v>
      </c>
      <c r="G125" s="16">
        <v>2</v>
      </c>
      <c r="H125" s="16" t="s">
        <v>13</v>
      </c>
      <c r="I125" s="289"/>
      <c r="J125" s="290"/>
      <c r="K125" s="290"/>
      <c r="L125" s="290"/>
      <c r="M125" s="290"/>
      <c r="N125" s="12"/>
      <c r="O125" s="12"/>
    </row>
    <row r="126" spans="1:15" ht="31.5">
      <c r="A126" s="6">
        <f>+COUNT(#REF!,#REF!,#REF!)</f>
        <v>0</v>
      </c>
      <c r="B126" s="279">
        <v>113</v>
      </c>
      <c r="C126" s="83" t="s">
        <v>198</v>
      </c>
      <c r="D126" s="19" t="s">
        <v>199</v>
      </c>
      <c r="E126" s="15">
        <v>1</v>
      </c>
      <c r="F126" s="15" t="s">
        <v>9</v>
      </c>
      <c r="G126" s="16">
        <v>2</v>
      </c>
      <c r="H126" s="16" t="s">
        <v>13</v>
      </c>
      <c r="I126" s="289"/>
      <c r="J126" s="290"/>
      <c r="K126" s="290"/>
      <c r="L126" s="290"/>
      <c r="M126" s="290"/>
      <c r="N126" s="12"/>
      <c r="O126" s="12"/>
    </row>
    <row r="127" spans="1:15" ht="31.5">
      <c r="A127" s="6">
        <f>+COUNT(#REF!,#REF!,#REF!)</f>
        <v>0</v>
      </c>
      <c r="B127" s="279">
        <v>114</v>
      </c>
      <c r="C127" s="83" t="s">
        <v>200</v>
      </c>
      <c r="D127" s="19" t="s">
        <v>201</v>
      </c>
      <c r="E127" s="15">
        <v>1</v>
      </c>
      <c r="F127" s="15" t="s">
        <v>9</v>
      </c>
      <c r="G127" s="16">
        <v>2</v>
      </c>
      <c r="H127" s="16" t="s">
        <v>13</v>
      </c>
      <c r="I127" s="289"/>
      <c r="J127" s="290"/>
      <c r="K127" s="290"/>
      <c r="L127" s="290"/>
      <c r="M127" s="290"/>
      <c r="N127" s="12"/>
      <c r="O127" s="12"/>
    </row>
    <row r="128" spans="1:15" ht="47.25">
      <c r="A128" s="6">
        <f>+COUNT(#REF!,#REF!,#REF!)</f>
        <v>0</v>
      </c>
      <c r="B128" s="279">
        <v>115</v>
      </c>
      <c r="C128" s="83" t="s">
        <v>170</v>
      </c>
      <c r="D128" s="19" t="s">
        <v>202</v>
      </c>
      <c r="E128" s="15">
        <v>4</v>
      </c>
      <c r="F128" s="15" t="s">
        <v>9</v>
      </c>
      <c r="G128" s="16">
        <v>2</v>
      </c>
      <c r="H128" s="16" t="s">
        <v>13</v>
      </c>
      <c r="I128" s="289"/>
      <c r="J128" s="290"/>
      <c r="K128" s="290"/>
      <c r="L128" s="290"/>
      <c r="M128" s="290"/>
      <c r="N128" s="12"/>
      <c r="O128" s="12"/>
    </row>
    <row r="129" spans="1:15" ht="31.5">
      <c r="A129" s="6">
        <f>+COUNT(#REF!,#REF!,#REF!)</f>
        <v>0</v>
      </c>
      <c r="B129" s="279">
        <v>116</v>
      </c>
      <c r="C129" s="83" t="s">
        <v>203</v>
      </c>
      <c r="D129" s="19" t="s">
        <v>173</v>
      </c>
      <c r="E129" s="15">
        <v>200</v>
      </c>
      <c r="F129" s="15" t="s">
        <v>9</v>
      </c>
      <c r="G129" s="16">
        <v>2</v>
      </c>
      <c r="H129" s="16" t="s">
        <v>13</v>
      </c>
      <c r="I129" s="289"/>
      <c r="J129" s="290"/>
      <c r="K129" s="290"/>
      <c r="L129" s="290"/>
      <c r="M129" s="290"/>
      <c r="N129" s="12"/>
      <c r="O129" s="12"/>
    </row>
    <row r="130" spans="1:15" ht="47.25">
      <c r="A130" s="6">
        <f>+COUNT(#REF!,#REF!,#REF!)</f>
        <v>0</v>
      </c>
      <c r="B130" s="279">
        <v>117</v>
      </c>
      <c r="C130" s="83" t="s">
        <v>204</v>
      </c>
      <c r="D130" s="19" t="s">
        <v>205</v>
      </c>
      <c r="E130" s="15">
        <v>6</v>
      </c>
      <c r="F130" s="15" t="s">
        <v>9</v>
      </c>
      <c r="G130" s="16">
        <v>2</v>
      </c>
      <c r="H130" s="16" t="s">
        <v>13</v>
      </c>
      <c r="I130" s="289"/>
      <c r="J130" s="290"/>
      <c r="K130" s="290"/>
      <c r="L130" s="290"/>
      <c r="M130" s="290"/>
      <c r="N130" s="12"/>
      <c r="O130" s="12"/>
    </row>
    <row r="131" spans="1:15" ht="63">
      <c r="A131" s="6">
        <f>+COUNT(#REF!,#REF!,#REF!)</f>
        <v>0</v>
      </c>
      <c r="B131" s="279">
        <v>118</v>
      </c>
      <c r="C131" s="83" t="s">
        <v>206</v>
      </c>
      <c r="D131" s="19" t="s">
        <v>207</v>
      </c>
      <c r="E131" s="15">
        <v>1</v>
      </c>
      <c r="F131" s="15" t="s">
        <v>9</v>
      </c>
      <c r="G131" s="16">
        <v>2</v>
      </c>
      <c r="H131" s="16" t="s">
        <v>13</v>
      </c>
      <c r="I131" s="289"/>
      <c r="J131" s="290"/>
      <c r="K131" s="290"/>
      <c r="L131" s="290"/>
      <c r="M131" s="290"/>
      <c r="N131" s="12"/>
      <c r="O131" s="12"/>
    </row>
    <row r="132" spans="1:15" ht="63">
      <c r="A132" s="6">
        <f>+COUNT(#REF!,#REF!,#REF!)</f>
        <v>0</v>
      </c>
      <c r="B132" s="279">
        <v>119</v>
      </c>
      <c r="C132" s="96" t="s">
        <v>179</v>
      </c>
      <c r="D132" s="19" t="s">
        <v>180</v>
      </c>
      <c r="E132" s="15">
        <v>1</v>
      </c>
      <c r="F132" s="15" t="s">
        <v>9</v>
      </c>
      <c r="G132" s="16">
        <v>2</v>
      </c>
      <c r="H132" s="16" t="s">
        <v>13</v>
      </c>
      <c r="I132" s="289"/>
      <c r="J132" s="290"/>
      <c r="K132" s="290"/>
      <c r="L132" s="290"/>
      <c r="M132" s="290"/>
      <c r="N132" s="12"/>
      <c r="O132" s="12"/>
    </row>
    <row r="133" spans="1:15" ht="31.5" customHeight="1">
      <c r="A133" s="6">
        <f>+COUNT(#REF!,#REF!,#REF!)</f>
        <v>0</v>
      </c>
      <c r="B133" s="279">
        <v>120</v>
      </c>
      <c r="C133" s="96" t="s">
        <v>181</v>
      </c>
      <c r="D133" s="19" t="s">
        <v>182</v>
      </c>
      <c r="E133" s="15">
        <v>1</v>
      </c>
      <c r="F133" s="15" t="s">
        <v>9</v>
      </c>
      <c r="G133" s="16">
        <v>2</v>
      </c>
      <c r="H133" s="16" t="s">
        <v>13</v>
      </c>
      <c r="I133" s="289"/>
      <c r="J133" s="290"/>
      <c r="K133" s="290"/>
      <c r="L133" s="290"/>
      <c r="M133" s="290"/>
      <c r="N133" s="12"/>
      <c r="O133" s="12"/>
    </row>
    <row r="134" spans="1:15" ht="243" customHeight="1">
      <c r="A134" s="6">
        <f>+COUNT(#REF!,#REF!,#REF!)</f>
        <v>0</v>
      </c>
      <c r="B134" s="279">
        <v>121</v>
      </c>
      <c r="C134" s="83" t="s">
        <v>183</v>
      </c>
      <c r="D134" s="112" t="s">
        <v>208</v>
      </c>
      <c r="E134" s="15">
        <v>3</v>
      </c>
      <c r="F134" s="15" t="s">
        <v>9</v>
      </c>
      <c r="G134" s="16"/>
      <c r="H134" s="16"/>
      <c r="I134" s="289"/>
      <c r="J134" s="290"/>
      <c r="K134" s="290"/>
      <c r="L134" s="290"/>
      <c r="M134" s="290"/>
      <c r="N134" s="12"/>
      <c r="O134" s="12"/>
    </row>
    <row r="135" spans="1:15" ht="249" customHeight="1">
      <c r="A135" s="6">
        <f>+COUNT(#REF!,#REF!,#REF!)</f>
        <v>0</v>
      </c>
      <c r="B135" s="279">
        <v>122</v>
      </c>
      <c r="C135" s="83" t="s">
        <v>185</v>
      </c>
      <c r="D135" s="112" t="s">
        <v>209</v>
      </c>
      <c r="E135" s="15">
        <v>3</v>
      </c>
      <c r="F135" s="15" t="s">
        <v>9</v>
      </c>
      <c r="G135" s="16"/>
      <c r="H135" s="16"/>
      <c r="I135" s="289"/>
      <c r="J135" s="290"/>
      <c r="K135" s="290"/>
      <c r="L135" s="290"/>
      <c r="M135" s="290"/>
      <c r="N135" s="12"/>
      <c r="O135" s="12"/>
    </row>
    <row r="136" spans="1:15" ht="229.15" customHeight="1">
      <c r="A136" s="6">
        <f>+COUNT(#REF!,#REF!,#REF!)</f>
        <v>0</v>
      </c>
      <c r="B136" s="279">
        <v>123</v>
      </c>
      <c r="C136" s="83" t="s">
        <v>187</v>
      </c>
      <c r="D136" s="112" t="s">
        <v>210</v>
      </c>
      <c r="E136" s="15">
        <v>3</v>
      </c>
      <c r="F136" s="15" t="s">
        <v>9</v>
      </c>
      <c r="G136" s="16"/>
      <c r="H136" s="16"/>
      <c r="I136" s="289"/>
      <c r="J136" s="290"/>
      <c r="K136" s="290"/>
      <c r="L136" s="290"/>
      <c r="M136" s="290"/>
      <c r="N136" s="12"/>
      <c r="O136" s="12"/>
    </row>
    <row r="137" spans="1:15" ht="234.6" customHeight="1">
      <c r="A137" s="6">
        <f>+COUNT(#REF!,#REF!,#REF!)</f>
        <v>0</v>
      </c>
      <c r="B137" s="279">
        <v>124</v>
      </c>
      <c r="C137" s="83" t="s">
        <v>211</v>
      </c>
      <c r="D137" s="112" t="s">
        <v>212</v>
      </c>
      <c r="E137" s="15">
        <v>3</v>
      </c>
      <c r="F137" s="15" t="s">
        <v>9</v>
      </c>
      <c r="G137" s="16"/>
      <c r="H137" s="16"/>
      <c r="I137" s="289"/>
      <c r="J137" s="290"/>
      <c r="K137" s="290"/>
      <c r="L137" s="290"/>
      <c r="M137" s="290"/>
      <c r="N137" s="12"/>
      <c r="O137" s="12"/>
    </row>
    <row r="138" spans="1:15" ht="251.1" customHeight="1">
      <c r="A138" s="6">
        <f>+COUNT(#REF!,#REF!,#REF!)</f>
        <v>0</v>
      </c>
      <c r="B138" s="279">
        <v>125</v>
      </c>
      <c r="C138" s="83" t="s">
        <v>213</v>
      </c>
      <c r="D138" s="112" t="s">
        <v>214</v>
      </c>
      <c r="E138" s="15">
        <v>2</v>
      </c>
      <c r="F138" s="15" t="s">
        <v>9</v>
      </c>
      <c r="G138" s="16"/>
      <c r="H138" s="16"/>
      <c r="I138" s="289"/>
      <c r="J138" s="290"/>
      <c r="K138" s="290"/>
      <c r="L138" s="290"/>
      <c r="M138" s="290"/>
      <c r="N138" s="12"/>
      <c r="O138" s="12"/>
    </row>
    <row r="139" spans="1:15" ht="78.75" customHeight="1">
      <c r="A139" s="6">
        <f>+COUNT(#REF!,#REF!,#REF!)</f>
        <v>0</v>
      </c>
      <c r="B139" s="279">
        <v>126</v>
      </c>
      <c r="C139" s="275" t="s">
        <v>215</v>
      </c>
      <c r="D139" s="113" t="s">
        <v>216</v>
      </c>
      <c r="E139" s="15">
        <v>1</v>
      </c>
      <c r="F139" s="15" t="s">
        <v>9</v>
      </c>
      <c r="G139" s="16">
        <v>1</v>
      </c>
      <c r="H139" s="16" t="s">
        <v>217</v>
      </c>
      <c r="I139" s="289"/>
      <c r="J139" s="290"/>
      <c r="K139" s="290"/>
      <c r="L139" s="290"/>
      <c r="M139" s="290"/>
      <c r="N139" s="12"/>
      <c r="O139" s="12"/>
    </row>
    <row r="140" spans="1:15" ht="47.25" customHeight="1">
      <c r="A140" s="6">
        <f>+COUNT(#REF!,#REF!,#REF!)</f>
        <v>0</v>
      </c>
      <c r="B140" s="279">
        <v>127</v>
      </c>
      <c r="C140" s="83" t="s">
        <v>142</v>
      </c>
      <c r="D140" s="19" t="s">
        <v>143</v>
      </c>
      <c r="E140" s="15">
        <v>15</v>
      </c>
      <c r="F140" s="15" t="s">
        <v>9</v>
      </c>
      <c r="G140" s="16">
        <v>2</v>
      </c>
      <c r="H140" s="16" t="s">
        <v>13</v>
      </c>
      <c r="I140" s="289"/>
      <c r="J140" s="290"/>
      <c r="K140" s="290"/>
      <c r="L140" s="290"/>
      <c r="M140" s="290"/>
      <c r="N140" s="12"/>
      <c r="O140" s="12"/>
    </row>
    <row r="141" spans="1:15" ht="15.75" customHeight="1">
      <c r="A141" s="6">
        <f>+COUNT(#REF!,#REF!,#REF!)</f>
        <v>0</v>
      </c>
      <c r="B141" s="279">
        <v>128</v>
      </c>
      <c r="C141" s="83" t="s">
        <v>144</v>
      </c>
      <c r="D141" s="19" t="s">
        <v>190</v>
      </c>
      <c r="E141" s="15">
        <v>9</v>
      </c>
      <c r="F141" s="15" t="s">
        <v>9</v>
      </c>
      <c r="G141" s="16">
        <v>2</v>
      </c>
      <c r="H141" s="16" t="s">
        <v>13</v>
      </c>
      <c r="I141" s="289"/>
      <c r="J141" s="290"/>
      <c r="K141" s="290"/>
      <c r="L141" s="290"/>
      <c r="M141" s="290"/>
      <c r="N141" s="12"/>
      <c r="O141" s="12"/>
    </row>
    <row r="142" spans="1:15" ht="47.25" customHeight="1">
      <c r="A142" s="6">
        <f>+COUNT(#REF!,#REF!,#REF!)</f>
        <v>0</v>
      </c>
      <c r="B142" s="279">
        <v>129</v>
      </c>
      <c r="C142" s="83" t="s">
        <v>218</v>
      </c>
      <c r="D142" s="19" t="s">
        <v>147</v>
      </c>
      <c r="E142" s="15">
        <v>200</v>
      </c>
      <c r="F142" s="15" t="s">
        <v>9</v>
      </c>
      <c r="G142" s="16">
        <v>2</v>
      </c>
      <c r="H142" s="16" t="s">
        <v>13</v>
      </c>
      <c r="I142" s="289"/>
      <c r="J142" s="290"/>
      <c r="K142" s="290"/>
      <c r="L142" s="290"/>
      <c r="M142" s="290"/>
      <c r="N142" s="12"/>
      <c r="O142" s="12"/>
    </row>
    <row r="143" spans="1:15" ht="15.75" customHeight="1">
      <c r="A143" s="114"/>
      <c r="B143" s="114"/>
      <c r="C143" s="115"/>
      <c r="D143" s="116" t="s">
        <v>219</v>
      </c>
      <c r="E143" s="117"/>
      <c r="F143" s="117"/>
      <c r="G143" s="117"/>
      <c r="H143" s="117"/>
      <c r="I143" s="289"/>
      <c r="J143" s="290"/>
      <c r="K143" s="290"/>
      <c r="L143" s="290"/>
      <c r="M143" s="290"/>
      <c r="N143" s="12"/>
      <c r="O143" s="12"/>
    </row>
    <row r="144" spans="1:15" ht="47.25" customHeight="1">
      <c r="A144" s="6">
        <f>+COUNT(#REF!,#REF!,#REF!)</f>
        <v>0</v>
      </c>
      <c r="B144" s="279">
        <v>130</v>
      </c>
      <c r="C144" s="29" t="s">
        <v>220</v>
      </c>
      <c r="D144" s="14" t="s">
        <v>221</v>
      </c>
      <c r="E144" s="15">
        <v>1</v>
      </c>
      <c r="F144" s="15" t="s">
        <v>9</v>
      </c>
      <c r="G144" s="16">
        <v>1</v>
      </c>
      <c r="H144" s="16" t="s">
        <v>13</v>
      </c>
      <c r="I144" s="289"/>
      <c r="J144" s="290"/>
      <c r="K144" s="290"/>
      <c r="L144" s="290"/>
      <c r="M144" s="290"/>
      <c r="N144" s="12"/>
      <c r="O144" s="12"/>
    </row>
    <row r="145" spans="1:15" ht="146.25" customHeight="1">
      <c r="A145" s="6">
        <f>+COUNT(#REF!,#REF!,#REF!)</f>
        <v>0</v>
      </c>
      <c r="B145" s="279">
        <v>131</v>
      </c>
      <c r="C145" s="26" t="s">
        <v>222</v>
      </c>
      <c r="D145" s="118" t="s">
        <v>223</v>
      </c>
      <c r="E145" s="15">
        <v>2</v>
      </c>
      <c r="F145" s="15" t="s">
        <v>9</v>
      </c>
      <c r="G145" s="16">
        <v>1</v>
      </c>
      <c r="H145" s="16" t="s">
        <v>13</v>
      </c>
      <c r="I145" s="289"/>
      <c r="J145" s="290"/>
      <c r="K145" s="290"/>
      <c r="L145" s="290"/>
      <c r="M145" s="290"/>
      <c r="N145" s="12"/>
      <c r="O145" s="12"/>
    </row>
    <row r="146" spans="1:15" ht="31.5" customHeight="1">
      <c r="A146" s="6">
        <f>+COUNT(#REF!,#REF!,#REF!)</f>
        <v>0</v>
      </c>
      <c r="B146" s="279">
        <v>132</v>
      </c>
      <c r="C146" s="29" t="s">
        <v>170</v>
      </c>
      <c r="D146" s="14" t="s">
        <v>224</v>
      </c>
      <c r="E146" s="30">
        <v>3</v>
      </c>
      <c r="F146" s="15" t="s">
        <v>9</v>
      </c>
      <c r="G146" s="16">
        <v>1</v>
      </c>
      <c r="H146" s="16" t="s">
        <v>13</v>
      </c>
      <c r="I146" s="289"/>
      <c r="J146" s="290"/>
      <c r="K146" s="290"/>
      <c r="L146" s="290"/>
      <c r="M146" s="290"/>
      <c r="N146" s="12"/>
      <c r="O146" s="12"/>
    </row>
    <row r="147" spans="1:15" ht="47.25" customHeight="1">
      <c r="A147" s="6">
        <f>+COUNT(#REF!,#REF!,#REF!)</f>
        <v>0</v>
      </c>
      <c r="B147" s="279">
        <v>133</v>
      </c>
      <c r="C147" s="29" t="s">
        <v>225</v>
      </c>
      <c r="D147" s="14" t="s">
        <v>226</v>
      </c>
      <c r="E147" s="30">
        <v>1</v>
      </c>
      <c r="F147" s="15" t="s">
        <v>9</v>
      </c>
      <c r="G147" s="16">
        <v>1</v>
      </c>
      <c r="H147" s="16" t="s">
        <v>13</v>
      </c>
      <c r="I147" s="289"/>
      <c r="J147" s="290"/>
      <c r="K147" s="290"/>
      <c r="L147" s="290"/>
      <c r="M147" s="290"/>
      <c r="N147" s="12"/>
      <c r="O147" s="12"/>
    </row>
    <row r="148" spans="1:15" ht="63" customHeight="1">
      <c r="A148" s="6">
        <f>+COUNT(#REF!,#REF!,#REF!)</f>
        <v>0</v>
      </c>
      <c r="B148" s="279">
        <v>134</v>
      </c>
      <c r="C148" s="119" t="s">
        <v>227</v>
      </c>
      <c r="D148" s="19" t="s">
        <v>228</v>
      </c>
      <c r="E148" s="30">
        <v>2</v>
      </c>
      <c r="F148" s="15" t="s">
        <v>9</v>
      </c>
      <c r="G148" s="16">
        <v>1</v>
      </c>
      <c r="H148" s="16" t="s">
        <v>13</v>
      </c>
      <c r="I148" s="289"/>
      <c r="J148" s="290"/>
      <c r="K148" s="290"/>
      <c r="L148" s="290"/>
      <c r="M148" s="290"/>
      <c r="N148" s="12"/>
      <c r="O148" s="12"/>
    </row>
    <row r="149" spans="1:15" ht="96" customHeight="1">
      <c r="A149" s="6">
        <f>+COUNT(#REF!,#REF!,#REF!)</f>
        <v>0</v>
      </c>
      <c r="B149" s="279">
        <v>135</v>
      </c>
      <c r="C149" s="29" t="s">
        <v>229</v>
      </c>
      <c r="D149" s="14" t="s">
        <v>230</v>
      </c>
      <c r="E149" s="30">
        <v>2</v>
      </c>
      <c r="F149" s="15" t="s">
        <v>9</v>
      </c>
      <c r="G149" s="16">
        <v>1</v>
      </c>
      <c r="H149" s="16" t="s">
        <v>13</v>
      </c>
      <c r="I149" s="289"/>
      <c r="J149" s="290"/>
      <c r="K149" s="290"/>
      <c r="L149" s="290"/>
      <c r="M149" s="290"/>
      <c r="N149" s="12"/>
      <c r="O149" s="12"/>
    </row>
    <row r="150" spans="1:15" ht="63" customHeight="1">
      <c r="A150" s="6">
        <f>+COUNT(#REF!,#REF!,#REF!)</f>
        <v>0</v>
      </c>
      <c r="B150" s="279">
        <v>136</v>
      </c>
      <c r="C150" s="119" t="s">
        <v>97</v>
      </c>
      <c r="D150" s="14" t="s">
        <v>98</v>
      </c>
      <c r="E150" s="30">
        <v>1</v>
      </c>
      <c r="F150" s="15" t="s">
        <v>9</v>
      </c>
      <c r="G150" s="16">
        <v>1</v>
      </c>
      <c r="H150" s="16" t="s">
        <v>13</v>
      </c>
      <c r="I150" s="289"/>
      <c r="J150" s="290"/>
      <c r="K150" s="290"/>
      <c r="L150" s="290"/>
      <c r="M150" s="290"/>
      <c r="N150" s="12"/>
      <c r="O150" s="12"/>
    </row>
    <row r="151" spans="1:15" ht="47.25" customHeight="1">
      <c r="A151" s="6">
        <f>+COUNT(#REF!,#REF!,#REF!)</f>
        <v>0</v>
      </c>
      <c r="B151" s="279">
        <v>137</v>
      </c>
      <c r="C151" s="120" t="s">
        <v>231</v>
      </c>
      <c r="D151" s="32" t="s">
        <v>232</v>
      </c>
      <c r="E151" s="121">
        <v>2</v>
      </c>
      <c r="F151" s="33" t="s">
        <v>9</v>
      </c>
      <c r="G151" s="34">
        <v>1</v>
      </c>
      <c r="H151" s="34" t="s">
        <v>13</v>
      </c>
      <c r="I151" s="289"/>
      <c r="J151" s="290"/>
      <c r="K151" s="290"/>
      <c r="L151" s="290"/>
      <c r="M151" s="290"/>
      <c r="N151" s="12"/>
      <c r="O151" s="12"/>
    </row>
    <row r="152" spans="1:15" ht="31.5">
      <c r="A152" s="6">
        <f>+COUNT(#REF!,#REF!,#REF!)</f>
        <v>0</v>
      </c>
      <c r="B152" s="279">
        <v>138</v>
      </c>
      <c r="C152" s="18" t="s">
        <v>233</v>
      </c>
      <c r="D152" s="14" t="s">
        <v>234</v>
      </c>
      <c r="E152" s="30">
        <v>20</v>
      </c>
      <c r="F152" s="15" t="s">
        <v>9</v>
      </c>
      <c r="G152" s="16">
        <v>1</v>
      </c>
      <c r="H152" s="16" t="s">
        <v>13</v>
      </c>
      <c r="I152" s="289"/>
      <c r="J152" s="290"/>
      <c r="K152" s="290"/>
      <c r="L152" s="290"/>
      <c r="M152" s="290"/>
      <c r="N152" s="12"/>
      <c r="O152" s="12"/>
    </row>
    <row r="153" spans="1:15" ht="31.5" customHeight="1">
      <c r="A153" s="6">
        <f>+COUNT(#REF!,#REF!,#REF!)</f>
        <v>0</v>
      </c>
      <c r="B153" s="279">
        <v>139</v>
      </c>
      <c r="C153" s="119" t="s">
        <v>30</v>
      </c>
      <c r="D153" s="14" t="s">
        <v>235</v>
      </c>
      <c r="E153" s="30">
        <v>1</v>
      </c>
      <c r="F153" s="15" t="s">
        <v>9</v>
      </c>
      <c r="G153" s="16">
        <v>1</v>
      </c>
      <c r="H153" s="16" t="s">
        <v>13</v>
      </c>
      <c r="I153" s="289"/>
      <c r="J153" s="290"/>
      <c r="K153" s="290"/>
      <c r="L153" s="290"/>
      <c r="M153" s="290"/>
      <c r="N153" s="12"/>
      <c r="O153" s="12"/>
    </row>
    <row r="154" spans="1:15" ht="204" customHeight="1">
      <c r="A154" s="6">
        <f>+COUNT(#REF!,#REF!,#REF!)</f>
        <v>0</v>
      </c>
      <c r="B154" s="279">
        <v>140</v>
      </c>
      <c r="C154" s="122" t="s">
        <v>236</v>
      </c>
      <c r="D154" s="98" t="s">
        <v>237</v>
      </c>
      <c r="E154" s="15">
        <v>4</v>
      </c>
      <c r="F154" s="15" t="s">
        <v>9</v>
      </c>
      <c r="G154" s="16"/>
      <c r="H154" s="16"/>
      <c r="I154" s="289"/>
      <c r="J154" s="290"/>
      <c r="K154" s="290"/>
      <c r="L154" s="290"/>
      <c r="M154" s="290"/>
      <c r="N154" s="12"/>
      <c r="O154" s="12"/>
    </row>
    <row r="155" spans="1:15" ht="208.15" customHeight="1">
      <c r="A155" s="6">
        <f>+COUNT(#REF!,#REF!,#REF!)</f>
        <v>0</v>
      </c>
      <c r="B155" s="279">
        <v>141</v>
      </c>
      <c r="C155" s="122" t="s">
        <v>238</v>
      </c>
      <c r="D155" s="98" t="s">
        <v>239</v>
      </c>
      <c r="E155" s="15">
        <v>3</v>
      </c>
      <c r="F155" s="15" t="s">
        <v>9</v>
      </c>
      <c r="G155" s="16"/>
      <c r="H155" s="16"/>
      <c r="I155" s="289"/>
      <c r="J155" s="290"/>
      <c r="K155" s="290"/>
      <c r="L155" s="290"/>
      <c r="M155" s="290"/>
      <c r="N155" s="12"/>
      <c r="O155" s="12"/>
    </row>
    <row r="156" spans="1:15" ht="209.1" customHeight="1">
      <c r="A156" s="6">
        <f>+COUNT(#REF!,#REF!,#REF!)</f>
        <v>0</v>
      </c>
      <c r="B156" s="279">
        <v>142</v>
      </c>
      <c r="C156" s="122" t="s">
        <v>240</v>
      </c>
      <c r="D156" s="98" t="s">
        <v>157</v>
      </c>
      <c r="E156" s="15">
        <v>2</v>
      </c>
      <c r="F156" s="15" t="s">
        <v>9</v>
      </c>
      <c r="G156" s="16"/>
      <c r="H156" s="16"/>
      <c r="I156" s="289"/>
      <c r="J156" s="290"/>
      <c r="K156" s="290"/>
      <c r="L156" s="290"/>
      <c r="M156" s="290"/>
      <c r="N156" s="12"/>
      <c r="O156" s="12"/>
    </row>
    <row r="157" spans="1:15" ht="214.15" customHeight="1">
      <c r="A157" s="6">
        <f>+COUNT(#REF!,#REF!,#REF!)</f>
        <v>0</v>
      </c>
      <c r="B157" s="279">
        <v>143</v>
      </c>
      <c r="C157" s="122" t="s">
        <v>241</v>
      </c>
      <c r="D157" s="98" t="s">
        <v>239</v>
      </c>
      <c r="E157" s="15">
        <v>2</v>
      </c>
      <c r="F157" s="15" t="s">
        <v>9</v>
      </c>
      <c r="G157" s="16"/>
      <c r="H157" s="16"/>
      <c r="I157" s="289"/>
      <c r="J157" s="290"/>
      <c r="K157" s="290"/>
      <c r="L157" s="290"/>
      <c r="M157" s="290"/>
      <c r="N157" s="12"/>
      <c r="O157" s="12"/>
    </row>
    <row r="158" spans="1:15" ht="208.5" customHeight="1">
      <c r="A158" s="6">
        <f>+COUNT(#REF!,#REF!,#REF!)</f>
        <v>0</v>
      </c>
      <c r="B158" s="279">
        <v>144</v>
      </c>
      <c r="C158" s="122" t="s">
        <v>242</v>
      </c>
      <c r="D158" s="98" t="s">
        <v>243</v>
      </c>
      <c r="E158" s="15">
        <v>2</v>
      </c>
      <c r="F158" s="15" t="s">
        <v>9</v>
      </c>
      <c r="G158" s="16"/>
      <c r="H158" s="16"/>
      <c r="I158" s="289"/>
      <c r="J158" s="290"/>
      <c r="K158" s="290"/>
      <c r="L158" s="290"/>
      <c r="M158" s="290"/>
      <c r="N158" s="12"/>
      <c r="O158" s="12"/>
    </row>
    <row r="159" spans="1:15" ht="215.65" customHeight="1">
      <c r="A159" s="6">
        <f>+COUNT(#REF!,#REF!,#REF!)</f>
        <v>0</v>
      </c>
      <c r="B159" s="279">
        <v>145</v>
      </c>
      <c r="C159" s="122" t="s">
        <v>244</v>
      </c>
      <c r="D159" s="98" t="s">
        <v>157</v>
      </c>
      <c r="E159" s="15">
        <v>1</v>
      </c>
      <c r="F159" s="15" t="s">
        <v>9</v>
      </c>
      <c r="G159" s="16"/>
      <c r="H159" s="16"/>
      <c r="I159" s="289"/>
      <c r="J159" s="290"/>
      <c r="K159" s="290"/>
      <c r="L159" s="290"/>
      <c r="M159" s="290"/>
      <c r="N159" s="12"/>
      <c r="O159" s="12"/>
    </row>
    <row r="160" spans="1:15" ht="202.15" customHeight="1">
      <c r="A160" s="6">
        <f>+COUNT(#REF!,#REF!,#REF!)</f>
        <v>0</v>
      </c>
      <c r="B160" s="279">
        <v>146</v>
      </c>
      <c r="C160" s="122" t="s">
        <v>245</v>
      </c>
      <c r="D160" s="98" t="s">
        <v>239</v>
      </c>
      <c r="E160" s="15">
        <v>2</v>
      </c>
      <c r="F160" s="15" t="s">
        <v>9</v>
      </c>
      <c r="G160" s="16"/>
      <c r="H160" s="16"/>
      <c r="I160" s="289"/>
      <c r="J160" s="290"/>
      <c r="K160" s="290"/>
      <c r="L160" s="290"/>
      <c r="M160" s="290"/>
      <c r="N160" s="12"/>
      <c r="O160" s="12"/>
    </row>
    <row r="161" spans="1:15" ht="79.5" customHeight="1">
      <c r="A161" s="37">
        <f>+COUNT(#REF!,#REF!,#REF!)</f>
        <v>0</v>
      </c>
      <c r="B161" s="279">
        <v>147</v>
      </c>
      <c r="C161" s="122" t="s">
        <v>246</v>
      </c>
      <c r="D161" s="11" t="s">
        <v>814</v>
      </c>
      <c r="E161" s="16">
        <v>1</v>
      </c>
      <c r="F161" s="16" t="s">
        <v>9</v>
      </c>
      <c r="G161" s="16"/>
      <c r="H161" s="16"/>
      <c r="I161" s="289"/>
      <c r="J161" s="290"/>
      <c r="K161" s="290"/>
      <c r="L161" s="290"/>
      <c r="M161" s="290"/>
      <c r="N161" s="12"/>
      <c r="O161" s="12"/>
    </row>
    <row r="162" spans="1:15" ht="146.1" customHeight="1">
      <c r="A162" s="6">
        <f>+COUNT(#REF!,#REF!,#REF!)</f>
        <v>0</v>
      </c>
      <c r="B162" s="279">
        <v>148</v>
      </c>
      <c r="C162" s="122" t="s">
        <v>247</v>
      </c>
      <c r="D162" s="98" t="s">
        <v>248</v>
      </c>
      <c r="E162" s="15">
        <v>3</v>
      </c>
      <c r="F162" s="15" t="s">
        <v>9</v>
      </c>
      <c r="G162" s="16"/>
      <c r="H162" s="16"/>
      <c r="I162" s="289"/>
      <c r="J162" s="290"/>
      <c r="K162" s="290"/>
      <c r="L162" s="290"/>
      <c r="M162" s="290"/>
      <c r="N162" s="12"/>
      <c r="O162" s="12"/>
    </row>
    <row r="163" spans="1:15" ht="147.6" customHeight="1">
      <c r="A163" s="6">
        <f>+COUNT(#REF!,#REF!,#REF!)</f>
        <v>0</v>
      </c>
      <c r="B163" s="279">
        <v>149</v>
      </c>
      <c r="C163" s="122" t="s">
        <v>249</v>
      </c>
      <c r="D163" s="98" t="s">
        <v>250</v>
      </c>
      <c r="E163" s="15">
        <v>8</v>
      </c>
      <c r="F163" s="15" t="s">
        <v>9</v>
      </c>
      <c r="G163" s="16"/>
      <c r="H163" s="16"/>
      <c r="I163" s="289"/>
      <c r="J163" s="290"/>
      <c r="K163" s="290"/>
      <c r="L163" s="290"/>
      <c r="M163" s="290"/>
      <c r="N163" s="12"/>
      <c r="O163" s="12"/>
    </row>
    <row r="164" spans="1:15" ht="181.5" customHeight="1">
      <c r="A164" s="6">
        <f>+COUNT(#REF!,#REF!,#REF!)</f>
        <v>0</v>
      </c>
      <c r="B164" s="279">
        <v>150</v>
      </c>
      <c r="C164" s="46" t="s">
        <v>251</v>
      </c>
      <c r="D164" s="98" t="s">
        <v>252</v>
      </c>
      <c r="E164" s="51">
        <v>2</v>
      </c>
      <c r="F164" s="51" t="s">
        <v>9</v>
      </c>
      <c r="G164" s="10"/>
      <c r="H164" s="10"/>
      <c r="I164" s="289"/>
      <c r="J164" s="290"/>
      <c r="K164" s="290"/>
      <c r="L164" s="290"/>
      <c r="M164" s="290"/>
      <c r="N164" s="12"/>
      <c r="O164" s="12"/>
    </row>
    <row r="165" spans="1:15" ht="47.25" customHeight="1">
      <c r="A165" s="6">
        <f>+COUNT(#REF!,#REF!,#REF!)</f>
        <v>0</v>
      </c>
      <c r="B165" s="279">
        <v>151</v>
      </c>
      <c r="C165" s="29" t="s">
        <v>142</v>
      </c>
      <c r="D165" s="14" t="s">
        <v>143</v>
      </c>
      <c r="E165" s="30">
        <v>15</v>
      </c>
      <c r="F165" s="15" t="s">
        <v>9</v>
      </c>
      <c r="G165" s="16">
        <v>1</v>
      </c>
      <c r="H165" s="16" t="s">
        <v>13</v>
      </c>
      <c r="I165" s="289"/>
      <c r="J165" s="290"/>
      <c r="K165" s="290"/>
      <c r="L165" s="290"/>
      <c r="M165" s="290"/>
      <c r="N165" s="12"/>
      <c r="O165" s="12"/>
    </row>
    <row r="166" spans="1:15" ht="15.75" customHeight="1">
      <c r="A166" s="6">
        <f>+COUNT(#REF!,#REF!,#REF!)</f>
        <v>0</v>
      </c>
      <c r="B166" s="279">
        <v>152</v>
      </c>
      <c r="C166" s="29" t="s">
        <v>144</v>
      </c>
      <c r="D166" s="14" t="s">
        <v>253</v>
      </c>
      <c r="E166" s="30">
        <v>7</v>
      </c>
      <c r="F166" s="15" t="s">
        <v>9</v>
      </c>
      <c r="G166" s="16">
        <v>1</v>
      </c>
      <c r="H166" s="16" t="s">
        <v>13</v>
      </c>
      <c r="I166" s="289"/>
      <c r="J166" s="290"/>
      <c r="K166" s="290"/>
      <c r="L166" s="290"/>
      <c r="M166" s="290"/>
      <c r="N166" s="12"/>
      <c r="O166" s="12"/>
    </row>
    <row r="167" spans="1:15" ht="47.25" customHeight="1">
      <c r="A167" s="6">
        <f>+COUNT(#REF!,#REF!,#REF!)</f>
        <v>0</v>
      </c>
      <c r="B167" s="279">
        <v>153</v>
      </c>
      <c r="C167" s="29" t="s">
        <v>146</v>
      </c>
      <c r="D167" s="14" t="s">
        <v>147</v>
      </c>
      <c r="E167" s="30">
        <v>150</v>
      </c>
      <c r="F167" s="15" t="s">
        <v>9</v>
      </c>
      <c r="G167" s="16">
        <v>1</v>
      </c>
      <c r="H167" s="16" t="s">
        <v>13</v>
      </c>
      <c r="I167" s="289"/>
      <c r="J167" s="290"/>
      <c r="K167" s="290"/>
      <c r="L167" s="290"/>
      <c r="M167" s="290"/>
      <c r="N167" s="12"/>
      <c r="O167" s="12"/>
    </row>
    <row r="168" spans="1:15" ht="15.75" customHeight="1">
      <c r="A168" s="123"/>
      <c r="B168" s="123"/>
      <c r="C168" s="115"/>
      <c r="D168" s="124" t="s">
        <v>254</v>
      </c>
      <c r="E168" s="117"/>
      <c r="F168" s="117"/>
      <c r="G168" s="117"/>
      <c r="H168" s="117"/>
      <c r="I168" s="289"/>
      <c r="J168" s="290"/>
      <c r="K168" s="290"/>
      <c r="L168" s="290"/>
      <c r="M168" s="290"/>
      <c r="N168" s="12"/>
      <c r="O168" s="12"/>
    </row>
    <row r="169" spans="1:15" ht="110.25" customHeight="1">
      <c r="A169" s="6">
        <f>+COUNT(#REF!,#REF!,#REF!)</f>
        <v>0</v>
      </c>
      <c r="B169" s="279">
        <v>154</v>
      </c>
      <c r="C169" s="13" t="s">
        <v>255</v>
      </c>
      <c r="D169" s="14" t="s">
        <v>256</v>
      </c>
      <c r="E169" s="30">
        <v>1</v>
      </c>
      <c r="F169" s="15" t="s">
        <v>9</v>
      </c>
      <c r="G169" s="16">
        <v>1</v>
      </c>
      <c r="H169" s="16" t="s">
        <v>13</v>
      </c>
      <c r="I169" s="289"/>
      <c r="J169" s="290"/>
      <c r="K169" s="290"/>
      <c r="L169" s="290"/>
      <c r="M169" s="290"/>
      <c r="N169" s="12"/>
      <c r="O169" s="12"/>
    </row>
    <row r="170" spans="1:15" ht="78.75" customHeight="1">
      <c r="A170" s="6">
        <f>+COUNT(#REF!,#REF!,#REF!)</f>
        <v>0</v>
      </c>
      <c r="B170" s="279">
        <v>155</v>
      </c>
      <c r="C170" s="18" t="s">
        <v>257</v>
      </c>
      <c r="D170" s="14" t="s">
        <v>258</v>
      </c>
      <c r="E170" s="30">
        <v>2</v>
      </c>
      <c r="F170" s="15" t="s">
        <v>9</v>
      </c>
      <c r="G170" s="16">
        <v>1</v>
      </c>
      <c r="H170" s="16" t="s">
        <v>13</v>
      </c>
      <c r="I170" s="289"/>
      <c r="J170" s="290"/>
      <c r="K170" s="290"/>
      <c r="L170" s="290"/>
      <c r="M170" s="290"/>
      <c r="N170" s="12"/>
      <c r="O170" s="12"/>
    </row>
    <row r="171" spans="1:15" ht="31.5" customHeight="1">
      <c r="A171" s="6">
        <f>+COUNT(#REF!,#REF!,#REF!)</f>
        <v>0</v>
      </c>
      <c r="B171" s="279">
        <v>156</v>
      </c>
      <c r="C171" s="13" t="s">
        <v>259</v>
      </c>
      <c r="D171" s="14" t="s">
        <v>260</v>
      </c>
      <c r="E171" s="30">
        <v>2</v>
      </c>
      <c r="F171" s="15" t="s">
        <v>9</v>
      </c>
      <c r="G171" s="16">
        <v>1</v>
      </c>
      <c r="H171" s="16" t="s">
        <v>13</v>
      </c>
      <c r="I171" s="289"/>
      <c r="J171" s="290"/>
      <c r="K171" s="290"/>
      <c r="L171" s="290"/>
      <c r="M171" s="290"/>
      <c r="N171" s="12"/>
      <c r="O171" s="12"/>
    </row>
    <row r="172" spans="1:15" ht="47.25" customHeight="1">
      <c r="A172" s="6">
        <f>+COUNT(#REF!,#REF!,#REF!)</f>
        <v>0</v>
      </c>
      <c r="B172" s="279">
        <v>157</v>
      </c>
      <c r="C172" s="13" t="s">
        <v>261</v>
      </c>
      <c r="D172" s="14" t="s">
        <v>262</v>
      </c>
      <c r="E172" s="30">
        <v>6</v>
      </c>
      <c r="F172" s="15" t="s">
        <v>9</v>
      </c>
      <c r="G172" s="16">
        <v>1</v>
      </c>
      <c r="H172" s="16" t="s">
        <v>13</v>
      </c>
      <c r="I172" s="289"/>
      <c r="J172" s="290"/>
      <c r="K172" s="290"/>
      <c r="L172" s="290"/>
      <c r="M172" s="290"/>
      <c r="N172" s="12"/>
      <c r="O172" s="12"/>
    </row>
    <row r="173" spans="1:15" ht="93" customHeight="1">
      <c r="A173" s="6">
        <f>+COUNT(#REF!,#REF!,#REF!)</f>
        <v>0</v>
      </c>
      <c r="B173" s="279">
        <v>158</v>
      </c>
      <c r="C173" s="13" t="s">
        <v>263</v>
      </c>
      <c r="D173" s="14" t="s">
        <v>264</v>
      </c>
      <c r="E173" s="30">
        <v>4</v>
      </c>
      <c r="F173" s="15" t="s">
        <v>9</v>
      </c>
      <c r="G173" s="16">
        <v>1</v>
      </c>
      <c r="H173" s="16" t="s">
        <v>13</v>
      </c>
      <c r="I173" s="289"/>
      <c r="J173" s="290"/>
      <c r="K173" s="290"/>
      <c r="L173" s="290"/>
      <c r="M173" s="290"/>
      <c r="N173" s="12"/>
      <c r="O173" s="12"/>
    </row>
    <row r="174" spans="1:15" ht="73.5" customHeight="1">
      <c r="A174" s="6">
        <f>+COUNT(#REF!,#REF!,#REF!)</f>
        <v>0</v>
      </c>
      <c r="B174" s="279">
        <v>159</v>
      </c>
      <c r="C174" s="13" t="s">
        <v>198</v>
      </c>
      <c r="D174" s="14" t="s">
        <v>265</v>
      </c>
      <c r="E174" s="30">
        <v>1</v>
      </c>
      <c r="F174" s="15" t="s">
        <v>9</v>
      </c>
      <c r="G174" s="16">
        <v>1</v>
      </c>
      <c r="H174" s="16" t="s">
        <v>13</v>
      </c>
      <c r="I174" s="289"/>
      <c r="J174" s="290"/>
      <c r="K174" s="290"/>
      <c r="L174" s="290"/>
      <c r="M174" s="290"/>
      <c r="N174" s="12"/>
      <c r="O174" s="12"/>
    </row>
    <row r="175" spans="1:15" ht="78.75" customHeight="1">
      <c r="A175" s="6">
        <f>+COUNT(#REF!,#REF!,#REF!)</f>
        <v>0</v>
      </c>
      <c r="B175" s="279">
        <v>160</v>
      </c>
      <c r="C175" s="13" t="s">
        <v>266</v>
      </c>
      <c r="D175" s="14" t="s">
        <v>267</v>
      </c>
      <c r="E175" s="30">
        <v>3</v>
      </c>
      <c r="F175" s="15" t="s">
        <v>9</v>
      </c>
      <c r="G175" s="16">
        <v>1</v>
      </c>
      <c r="H175" s="16" t="s">
        <v>13</v>
      </c>
      <c r="I175" s="289"/>
      <c r="J175" s="290"/>
      <c r="K175" s="290"/>
      <c r="L175" s="290"/>
      <c r="M175" s="290"/>
      <c r="N175" s="12"/>
      <c r="O175" s="12"/>
    </row>
    <row r="176" spans="1:15" ht="47.25" customHeight="1">
      <c r="A176" s="6">
        <f>+COUNT(#REF!,#REF!,#REF!)</f>
        <v>0</v>
      </c>
      <c r="B176" s="279">
        <v>161</v>
      </c>
      <c r="C176" s="13" t="s">
        <v>268</v>
      </c>
      <c r="D176" s="14" t="s">
        <v>269</v>
      </c>
      <c r="E176" s="30">
        <v>2</v>
      </c>
      <c r="F176" s="15" t="s">
        <v>9</v>
      </c>
      <c r="G176" s="16">
        <v>1</v>
      </c>
      <c r="H176" s="16" t="s">
        <v>13</v>
      </c>
      <c r="I176" s="289"/>
      <c r="J176" s="290"/>
      <c r="K176" s="290"/>
      <c r="L176" s="290"/>
      <c r="M176" s="290"/>
      <c r="N176" s="12"/>
      <c r="O176" s="12"/>
    </row>
    <row r="177" spans="1:15" ht="31.5" customHeight="1">
      <c r="A177" s="6">
        <f>+COUNT(#REF!,#REF!,#REF!)</f>
        <v>0</v>
      </c>
      <c r="B177" s="279">
        <v>162</v>
      </c>
      <c r="C177" s="13" t="s">
        <v>270</v>
      </c>
      <c r="D177" s="14" t="s">
        <v>271</v>
      </c>
      <c r="E177" s="30">
        <v>30</v>
      </c>
      <c r="F177" s="15" t="s">
        <v>9</v>
      </c>
      <c r="G177" s="16">
        <v>1</v>
      </c>
      <c r="H177" s="16" t="s">
        <v>13</v>
      </c>
      <c r="I177" s="289"/>
      <c r="J177" s="290"/>
      <c r="K177" s="290"/>
      <c r="L177" s="290"/>
      <c r="M177" s="290"/>
      <c r="N177" s="12"/>
      <c r="O177" s="12"/>
    </row>
    <row r="178" spans="1:15" ht="141.75" customHeight="1">
      <c r="A178" s="6">
        <f>+COUNT(#REF!,#REF!,#REF!)</f>
        <v>0</v>
      </c>
      <c r="B178" s="279">
        <v>163</v>
      </c>
      <c r="C178" s="18" t="s">
        <v>272</v>
      </c>
      <c r="D178" s="19" t="s">
        <v>273</v>
      </c>
      <c r="E178" s="30">
        <v>1</v>
      </c>
      <c r="F178" s="15" t="s">
        <v>9</v>
      </c>
      <c r="G178" s="16">
        <v>1</v>
      </c>
      <c r="H178" s="16" t="s">
        <v>13</v>
      </c>
      <c r="I178" s="289"/>
      <c r="J178" s="290"/>
      <c r="K178" s="290"/>
      <c r="L178" s="290"/>
      <c r="M178" s="290"/>
      <c r="N178" s="12"/>
      <c r="O178" s="12"/>
    </row>
    <row r="179" spans="1:15" ht="280.14999999999998" customHeight="1">
      <c r="A179" s="6">
        <f>+COUNT(#REF!,#REF!,#REF!)</f>
        <v>0</v>
      </c>
      <c r="B179" s="279">
        <v>164</v>
      </c>
      <c r="C179" s="96" t="s">
        <v>274</v>
      </c>
      <c r="D179" s="11" t="s">
        <v>275</v>
      </c>
      <c r="E179" s="15">
        <v>5</v>
      </c>
      <c r="F179" s="15" t="s">
        <v>9</v>
      </c>
      <c r="G179" s="16"/>
      <c r="H179" s="16"/>
      <c r="I179" s="289"/>
      <c r="J179" s="290"/>
      <c r="K179" s="290"/>
      <c r="L179" s="290"/>
      <c r="M179" s="290"/>
      <c r="N179" s="12"/>
      <c r="O179" s="12"/>
    </row>
    <row r="180" spans="1:15" ht="252" customHeight="1">
      <c r="A180" s="6">
        <f>+COUNT(#REF!,#REF!,#REF!)</f>
        <v>0</v>
      </c>
      <c r="B180" s="279">
        <v>165</v>
      </c>
      <c r="C180" s="96" t="s">
        <v>276</v>
      </c>
      <c r="D180" s="11" t="s">
        <v>277</v>
      </c>
      <c r="E180" s="15">
        <v>3</v>
      </c>
      <c r="F180" s="15" t="s">
        <v>9</v>
      </c>
      <c r="G180" s="16"/>
      <c r="H180" s="16"/>
      <c r="I180" s="289"/>
      <c r="J180" s="290"/>
      <c r="K180" s="290"/>
      <c r="L180" s="290"/>
      <c r="M180" s="290"/>
      <c r="N180" s="12"/>
      <c r="O180" s="12"/>
    </row>
    <row r="181" spans="1:15" ht="337.15" customHeight="1">
      <c r="A181" s="6">
        <f>+COUNT(#REF!,#REF!,#REF!)</f>
        <v>0</v>
      </c>
      <c r="B181" s="279">
        <v>166</v>
      </c>
      <c r="C181" s="125" t="s">
        <v>278</v>
      </c>
      <c r="D181" s="11" t="s">
        <v>279</v>
      </c>
      <c r="E181" s="15">
        <v>2</v>
      </c>
      <c r="F181" s="15" t="s">
        <v>9</v>
      </c>
      <c r="G181" s="16"/>
      <c r="H181" s="16"/>
      <c r="I181" s="289"/>
      <c r="J181" s="290"/>
      <c r="K181" s="290"/>
      <c r="L181" s="290"/>
      <c r="M181" s="290"/>
      <c r="N181" s="12"/>
      <c r="O181" s="12"/>
    </row>
    <row r="182" spans="1:15" s="130" customFormat="1" ht="111.6" customHeight="1">
      <c r="A182" s="6">
        <f>+COUNT(#REF!,#REF!,#REF!)</f>
        <v>0</v>
      </c>
      <c r="B182" s="279">
        <v>167</v>
      </c>
      <c r="C182" s="72" t="s">
        <v>280</v>
      </c>
      <c r="D182" s="35" t="s">
        <v>281</v>
      </c>
      <c r="E182" s="126">
        <v>1</v>
      </c>
      <c r="F182" s="127" t="s">
        <v>9</v>
      </c>
      <c r="G182" s="128">
        <v>1</v>
      </c>
      <c r="H182" s="129" t="s">
        <v>13</v>
      </c>
      <c r="I182" s="289"/>
      <c r="J182" s="290"/>
      <c r="K182" s="290"/>
      <c r="L182" s="290"/>
      <c r="M182" s="290"/>
      <c r="N182" s="81"/>
      <c r="O182" s="81"/>
    </row>
    <row r="183" spans="1:15" ht="94.5">
      <c r="A183" s="6">
        <f>+COUNT(#REF!,#REF!,#REF!)</f>
        <v>0</v>
      </c>
      <c r="B183" s="279">
        <v>168</v>
      </c>
      <c r="C183" s="131" t="s">
        <v>282</v>
      </c>
      <c r="D183" s="78" t="s">
        <v>283</v>
      </c>
      <c r="E183" s="132">
        <v>1</v>
      </c>
      <c r="F183" s="20" t="s">
        <v>9</v>
      </c>
      <c r="G183" s="21">
        <v>1</v>
      </c>
      <c r="H183" s="21" t="s">
        <v>13</v>
      </c>
      <c r="I183" s="289"/>
      <c r="J183" s="290"/>
      <c r="K183" s="290"/>
      <c r="L183" s="290"/>
      <c r="M183" s="290"/>
      <c r="N183" s="12"/>
      <c r="O183" s="12"/>
    </row>
    <row r="184" spans="1:15" ht="201" customHeight="1">
      <c r="A184" s="6">
        <f>+COUNT(#REF!,#REF!,#REF!)</f>
        <v>0</v>
      </c>
      <c r="B184" s="279">
        <v>169</v>
      </c>
      <c r="C184" s="133" t="s">
        <v>284</v>
      </c>
      <c r="D184" s="98" t="s">
        <v>285</v>
      </c>
      <c r="E184" s="24">
        <v>8</v>
      </c>
      <c r="F184" s="24" t="s">
        <v>9</v>
      </c>
      <c r="G184" s="25"/>
      <c r="H184" s="25"/>
      <c r="I184" s="289"/>
      <c r="J184" s="290"/>
      <c r="K184" s="290"/>
      <c r="L184" s="290"/>
      <c r="M184" s="290"/>
      <c r="N184" s="12"/>
      <c r="O184" s="12"/>
    </row>
    <row r="185" spans="1:15" ht="31.5" customHeight="1">
      <c r="A185" s="6">
        <f>+COUNT(#REF!,#REF!,#REF!)</f>
        <v>0</v>
      </c>
      <c r="B185" s="279">
        <v>170</v>
      </c>
      <c r="C185" s="134" t="s">
        <v>144</v>
      </c>
      <c r="D185" s="32" t="s">
        <v>286</v>
      </c>
      <c r="E185" s="121">
        <v>100</v>
      </c>
      <c r="F185" s="33" t="s">
        <v>9</v>
      </c>
      <c r="G185" s="34">
        <v>1</v>
      </c>
      <c r="H185" s="34" t="s">
        <v>13</v>
      </c>
      <c r="I185" s="289"/>
      <c r="J185" s="290"/>
      <c r="K185" s="290"/>
      <c r="L185" s="290"/>
      <c r="M185" s="290"/>
      <c r="N185" s="12"/>
      <c r="O185" s="12"/>
    </row>
    <row r="186" spans="1:15" ht="47.25" customHeight="1">
      <c r="A186" s="6">
        <f>+COUNT(#REF!,#REF!,#REF!)</f>
        <v>0</v>
      </c>
      <c r="B186" s="279">
        <v>171</v>
      </c>
      <c r="C186" s="131" t="s">
        <v>287</v>
      </c>
      <c r="D186" s="14" t="s">
        <v>147</v>
      </c>
      <c r="E186" s="28">
        <v>200</v>
      </c>
      <c r="F186" s="24" t="s">
        <v>9</v>
      </c>
      <c r="G186" s="25">
        <v>1</v>
      </c>
      <c r="H186" s="25" t="s">
        <v>13</v>
      </c>
      <c r="I186" s="289"/>
      <c r="J186" s="290"/>
      <c r="K186" s="290"/>
      <c r="L186" s="290"/>
      <c r="M186" s="290"/>
      <c r="N186" s="12"/>
      <c r="O186" s="12"/>
    </row>
    <row r="187" spans="1:15" ht="47.25" customHeight="1">
      <c r="A187" s="6">
        <f>+COUNT(#REF!,#REF!,#REF!)</f>
        <v>0</v>
      </c>
      <c r="B187" s="279">
        <v>172</v>
      </c>
      <c r="C187" s="18" t="s">
        <v>288</v>
      </c>
      <c r="D187" s="14" t="s">
        <v>289</v>
      </c>
      <c r="E187" s="30">
        <v>2</v>
      </c>
      <c r="F187" s="15" t="s">
        <v>9</v>
      </c>
      <c r="G187" s="16">
        <v>1</v>
      </c>
      <c r="H187" s="16" t="s">
        <v>13</v>
      </c>
      <c r="I187" s="289"/>
      <c r="J187" s="290"/>
      <c r="K187" s="290"/>
      <c r="L187" s="290"/>
      <c r="M187" s="290"/>
      <c r="N187" s="12"/>
      <c r="O187" s="12"/>
    </row>
    <row r="188" spans="1:15" ht="63" customHeight="1">
      <c r="A188" s="37">
        <f>+COUNT(#REF!,#REF!,#REF!)</f>
        <v>0</v>
      </c>
      <c r="B188" s="279">
        <v>173</v>
      </c>
      <c r="C188" s="18" t="s">
        <v>290</v>
      </c>
      <c r="D188" s="135" t="s">
        <v>291</v>
      </c>
      <c r="E188" s="38">
        <v>1</v>
      </c>
      <c r="F188" s="16" t="s">
        <v>9</v>
      </c>
      <c r="G188" s="16">
        <v>1</v>
      </c>
      <c r="H188" s="16" t="s">
        <v>13</v>
      </c>
      <c r="I188" s="289"/>
      <c r="J188" s="290"/>
      <c r="K188" s="290"/>
      <c r="L188" s="290"/>
      <c r="M188" s="290"/>
      <c r="N188" s="12"/>
      <c r="O188" s="12"/>
    </row>
    <row r="189" spans="1:15" ht="83.65" customHeight="1">
      <c r="A189" s="6">
        <f>+COUNT(#REF!,#REF!,#REF!)</f>
        <v>0</v>
      </c>
      <c r="B189" s="279">
        <v>174</v>
      </c>
      <c r="C189" s="13" t="s">
        <v>142</v>
      </c>
      <c r="D189" s="14" t="s">
        <v>292</v>
      </c>
      <c r="E189" s="30">
        <v>15</v>
      </c>
      <c r="F189" s="15" t="s">
        <v>9</v>
      </c>
      <c r="G189" s="16">
        <v>1</v>
      </c>
      <c r="H189" s="16" t="s">
        <v>13</v>
      </c>
      <c r="I189" s="289"/>
      <c r="J189" s="290"/>
      <c r="K189" s="290"/>
      <c r="L189" s="290"/>
      <c r="M189" s="290"/>
      <c r="N189" s="12"/>
      <c r="O189" s="12"/>
    </row>
    <row r="190" spans="1:15" ht="15.75" customHeight="1">
      <c r="A190" s="136"/>
      <c r="B190" s="136"/>
      <c r="C190" s="137"/>
      <c r="D190" s="138" t="s">
        <v>293</v>
      </c>
      <c r="E190" s="139"/>
      <c r="F190" s="139"/>
      <c r="G190" s="139"/>
      <c r="H190" s="139"/>
      <c r="I190" s="289"/>
      <c r="J190" s="290"/>
      <c r="K190" s="290"/>
      <c r="L190" s="290"/>
      <c r="M190" s="290"/>
      <c r="N190" s="12"/>
      <c r="O190" s="12"/>
    </row>
    <row r="191" spans="1:15" ht="47.25" customHeight="1">
      <c r="A191" s="6">
        <f>+COUNT(#REF!,#REF!,#REF!)</f>
        <v>0</v>
      </c>
      <c r="B191" s="6">
        <v>175</v>
      </c>
      <c r="C191" s="13" t="s">
        <v>294</v>
      </c>
      <c r="D191" s="14" t="s">
        <v>295</v>
      </c>
      <c r="E191" s="15">
        <v>1</v>
      </c>
      <c r="F191" s="15" t="s">
        <v>9</v>
      </c>
      <c r="G191" s="16">
        <v>2</v>
      </c>
      <c r="H191" s="16" t="s">
        <v>41</v>
      </c>
      <c r="I191" s="289"/>
      <c r="J191" s="290"/>
      <c r="K191" s="290"/>
      <c r="L191" s="290"/>
      <c r="M191" s="290"/>
      <c r="N191" s="12"/>
      <c r="O191" s="12"/>
    </row>
    <row r="192" spans="1:15" ht="63" customHeight="1">
      <c r="A192" s="6">
        <f>+COUNT(#REF!,#REF!,#REF!)</f>
        <v>0</v>
      </c>
      <c r="B192" s="6">
        <v>176</v>
      </c>
      <c r="C192" s="13" t="s">
        <v>296</v>
      </c>
      <c r="D192" s="14" t="s">
        <v>297</v>
      </c>
      <c r="E192" s="15">
        <v>1</v>
      </c>
      <c r="F192" s="15" t="s">
        <v>9</v>
      </c>
      <c r="G192" s="16">
        <v>2</v>
      </c>
      <c r="H192" s="16" t="s">
        <v>41</v>
      </c>
      <c r="I192" s="289"/>
      <c r="J192" s="290"/>
      <c r="K192" s="290"/>
      <c r="L192" s="290"/>
      <c r="M192" s="290"/>
      <c r="N192" s="12"/>
      <c r="O192" s="12"/>
    </row>
    <row r="193" spans="1:15" ht="63" customHeight="1">
      <c r="A193" s="6">
        <f>+COUNT(#REF!,#REF!,#REF!)</f>
        <v>0</v>
      </c>
      <c r="B193" s="6">
        <v>177</v>
      </c>
      <c r="C193" s="13" t="s">
        <v>298</v>
      </c>
      <c r="D193" s="14" t="s">
        <v>299</v>
      </c>
      <c r="E193" s="15">
        <v>5</v>
      </c>
      <c r="F193" s="15" t="s">
        <v>9</v>
      </c>
      <c r="G193" s="16">
        <v>2</v>
      </c>
      <c r="H193" s="16" t="s">
        <v>41</v>
      </c>
      <c r="I193" s="289"/>
      <c r="J193" s="290"/>
      <c r="K193" s="290"/>
      <c r="L193" s="290"/>
      <c r="M193" s="290"/>
      <c r="N193" s="12"/>
      <c r="O193" s="12"/>
    </row>
    <row r="194" spans="1:15" ht="31.5" customHeight="1">
      <c r="A194" s="6">
        <f>+COUNT(#REF!,#REF!,#REF!)</f>
        <v>0</v>
      </c>
      <c r="B194" s="6">
        <v>178</v>
      </c>
      <c r="C194" s="13" t="s">
        <v>300</v>
      </c>
      <c r="D194" s="14" t="s">
        <v>301</v>
      </c>
      <c r="E194" s="15">
        <v>20</v>
      </c>
      <c r="F194" s="15" t="s">
        <v>9</v>
      </c>
      <c r="G194" s="16">
        <v>2</v>
      </c>
      <c r="H194" s="16" t="s">
        <v>41</v>
      </c>
      <c r="I194" s="289"/>
      <c r="J194" s="290"/>
      <c r="K194" s="290"/>
      <c r="L194" s="290"/>
      <c r="M194" s="290"/>
      <c r="N194" s="12"/>
      <c r="O194" s="12"/>
    </row>
    <row r="195" spans="1:15" ht="31.5" customHeight="1">
      <c r="A195" s="6">
        <f>+COUNT(#REF!,#REF!,#REF!)</f>
        <v>0</v>
      </c>
      <c r="B195" s="6">
        <v>179</v>
      </c>
      <c r="C195" s="13" t="s">
        <v>302</v>
      </c>
      <c r="D195" s="14" t="s">
        <v>303</v>
      </c>
      <c r="E195" s="15">
        <v>20</v>
      </c>
      <c r="F195" s="15" t="s">
        <v>9</v>
      </c>
      <c r="G195" s="16">
        <v>2</v>
      </c>
      <c r="H195" s="16" t="s">
        <v>41</v>
      </c>
      <c r="I195" s="289"/>
      <c r="J195" s="290"/>
      <c r="K195" s="290"/>
      <c r="L195" s="290"/>
      <c r="M195" s="290"/>
      <c r="N195" s="12"/>
      <c r="O195" s="12"/>
    </row>
    <row r="196" spans="1:15" ht="31.5" customHeight="1">
      <c r="A196" s="6">
        <f>+COUNT(#REF!,#REF!,#REF!)</f>
        <v>0</v>
      </c>
      <c r="B196" s="6">
        <v>180</v>
      </c>
      <c r="C196" s="31" t="s">
        <v>304</v>
      </c>
      <c r="D196" s="32" t="s">
        <v>305</v>
      </c>
      <c r="E196" s="33">
        <v>40</v>
      </c>
      <c r="F196" s="33" t="s">
        <v>9</v>
      </c>
      <c r="G196" s="34">
        <v>2</v>
      </c>
      <c r="H196" s="34" t="s">
        <v>41</v>
      </c>
      <c r="I196" s="289"/>
      <c r="J196" s="290"/>
      <c r="K196" s="290"/>
      <c r="L196" s="290"/>
      <c r="M196" s="290"/>
      <c r="N196" s="12"/>
      <c r="O196" s="12"/>
    </row>
    <row r="197" spans="1:15" ht="31.5">
      <c r="A197" s="6">
        <f>+COUNT(#REF!,#REF!,#REF!)</f>
        <v>0</v>
      </c>
      <c r="B197" s="6">
        <v>181</v>
      </c>
      <c r="C197" s="18" t="s">
        <v>306</v>
      </c>
      <c r="D197" s="19" t="s">
        <v>307</v>
      </c>
      <c r="E197" s="15">
        <v>1</v>
      </c>
      <c r="F197" s="15" t="s">
        <v>9</v>
      </c>
      <c r="G197" s="16">
        <v>2</v>
      </c>
      <c r="H197" s="16" t="s">
        <v>41</v>
      </c>
      <c r="I197" s="289"/>
      <c r="J197" s="290"/>
      <c r="K197" s="290"/>
      <c r="L197" s="290"/>
      <c r="M197" s="290"/>
      <c r="N197" s="12"/>
      <c r="O197" s="12"/>
    </row>
    <row r="198" spans="1:15" ht="16.5" customHeight="1">
      <c r="A198" s="6">
        <f>+COUNT(#REF!,#REF!,#REF!)</f>
        <v>0</v>
      </c>
      <c r="B198" s="6">
        <v>182</v>
      </c>
      <c r="C198" s="131" t="s">
        <v>308</v>
      </c>
      <c r="D198" s="23" t="s">
        <v>309</v>
      </c>
      <c r="E198" s="24">
        <v>2</v>
      </c>
      <c r="F198" s="24" t="s">
        <v>9</v>
      </c>
      <c r="G198" s="25">
        <v>2</v>
      </c>
      <c r="H198" s="25" t="s">
        <v>41</v>
      </c>
      <c r="I198" s="289"/>
      <c r="J198" s="290"/>
      <c r="K198" s="290"/>
      <c r="L198" s="290"/>
      <c r="M198" s="290"/>
      <c r="N198" s="12"/>
      <c r="O198" s="12"/>
    </row>
    <row r="199" spans="1:15" ht="47.25" customHeight="1">
      <c r="A199" s="6">
        <f>+COUNT(#REF!,#REF!,#REF!)</f>
        <v>0</v>
      </c>
      <c r="B199" s="6">
        <v>183</v>
      </c>
      <c r="C199" s="18" t="s">
        <v>310</v>
      </c>
      <c r="D199" s="14" t="s">
        <v>311</v>
      </c>
      <c r="E199" s="15">
        <v>10</v>
      </c>
      <c r="F199" s="15" t="s">
        <v>9</v>
      </c>
      <c r="G199" s="16">
        <v>2</v>
      </c>
      <c r="H199" s="16" t="s">
        <v>41</v>
      </c>
      <c r="I199" s="289"/>
      <c r="J199" s="290"/>
      <c r="K199" s="290"/>
      <c r="L199" s="290"/>
      <c r="M199" s="290"/>
      <c r="N199" s="12"/>
      <c r="O199" s="12"/>
    </row>
    <row r="200" spans="1:15" ht="31.5" customHeight="1">
      <c r="A200" s="6">
        <f>+COUNT(#REF!,#REF!,#REF!)</f>
        <v>0</v>
      </c>
      <c r="B200" s="6">
        <v>184</v>
      </c>
      <c r="C200" s="18" t="s">
        <v>312</v>
      </c>
      <c r="D200" s="140" t="s">
        <v>313</v>
      </c>
      <c r="E200" s="15">
        <v>20</v>
      </c>
      <c r="F200" s="15" t="s">
        <v>9</v>
      </c>
      <c r="G200" s="16">
        <v>2</v>
      </c>
      <c r="H200" s="16" t="s">
        <v>41</v>
      </c>
      <c r="I200" s="289"/>
      <c r="J200" s="290"/>
      <c r="K200" s="290"/>
      <c r="L200" s="290"/>
      <c r="M200" s="290"/>
      <c r="N200" s="12"/>
      <c r="O200" s="12"/>
    </row>
    <row r="201" spans="1:15" ht="31.5" customHeight="1">
      <c r="A201" s="6">
        <f>+COUNT(#REF!,#REF!,#REF!)</f>
        <v>0</v>
      </c>
      <c r="B201" s="6">
        <v>185</v>
      </c>
      <c r="C201" s="131" t="s">
        <v>314</v>
      </c>
      <c r="D201" s="78" t="s">
        <v>315</v>
      </c>
      <c r="E201" s="24">
        <v>10</v>
      </c>
      <c r="F201" s="24" t="s">
        <v>9</v>
      </c>
      <c r="G201" s="25">
        <v>2</v>
      </c>
      <c r="H201" s="25" t="s">
        <v>41</v>
      </c>
      <c r="I201" s="289"/>
      <c r="J201" s="290"/>
      <c r="K201" s="290"/>
      <c r="L201" s="290"/>
      <c r="M201" s="290"/>
      <c r="N201" s="12"/>
      <c r="O201" s="12"/>
    </row>
    <row r="202" spans="1:15" ht="31.5" customHeight="1">
      <c r="A202" s="6">
        <f>+COUNT(#REF!,#REF!,#REF!)</f>
        <v>0</v>
      </c>
      <c r="B202" s="6">
        <v>186</v>
      </c>
      <c r="C202" s="13" t="s">
        <v>316</v>
      </c>
      <c r="D202" s="14" t="s">
        <v>317</v>
      </c>
      <c r="E202" s="15">
        <v>2</v>
      </c>
      <c r="F202" s="15" t="s">
        <v>9</v>
      </c>
      <c r="G202" s="16">
        <v>2</v>
      </c>
      <c r="H202" s="16" t="s">
        <v>41</v>
      </c>
      <c r="I202" s="289"/>
      <c r="J202" s="290"/>
      <c r="K202" s="290"/>
      <c r="L202" s="290"/>
      <c r="M202" s="290"/>
      <c r="N202" s="12"/>
      <c r="O202" s="12"/>
    </row>
    <row r="203" spans="1:15" ht="31.5" customHeight="1">
      <c r="A203" s="6">
        <f>+COUNT(#REF!,#REF!,#REF!)</f>
        <v>0</v>
      </c>
      <c r="B203" s="6">
        <v>187</v>
      </c>
      <c r="C203" s="13" t="s">
        <v>318</v>
      </c>
      <c r="D203" s="14" t="s">
        <v>319</v>
      </c>
      <c r="E203" s="15">
        <v>1</v>
      </c>
      <c r="F203" s="15" t="s">
        <v>9</v>
      </c>
      <c r="G203" s="16">
        <v>2</v>
      </c>
      <c r="H203" s="16" t="s">
        <v>41</v>
      </c>
      <c r="I203" s="289"/>
      <c r="J203" s="290"/>
      <c r="K203" s="290"/>
      <c r="L203" s="290"/>
      <c r="M203" s="290"/>
      <c r="N203" s="12"/>
      <c r="O203" s="12"/>
    </row>
    <row r="204" spans="1:15" ht="31.5" customHeight="1">
      <c r="A204" s="6">
        <f>+COUNT(#REF!,#REF!,#REF!)</f>
        <v>0</v>
      </c>
      <c r="B204" s="6">
        <v>188</v>
      </c>
      <c r="C204" s="13" t="s">
        <v>320</v>
      </c>
      <c r="D204" s="14" t="s">
        <v>321</v>
      </c>
      <c r="E204" s="15">
        <v>1</v>
      </c>
      <c r="F204" s="15" t="s">
        <v>9</v>
      </c>
      <c r="G204" s="16">
        <v>2</v>
      </c>
      <c r="H204" s="16" t="s">
        <v>41</v>
      </c>
      <c r="I204" s="289"/>
      <c r="J204" s="290"/>
      <c r="K204" s="290"/>
      <c r="L204" s="290"/>
      <c r="M204" s="290"/>
      <c r="N204" s="12"/>
      <c r="O204" s="12"/>
    </row>
    <row r="205" spans="1:15" ht="15.75" customHeight="1">
      <c r="A205" s="6">
        <f>+COUNT(#REF!,#REF!,#REF!)</f>
        <v>0</v>
      </c>
      <c r="B205" s="6">
        <v>189</v>
      </c>
      <c r="C205" s="13" t="s">
        <v>144</v>
      </c>
      <c r="D205" s="14" t="s">
        <v>322</v>
      </c>
      <c r="E205" s="15">
        <v>5</v>
      </c>
      <c r="F205" s="15" t="s">
        <v>9</v>
      </c>
      <c r="G205" s="16">
        <v>2</v>
      </c>
      <c r="H205" s="16" t="s">
        <v>41</v>
      </c>
      <c r="I205" s="289"/>
      <c r="J205" s="290"/>
      <c r="K205" s="290"/>
      <c r="L205" s="290"/>
      <c r="M205" s="290"/>
      <c r="N205" s="12"/>
      <c r="O205" s="12"/>
    </row>
    <row r="206" spans="1:15" ht="88.5" customHeight="1">
      <c r="A206" s="6">
        <f>+COUNT(#REF!,#REF!,#REF!)</f>
        <v>0</v>
      </c>
      <c r="B206" s="6">
        <v>190</v>
      </c>
      <c r="C206" s="13" t="s">
        <v>146</v>
      </c>
      <c r="D206" s="14" t="s">
        <v>147</v>
      </c>
      <c r="E206" s="15">
        <v>100</v>
      </c>
      <c r="F206" s="15" t="s">
        <v>9</v>
      </c>
      <c r="G206" s="16">
        <v>2</v>
      </c>
      <c r="H206" s="16" t="s">
        <v>41</v>
      </c>
      <c r="I206" s="289"/>
      <c r="J206" s="290"/>
      <c r="K206" s="290"/>
      <c r="L206" s="290"/>
      <c r="M206" s="290"/>
      <c r="N206" s="12"/>
      <c r="O206" s="12"/>
    </row>
    <row r="207" spans="1:15" ht="47.25" customHeight="1">
      <c r="A207" s="6">
        <f>+COUNT(#REF!,#REF!,#REF!)</f>
        <v>0</v>
      </c>
      <c r="B207" s="6">
        <v>191</v>
      </c>
      <c r="C207" s="13" t="s">
        <v>323</v>
      </c>
      <c r="D207" s="14" t="s">
        <v>324</v>
      </c>
      <c r="E207" s="15">
        <v>1</v>
      </c>
      <c r="F207" s="15" t="s">
        <v>9</v>
      </c>
      <c r="G207" s="16">
        <v>2</v>
      </c>
      <c r="H207" s="16" t="s">
        <v>41</v>
      </c>
      <c r="I207" s="289"/>
      <c r="J207" s="290"/>
      <c r="K207" s="290"/>
      <c r="L207" s="290"/>
      <c r="M207" s="290"/>
      <c r="N207" s="12"/>
      <c r="O207" s="12"/>
    </row>
    <row r="208" spans="1:15" ht="31.5" customHeight="1">
      <c r="A208" s="6">
        <f>+COUNT(#REF!,#REF!,#REF!)</f>
        <v>0</v>
      </c>
      <c r="B208" s="6">
        <v>192</v>
      </c>
      <c r="C208" s="18" t="s">
        <v>325</v>
      </c>
      <c r="D208" s="19" t="s">
        <v>326</v>
      </c>
      <c r="E208" s="15">
        <v>4</v>
      </c>
      <c r="F208" s="15" t="s">
        <v>9</v>
      </c>
      <c r="G208" s="16">
        <v>2</v>
      </c>
      <c r="H208" s="16" t="s">
        <v>41</v>
      </c>
      <c r="I208" s="289"/>
      <c r="J208" s="290"/>
      <c r="K208" s="290"/>
      <c r="L208" s="290"/>
      <c r="M208" s="290"/>
      <c r="N208" s="12"/>
      <c r="O208" s="12"/>
    </row>
    <row r="209" spans="1:15" ht="63" customHeight="1">
      <c r="A209" s="6">
        <f>+COUNT(#REF!,#REF!,#REF!)</f>
        <v>0</v>
      </c>
      <c r="B209" s="6">
        <v>193</v>
      </c>
      <c r="C209" s="13" t="s">
        <v>327</v>
      </c>
      <c r="D209" s="14" t="s">
        <v>328</v>
      </c>
      <c r="E209" s="15">
        <v>200</v>
      </c>
      <c r="F209" s="15" t="s">
        <v>9</v>
      </c>
      <c r="G209" s="16">
        <v>2</v>
      </c>
      <c r="H209" s="16" t="s">
        <v>41</v>
      </c>
      <c r="I209" s="289"/>
      <c r="J209" s="290"/>
      <c r="K209" s="290"/>
      <c r="L209" s="290"/>
      <c r="M209" s="290"/>
      <c r="N209" s="12"/>
      <c r="O209" s="12"/>
    </row>
    <row r="210" spans="1:15" ht="47.25" customHeight="1">
      <c r="A210" s="6">
        <f>+COUNT(#REF!,#REF!,#REF!)</f>
        <v>0</v>
      </c>
      <c r="B210" s="6">
        <v>194</v>
      </c>
      <c r="C210" s="31" t="s">
        <v>329</v>
      </c>
      <c r="D210" s="32" t="s">
        <v>330</v>
      </c>
      <c r="E210" s="33">
        <v>15</v>
      </c>
      <c r="F210" s="33" t="s">
        <v>9</v>
      </c>
      <c r="G210" s="34"/>
      <c r="H210" s="34"/>
      <c r="I210" s="289"/>
      <c r="J210" s="290"/>
      <c r="K210" s="290"/>
      <c r="L210" s="290"/>
      <c r="M210" s="290"/>
      <c r="N210" s="12"/>
      <c r="O210" s="12"/>
    </row>
    <row r="211" spans="1:15" ht="47.25">
      <c r="A211" s="6">
        <f>+COUNT(#REF!,#REF!,#REF!)</f>
        <v>0</v>
      </c>
      <c r="B211" s="6">
        <v>195</v>
      </c>
      <c r="C211" s="18" t="s">
        <v>331</v>
      </c>
      <c r="D211" s="19" t="s">
        <v>332</v>
      </c>
      <c r="E211" s="15">
        <v>1</v>
      </c>
      <c r="F211" s="15" t="s">
        <v>9</v>
      </c>
      <c r="G211" s="16">
        <v>2</v>
      </c>
      <c r="H211" s="16" t="s">
        <v>41</v>
      </c>
      <c r="I211" s="289"/>
      <c r="J211" s="290"/>
      <c r="K211" s="290"/>
      <c r="L211" s="290"/>
      <c r="M211" s="290"/>
      <c r="N211" s="12"/>
      <c r="O211" s="12"/>
    </row>
    <row r="212" spans="1:15" ht="31.5">
      <c r="A212" s="6">
        <f>+COUNT(#REF!,#REF!,#REF!)</f>
        <v>0</v>
      </c>
      <c r="B212" s="6">
        <v>196</v>
      </c>
      <c r="C212" s="13" t="s">
        <v>333</v>
      </c>
      <c r="D212" s="14" t="s">
        <v>334</v>
      </c>
      <c r="E212" s="15">
        <v>2</v>
      </c>
      <c r="F212" s="15" t="s">
        <v>9</v>
      </c>
      <c r="G212" s="16">
        <v>2</v>
      </c>
      <c r="H212" s="16" t="s">
        <v>41</v>
      </c>
      <c r="I212" s="289"/>
      <c r="J212" s="290"/>
      <c r="K212" s="290"/>
      <c r="L212" s="290"/>
      <c r="M212" s="290"/>
      <c r="N212" s="12"/>
      <c r="O212" s="12"/>
    </row>
    <row r="213" spans="1:15" ht="31.5">
      <c r="A213" s="6">
        <f>+COUNT(#REF!,#REF!,#REF!)</f>
        <v>0</v>
      </c>
      <c r="B213" s="6">
        <v>197</v>
      </c>
      <c r="C213" s="134" t="s">
        <v>335</v>
      </c>
      <c r="D213" s="141" t="s">
        <v>336</v>
      </c>
      <c r="E213" s="33">
        <v>20</v>
      </c>
      <c r="F213" s="33" t="s">
        <v>9</v>
      </c>
      <c r="G213" s="34">
        <v>2</v>
      </c>
      <c r="H213" s="34" t="s">
        <v>41</v>
      </c>
      <c r="I213" s="289"/>
      <c r="J213" s="290"/>
      <c r="K213" s="290"/>
      <c r="L213" s="290"/>
      <c r="M213" s="290"/>
      <c r="N213" s="12"/>
      <c r="O213" s="12"/>
    </row>
    <row r="214" spans="1:15" ht="31.5">
      <c r="A214" s="69">
        <f>+COUNT(#REF!,#REF!,#REF!)</f>
        <v>0</v>
      </c>
      <c r="B214" s="6">
        <v>198</v>
      </c>
      <c r="C214" s="31" t="s">
        <v>337</v>
      </c>
      <c r="D214" s="32" t="s">
        <v>338</v>
      </c>
      <c r="E214" s="33">
        <v>2</v>
      </c>
      <c r="F214" s="33" t="s">
        <v>9</v>
      </c>
      <c r="G214" s="34"/>
      <c r="H214" s="34"/>
      <c r="I214" s="289"/>
      <c r="J214" s="290"/>
      <c r="K214" s="290"/>
      <c r="L214" s="290"/>
      <c r="M214" s="290"/>
      <c r="N214" s="12"/>
      <c r="O214" s="12"/>
    </row>
    <row r="215" spans="1:15" s="82" customFormat="1" ht="53.65" customHeight="1">
      <c r="A215" s="6">
        <f>+COUNT(#REF!,#REF!,#REF!)</f>
        <v>0</v>
      </c>
      <c r="B215" s="6">
        <v>199</v>
      </c>
      <c r="C215" s="73" t="s">
        <v>339</v>
      </c>
      <c r="D215" s="74" t="s">
        <v>340</v>
      </c>
      <c r="E215" s="142">
        <v>1</v>
      </c>
      <c r="F215" s="142" t="s">
        <v>9</v>
      </c>
      <c r="G215" s="75">
        <v>1</v>
      </c>
      <c r="H215" s="75" t="s">
        <v>217</v>
      </c>
      <c r="I215" s="289"/>
      <c r="J215" s="290"/>
      <c r="K215" s="290"/>
      <c r="L215" s="290"/>
      <c r="M215" s="290"/>
      <c r="N215" s="81"/>
      <c r="O215" s="81"/>
    </row>
    <row r="216" spans="1:15" ht="47.25" customHeight="1">
      <c r="A216" s="76">
        <f>+COUNT(#REF!,#REF!,#REF!)</f>
        <v>0</v>
      </c>
      <c r="B216" s="6">
        <v>200</v>
      </c>
      <c r="C216" s="22" t="s">
        <v>341</v>
      </c>
      <c r="D216" s="23" t="s">
        <v>342</v>
      </c>
      <c r="E216" s="24">
        <v>100</v>
      </c>
      <c r="F216" s="24" t="s">
        <v>9</v>
      </c>
      <c r="G216" s="25"/>
      <c r="H216" s="25"/>
      <c r="I216" s="289"/>
      <c r="J216" s="290"/>
      <c r="K216" s="290"/>
      <c r="L216" s="290"/>
      <c r="M216" s="290"/>
      <c r="N216" s="12"/>
      <c r="O216" s="12"/>
    </row>
    <row r="217" spans="1:15" ht="47.25" customHeight="1">
      <c r="A217" s="6">
        <f>+COUNT(#REF!,#REF!,#REF!)</f>
        <v>0</v>
      </c>
      <c r="B217" s="6">
        <v>201</v>
      </c>
      <c r="C217" s="13" t="s">
        <v>343</v>
      </c>
      <c r="D217" s="14" t="s">
        <v>344</v>
      </c>
      <c r="E217" s="15">
        <v>2</v>
      </c>
      <c r="F217" s="15" t="s">
        <v>9</v>
      </c>
      <c r="G217" s="16">
        <v>2</v>
      </c>
      <c r="H217" s="16" t="s">
        <v>41</v>
      </c>
      <c r="I217" s="289"/>
      <c r="J217" s="290"/>
      <c r="K217" s="290"/>
      <c r="L217" s="290"/>
      <c r="M217" s="290"/>
      <c r="N217" s="12"/>
      <c r="O217" s="12"/>
    </row>
    <row r="218" spans="1:15" ht="250.5" customHeight="1">
      <c r="A218" s="6">
        <f>+COUNT(#REF!,#REF!,#REF!)</f>
        <v>0</v>
      </c>
      <c r="B218" s="6">
        <v>202</v>
      </c>
      <c r="C218" s="133" t="s">
        <v>345</v>
      </c>
      <c r="D218" s="112" t="s">
        <v>346</v>
      </c>
      <c r="E218" s="24">
        <v>8</v>
      </c>
      <c r="F218" s="24" t="s">
        <v>9</v>
      </c>
      <c r="G218" s="25"/>
      <c r="H218" s="25"/>
      <c r="I218" s="289"/>
      <c r="J218" s="290"/>
      <c r="K218" s="290"/>
      <c r="L218" s="290"/>
      <c r="M218" s="290"/>
      <c r="N218" s="12"/>
      <c r="O218" s="12"/>
    </row>
    <row r="219" spans="1:15" ht="238.15" customHeight="1">
      <c r="A219" s="6">
        <f>+COUNT(#REF!,#REF!,#REF!)</f>
        <v>0</v>
      </c>
      <c r="B219" s="6">
        <v>203</v>
      </c>
      <c r="C219" s="96" t="s">
        <v>347</v>
      </c>
      <c r="D219" s="112" t="s">
        <v>348</v>
      </c>
      <c r="E219" s="15">
        <v>1</v>
      </c>
      <c r="F219" s="15" t="s">
        <v>9</v>
      </c>
      <c r="G219" s="16"/>
      <c r="H219" s="16"/>
      <c r="I219" s="289"/>
      <c r="J219" s="290"/>
      <c r="K219" s="290"/>
      <c r="L219" s="290"/>
      <c r="M219" s="290"/>
      <c r="N219" s="12"/>
      <c r="O219" s="12"/>
    </row>
    <row r="220" spans="1:15" ht="248.1" customHeight="1">
      <c r="A220" s="6">
        <f>+COUNT(#REF!,#REF!,#REF!)</f>
        <v>0</v>
      </c>
      <c r="B220" s="6">
        <v>204</v>
      </c>
      <c r="C220" s="96" t="s">
        <v>349</v>
      </c>
      <c r="D220" s="112" t="s">
        <v>350</v>
      </c>
      <c r="E220" s="15">
        <v>1</v>
      </c>
      <c r="F220" s="15" t="s">
        <v>9</v>
      </c>
      <c r="G220" s="16"/>
      <c r="H220" s="16"/>
      <c r="I220" s="289"/>
      <c r="J220" s="290"/>
      <c r="K220" s="290"/>
      <c r="L220" s="290"/>
      <c r="M220" s="290"/>
      <c r="N220" s="12"/>
      <c r="O220" s="12"/>
    </row>
    <row r="221" spans="1:15" ht="240" customHeight="1">
      <c r="A221" s="6">
        <f>+COUNT(#REF!,#REF!,#REF!)</f>
        <v>0</v>
      </c>
      <c r="B221" s="6">
        <v>205</v>
      </c>
      <c r="C221" s="96" t="s">
        <v>351</v>
      </c>
      <c r="D221" s="112" t="s">
        <v>352</v>
      </c>
      <c r="E221" s="15">
        <v>1</v>
      </c>
      <c r="F221" s="15" t="s">
        <v>9</v>
      </c>
      <c r="G221" s="16"/>
      <c r="H221" s="16"/>
      <c r="I221" s="289"/>
      <c r="J221" s="290"/>
      <c r="K221" s="290"/>
      <c r="L221" s="290"/>
      <c r="M221" s="290"/>
      <c r="N221" s="12"/>
      <c r="O221" s="12"/>
    </row>
    <row r="222" spans="1:15" ht="245.1" customHeight="1">
      <c r="A222" s="6">
        <f>+COUNT(#REF!,#REF!,#REF!)</f>
        <v>0</v>
      </c>
      <c r="B222" s="6">
        <v>206</v>
      </c>
      <c r="C222" s="96" t="s">
        <v>353</v>
      </c>
      <c r="D222" s="112" t="s">
        <v>354</v>
      </c>
      <c r="E222" s="15">
        <v>1</v>
      </c>
      <c r="F222" s="15" t="s">
        <v>9</v>
      </c>
      <c r="G222" s="16"/>
      <c r="H222" s="16"/>
      <c r="I222" s="289"/>
      <c r="J222" s="290"/>
      <c r="K222" s="290"/>
      <c r="L222" s="290"/>
      <c r="M222" s="290"/>
      <c r="N222" s="12"/>
      <c r="O222" s="12"/>
    </row>
    <row r="223" spans="1:15" ht="258.60000000000002" customHeight="1">
      <c r="A223" s="6">
        <f>+COUNT(#REF!,#REF!,#REF!)</f>
        <v>0</v>
      </c>
      <c r="B223" s="6">
        <v>207</v>
      </c>
      <c r="C223" s="96" t="s">
        <v>355</v>
      </c>
      <c r="D223" s="98" t="s">
        <v>356</v>
      </c>
      <c r="E223" s="15">
        <v>1</v>
      </c>
      <c r="F223" s="15" t="s">
        <v>9</v>
      </c>
      <c r="G223" s="16"/>
      <c r="H223" s="16"/>
      <c r="I223" s="289"/>
      <c r="J223" s="290"/>
      <c r="K223" s="290"/>
      <c r="L223" s="290"/>
      <c r="M223" s="290"/>
      <c r="N223" s="12"/>
      <c r="O223" s="12"/>
    </row>
    <row r="224" spans="1:15" ht="265.5" customHeight="1">
      <c r="A224" s="6">
        <f>+COUNT(#REF!,#REF!,#REF!)</f>
        <v>0</v>
      </c>
      <c r="B224" s="6">
        <v>208</v>
      </c>
      <c r="C224" s="96" t="s">
        <v>357</v>
      </c>
      <c r="D224" s="98" t="s">
        <v>358</v>
      </c>
      <c r="E224" s="15">
        <v>1</v>
      </c>
      <c r="F224" s="15" t="s">
        <v>9</v>
      </c>
      <c r="G224" s="16"/>
      <c r="H224" s="16"/>
      <c r="I224" s="289"/>
      <c r="J224" s="290"/>
      <c r="K224" s="290"/>
      <c r="L224" s="290"/>
      <c r="M224" s="290"/>
      <c r="N224" s="12"/>
      <c r="O224" s="12"/>
    </row>
    <row r="225" spans="1:15" ht="273.60000000000002" customHeight="1">
      <c r="A225" s="6">
        <f>+COUNT(#REF!,#REF!,#REF!)</f>
        <v>0</v>
      </c>
      <c r="B225" s="6">
        <v>209</v>
      </c>
      <c r="C225" s="96" t="s">
        <v>359</v>
      </c>
      <c r="D225" s="98" t="s">
        <v>354</v>
      </c>
      <c r="E225" s="15">
        <v>1</v>
      </c>
      <c r="F225" s="15" t="s">
        <v>9</v>
      </c>
      <c r="G225" s="16"/>
      <c r="H225" s="16"/>
      <c r="I225" s="289"/>
      <c r="J225" s="290"/>
      <c r="K225" s="290"/>
      <c r="L225" s="290"/>
      <c r="M225" s="290"/>
      <c r="N225" s="12"/>
      <c r="O225" s="12"/>
    </row>
    <row r="226" spans="1:15" ht="264.60000000000002" customHeight="1">
      <c r="A226" s="6">
        <f>+COUNT(#REF!,#REF!,#REF!)</f>
        <v>0</v>
      </c>
      <c r="B226" s="6">
        <v>210</v>
      </c>
      <c r="C226" s="96" t="s">
        <v>360</v>
      </c>
      <c r="D226" s="98" t="s">
        <v>356</v>
      </c>
      <c r="E226" s="15">
        <v>1</v>
      </c>
      <c r="F226" s="15" t="s">
        <v>9</v>
      </c>
      <c r="G226" s="16"/>
      <c r="H226" s="16"/>
      <c r="I226" s="289"/>
      <c r="J226" s="290"/>
      <c r="K226" s="290"/>
      <c r="L226" s="290"/>
      <c r="M226" s="290"/>
      <c r="N226" s="12"/>
      <c r="O226" s="12"/>
    </row>
    <row r="227" spans="1:15" ht="250.5" customHeight="1">
      <c r="A227" s="6">
        <f>+COUNT(#REF!,#REF!,#REF!)</f>
        <v>0</v>
      </c>
      <c r="B227" s="6">
        <v>211</v>
      </c>
      <c r="C227" s="96" t="s">
        <v>361</v>
      </c>
      <c r="D227" s="98" t="s">
        <v>358</v>
      </c>
      <c r="E227" s="15">
        <v>1</v>
      </c>
      <c r="F227" s="15" t="s">
        <v>9</v>
      </c>
      <c r="G227" s="16"/>
      <c r="H227" s="16"/>
      <c r="I227" s="291"/>
      <c r="J227" s="292">
        <f t="shared" si="0"/>
        <v>0</v>
      </c>
      <c r="K227" s="292">
        <f t="shared" si="1"/>
        <v>0</v>
      </c>
      <c r="L227" s="292">
        <f t="shared" si="2"/>
        <v>0</v>
      </c>
      <c r="M227" s="292">
        <f t="shared" si="3"/>
        <v>0</v>
      </c>
      <c r="N227" s="12"/>
      <c r="O227" s="12"/>
    </row>
    <row r="228" spans="1:15" ht="247.5" customHeight="1">
      <c r="A228" s="6">
        <f>+COUNT(#REF!,#REF!,#REF!)</f>
        <v>0</v>
      </c>
      <c r="B228" s="6">
        <v>212</v>
      </c>
      <c r="C228" s="96" t="s">
        <v>362</v>
      </c>
      <c r="D228" s="98" t="s">
        <v>354</v>
      </c>
      <c r="E228" s="15">
        <v>1</v>
      </c>
      <c r="F228" s="15" t="s">
        <v>9</v>
      </c>
      <c r="G228" s="16"/>
      <c r="H228" s="16"/>
      <c r="I228" s="291"/>
      <c r="J228" s="292">
        <f t="shared" si="0"/>
        <v>0</v>
      </c>
      <c r="K228" s="292">
        <f t="shared" si="1"/>
        <v>0</v>
      </c>
      <c r="L228" s="292">
        <f t="shared" si="2"/>
        <v>0</v>
      </c>
      <c r="M228" s="292">
        <f t="shared" si="3"/>
        <v>0</v>
      </c>
      <c r="N228" s="12"/>
      <c r="O228" s="12"/>
    </row>
    <row r="229" spans="1:15" ht="250.5" customHeight="1">
      <c r="A229" s="6">
        <f>+COUNT(#REF!,#REF!,#REF!)</f>
        <v>0</v>
      </c>
      <c r="B229" s="6">
        <v>213</v>
      </c>
      <c r="C229" s="96" t="s">
        <v>363</v>
      </c>
      <c r="D229" s="98" t="s">
        <v>356</v>
      </c>
      <c r="E229" s="15">
        <v>1</v>
      </c>
      <c r="F229" s="15" t="s">
        <v>9</v>
      </c>
      <c r="G229" s="16"/>
      <c r="H229" s="16"/>
      <c r="I229" s="291"/>
      <c r="J229" s="292">
        <f t="shared" si="0"/>
        <v>0</v>
      </c>
      <c r="K229" s="292">
        <f t="shared" si="1"/>
        <v>0</v>
      </c>
      <c r="L229" s="292">
        <f t="shared" si="2"/>
        <v>0</v>
      </c>
      <c r="M229" s="292">
        <f t="shared" si="3"/>
        <v>0</v>
      </c>
      <c r="N229" s="12"/>
      <c r="O229" s="12"/>
    </row>
    <row r="230" spans="1:15" ht="250.5" customHeight="1">
      <c r="A230" s="6">
        <f>+COUNT(#REF!,#REF!,#REF!)</f>
        <v>0</v>
      </c>
      <c r="B230" s="6">
        <v>214</v>
      </c>
      <c r="C230" s="96" t="s">
        <v>364</v>
      </c>
      <c r="D230" s="98" t="s">
        <v>358</v>
      </c>
      <c r="E230" s="15">
        <v>1</v>
      </c>
      <c r="F230" s="15" t="s">
        <v>9</v>
      </c>
      <c r="G230" s="16"/>
      <c r="H230" s="16"/>
      <c r="I230" s="291"/>
      <c r="J230" s="292">
        <f t="shared" si="0"/>
        <v>0</v>
      </c>
      <c r="K230" s="292">
        <f t="shared" si="1"/>
        <v>0</v>
      </c>
      <c r="L230" s="292">
        <f t="shared" si="2"/>
        <v>0</v>
      </c>
      <c r="M230" s="292">
        <f t="shared" si="3"/>
        <v>0</v>
      </c>
      <c r="N230" s="12"/>
      <c r="O230" s="12"/>
    </row>
    <row r="231" spans="1:15" ht="78.75" customHeight="1">
      <c r="A231" s="6">
        <f>+COUNT(#REF!,#REF!,#REF!)</f>
        <v>0</v>
      </c>
      <c r="B231" s="6">
        <v>215</v>
      </c>
      <c r="C231" s="18" t="s">
        <v>365</v>
      </c>
      <c r="D231" s="14" t="s">
        <v>366</v>
      </c>
      <c r="E231" s="15">
        <v>1</v>
      </c>
      <c r="F231" s="15" t="s">
        <v>9</v>
      </c>
      <c r="G231" s="16">
        <v>1</v>
      </c>
      <c r="H231" s="16" t="s">
        <v>367</v>
      </c>
      <c r="I231" s="291"/>
      <c r="J231" s="292">
        <f t="shared" ref="J231:J294" si="12">I231*19%</f>
        <v>0</v>
      </c>
      <c r="K231" s="292">
        <f t="shared" ref="K231:K294" si="13">I231+J231</f>
        <v>0</v>
      </c>
      <c r="L231" s="292">
        <f t="shared" ref="L231:L294" si="14">I231*G231</f>
        <v>0</v>
      </c>
      <c r="M231" s="292">
        <f t="shared" ref="M231:M294" si="15">K231*G231</f>
        <v>0</v>
      </c>
      <c r="N231" s="12"/>
      <c r="O231" s="12"/>
    </row>
    <row r="232" spans="1:15" ht="316.14999999999998" customHeight="1">
      <c r="A232" s="6">
        <f>+COUNT(#REF!,#REF!,#REF!)</f>
        <v>0</v>
      </c>
      <c r="B232" s="6">
        <v>216</v>
      </c>
      <c r="C232" s="96" t="s">
        <v>368</v>
      </c>
      <c r="D232" s="98" t="s">
        <v>369</v>
      </c>
      <c r="E232" s="15">
        <v>3</v>
      </c>
      <c r="F232" s="15" t="s">
        <v>9</v>
      </c>
      <c r="G232" s="16"/>
      <c r="H232" s="16"/>
      <c r="I232" s="291"/>
      <c r="J232" s="292">
        <f t="shared" si="12"/>
        <v>0</v>
      </c>
      <c r="K232" s="292">
        <f t="shared" si="13"/>
        <v>0</v>
      </c>
      <c r="L232" s="292">
        <f t="shared" si="14"/>
        <v>0</v>
      </c>
      <c r="M232" s="292">
        <f t="shared" si="15"/>
        <v>0</v>
      </c>
      <c r="N232" s="12"/>
      <c r="O232" s="12"/>
    </row>
    <row r="233" spans="1:15" ht="44.1" customHeight="1">
      <c r="A233" s="146"/>
      <c r="B233" s="281"/>
      <c r="C233" s="146"/>
      <c r="D233" s="144" t="s">
        <v>806</v>
      </c>
      <c r="E233" s="143"/>
      <c r="F233" s="143"/>
      <c r="G233" s="143"/>
      <c r="H233" s="143"/>
      <c r="I233" s="291"/>
      <c r="J233" s="292">
        <f t="shared" si="12"/>
        <v>0</v>
      </c>
      <c r="K233" s="292">
        <f t="shared" si="13"/>
        <v>0</v>
      </c>
      <c r="L233" s="292">
        <f t="shared" si="14"/>
        <v>0</v>
      </c>
      <c r="M233" s="292">
        <f t="shared" si="15"/>
        <v>0</v>
      </c>
      <c r="N233" s="12"/>
      <c r="O233" s="12"/>
    </row>
    <row r="234" spans="1:15" s="273" customFormat="1" ht="303.60000000000002" customHeight="1">
      <c r="A234" s="260"/>
      <c r="B234" s="260">
        <v>217</v>
      </c>
      <c r="C234" s="276" t="s">
        <v>378</v>
      </c>
      <c r="D234" s="261" t="s">
        <v>379</v>
      </c>
      <c r="E234" s="262">
        <v>1</v>
      </c>
      <c r="F234" s="263" t="s">
        <v>800</v>
      </c>
      <c r="G234" s="264"/>
      <c r="H234" s="265"/>
      <c r="I234" s="291"/>
      <c r="J234" s="292">
        <f t="shared" si="12"/>
        <v>0</v>
      </c>
      <c r="K234" s="292">
        <f t="shared" si="13"/>
        <v>0</v>
      </c>
      <c r="L234" s="292">
        <f t="shared" si="14"/>
        <v>0</v>
      </c>
      <c r="M234" s="292">
        <f t="shared" si="15"/>
        <v>0</v>
      </c>
      <c r="N234" s="266"/>
      <c r="O234" s="266"/>
    </row>
    <row r="235" spans="1:15" s="273" customFormat="1" ht="357.6" customHeight="1">
      <c r="A235" s="260"/>
      <c r="B235" s="260">
        <v>218</v>
      </c>
      <c r="C235" s="276" t="s">
        <v>380</v>
      </c>
      <c r="D235" s="261" t="s">
        <v>381</v>
      </c>
      <c r="E235" s="262">
        <v>1</v>
      </c>
      <c r="F235" s="263" t="s">
        <v>800</v>
      </c>
      <c r="G235" s="264"/>
      <c r="H235" s="265"/>
      <c r="I235" s="291"/>
      <c r="J235" s="292">
        <f t="shared" si="12"/>
        <v>0</v>
      </c>
      <c r="K235" s="292">
        <f t="shared" si="13"/>
        <v>0</v>
      </c>
      <c r="L235" s="292">
        <f t="shared" si="14"/>
        <v>0</v>
      </c>
      <c r="M235" s="292">
        <f t="shared" si="15"/>
        <v>0</v>
      </c>
      <c r="N235" s="266"/>
      <c r="O235" s="266"/>
    </row>
    <row r="236" spans="1:15" ht="63">
      <c r="A236" s="37">
        <f>+COUNT(#REF!,#REF!,#REF!)</f>
        <v>0</v>
      </c>
      <c r="B236" s="280">
        <v>219</v>
      </c>
      <c r="C236" s="13" t="s">
        <v>382</v>
      </c>
      <c r="D236" s="14" t="s">
        <v>180</v>
      </c>
      <c r="E236" s="38">
        <v>1</v>
      </c>
      <c r="F236" s="16" t="s">
        <v>9</v>
      </c>
      <c r="G236" s="16">
        <v>8</v>
      </c>
      <c r="H236" s="16" t="s">
        <v>41</v>
      </c>
      <c r="I236" s="291"/>
      <c r="J236" s="292">
        <f t="shared" si="12"/>
        <v>0</v>
      </c>
      <c r="K236" s="292">
        <f t="shared" si="13"/>
        <v>0</v>
      </c>
      <c r="L236" s="292">
        <f t="shared" si="14"/>
        <v>0</v>
      </c>
      <c r="M236" s="292">
        <f t="shared" si="15"/>
        <v>0</v>
      </c>
      <c r="N236" s="12"/>
      <c r="O236" s="12"/>
    </row>
    <row r="237" spans="1:15" ht="148.5" customHeight="1">
      <c r="A237" s="37">
        <f>+COUNT(#REF!,#REF!,#REF!)</f>
        <v>0</v>
      </c>
      <c r="B237" s="280">
        <v>220</v>
      </c>
      <c r="C237" s="40" t="s">
        <v>383</v>
      </c>
      <c r="D237" s="14" t="s">
        <v>147</v>
      </c>
      <c r="E237" s="41">
        <v>120</v>
      </c>
      <c r="F237" s="34" t="s">
        <v>9</v>
      </c>
      <c r="G237" s="34">
        <v>8</v>
      </c>
      <c r="H237" s="34" t="s">
        <v>41</v>
      </c>
      <c r="I237" s="291"/>
      <c r="J237" s="292">
        <f t="shared" si="12"/>
        <v>0</v>
      </c>
      <c r="K237" s="292">
        <f t="shared" si="13"/>
        <v>0</v>
      </c>
      <c r="L237" s="292">
        <f t="shared" si="14"/>
        <v>0</v>
      </c>
      <c r="M237" s="292">
        <f t="shared" si="15"/>
        <v>0</v>
      </c>
      <c r="N237" s="12"/>
      <c r="O237" s="12"/>
    </row>
    <row r="238" spans="1:15" ht="31.5">
      <c r="A238" s="37">
        <f>+COUNT(#REF!,#REF!,#REF!)</f>
        <v>0</v>
      </c>
      <c r="B238" s="280">
        <v>221</v>
      </c>
      <c r="C238" s="13" t="s">
        <v>384</v>
      </c>
      <c r="D238" s="14" t="s">
        <v>385</v>
      </c>
      <c r="E238" s="38">
        <v>1</v>
      </c>
      <c r="F238" s="16" t="s">
        <v>9</v>
      </c>
      <c r="G238" s="16">
        <v>8</v>
      </c>
      <c r="H238" s="16" t="s">
        <v>41</v>
      </c>
      <c r="I238" s="291"/>
      <c r="J238" s="292">
        <f t="shared" si="12"/>
        <v>0</v>
      </c>
      <c r="K238" s="292">
        <f t="shared" si="13"/>
        <v>0</v>
      </c>
      <c r="L238" s="292">
        <f t="shared" si="14"/>
        <v>0</v>
      </c>
      <c r="M238" s="292">
        <f t="shared" si="15"/>
        <v>0</v>
      </c>
      <c r="N238" s="12"/>
      <c r="O238" s="12"/>
    </row>
    <row r="239" spans="1:15" ht="15.75" customHeight="1">
      <c r="A239" s="37">
        <f>+COUNT(#REF!,#REF!,#REF!)</f>
        <v>0</v>
      </c>
      <c r="B239" s="280">
        <v>222</v>
      </c>
      <c r="C239" s="29" t="s">
        <v>386</v>
      </c>
      <c r="D239" s="14" t="s">
        <v>387</v>
      </c>
      <c r="E239" s="38">
        <v>1</v>
      </c>
      <c r="F239" s="16" t="s">
        <v>9</v>
      </c>
      <c r="G239" s="16">
        <v>2</v>
      </c>
      <c r="H239" s="16" t="s">
        <v>41</v>
      </c>
      <c r="I239" s="291"/>
      <c r="J239" s="292">
        <f t="shared" si="12"/>
        <v>0</v>
      </c>
      <c r="K239" s="292">
        <f t="shared" si="13"/>
        <v>0</v>
      </c>
      <c r="L239" s="292">
        <f t="shared" si="14"/>
        <v>0</v>
      </c>
      <c r="M239" s="292">
        <f t="shared" si="15"/>
        <v>0</v>
      </c>
      <c r="N239" s="12"/>
      <c r="O239" s="12"/>
    </row>
    <row r="240" spans="1:15" ht="172.5" customHeight="1">
      <c r="A240" s="37">
        <f>+COUNT(#REF!,#REF!,#REF!)</f>
        <v>0</v>
      </c>
      <c r="B240" s="280">
        <v>223</v>
      </c>
      <c r="C240" s="29" t="s">
        <v>388</v>
      </c>
      <c r="D240" s="14" t="s">
        <v>147</v>
      </c>
      <c r="E240" s="38">
        <v>50</v>
      </c>
      <c r="F240" s="16" t="s">
        <v>9</v>
      </c>
      <c r="G240" s="16">
        <v>5</v>
      </c>
      <c r="H240" s="16" t="s">
        <v>41</v>
      </c>
      <c r="I240" s="291"/>
      <c r="J240" s="292">
        <f t="shared" si="12"/>
        <v>0</v>
      </c>
      <c r="K240" s="292">
        <f t="shared" si="13"/>
        <v>0</v>
      </c>
      <c r="L240" s="292">
        <f t="shared" si="14"/>
        <v>0</v>
      </c>
      <c r="M240" s="292">
        <f t="shared" si="15"/>
        <v>0</v>
      </c>
      <c r="N240" s="12"/>
      <c r="O240" s="12"/>
    </row>
    <row r="241" spans="1:15" ht="15.75" customHeight="1">
      <c r="A241" s="37">
        <f>+COUNT(#REF!,#REF!,#REF!)</f>
        <v>0</v>
      </c>
      <c r="B241" s="280">
        <v>224</v>
      </c>
      <c r="C241" s="29" t="s">
        <v>389</v>
      </c>
      <c r="D241" s="14" t="s">
        <v>390</v>
      </c>
      <c r="E241" s="38">
        <v>200</v>
      </c>
      <c r="F241" s="16" t="s">
        <v>9</v>
      </c>
      <c r="G241" s="16"/>
      <c r="H241" s="16"/>
      <c r="I241" s="291"/>
      <c r="J241" s="292">
        <f t="shared" si="12"/>
        <v>0</v>
      </c>
      <c r="K241" s="292">
        <f t="shared" si="13"/>
        <v>0</v>
      </c>
      <c r="L241" s="292">
        <f t="shared" si="14"/>
        <v>0</v>
      </c>
      <c r="M241" s="292">
        <f t="shared" si="15"/>
        <v>0</v>
      </c>
      <c r="N241" s="12"/>
      <c r="O241" s="12"/>
    </row>
    <row r="242" spans="1:15" ht="15.75" customHeight="1">
      <c r="A242" s="37">
        <f>+COUNT(#REF!,#REF!,#REF!)</f>
        <v>0</v>
      </c>
      <c r="B242" s="280">
        <v>225</v>
      </c>
      <c r="C242" s="29" t="s">
        <v>391</v>
      </c>
      <c r="D242" s="14" t="s">
        <v>392</v>
      </c>
      <c r="E242" s="38">
        <v>4</v>
      </c>
      <c r="F242" s="16" t="s">
        <v>9</v>
      </c>
      <c r="G242" s="16"/>
      <c r="H242" s="16"/>
      <c r="I242" s="291"/>
      <c r="J242" s="292">
        <f t="shared" si="12"/>
        <v>0</v>
      </c>
      <c r="K242" s="292">
        <f t="shared" si="13"/>
        <v>0</v>
      </c>
      <c r="L242" s="292">
        <f t="shared" si="14"/>
        <v>0</v>
      </c>
      <c r="M242" s="292">
        <f t="shared" si="15"/>
        <v>0</v>
      </c>
      <c r="N242" s="12"/>
      <c r="O242" s="12"/>
    </row>
    <row r="243" spans="1:15" ht="15.75" customHeight="1">
      <c r="A243" s="37">
        <f>+COUNT(#REF!,#REF!,#REF!)</f>
        <v>0</v>
      </c>
      <c r="B243" s="280">
        <v>226</v>
      </c>
      <c r="C243" s="29" t="s">
        <v>393</v>
      </c>
      <c r="D243" s="14" t="s">
        <v>394</v>
      </c>
      <c r="E243" s="38">
        <v>300</v>
      </c>
      <c r="F243" s="16" t="s">
        <v>9</v>
      </c>
      <c r="G243" s="16"/>
      <c r="H243" s="16"/>
      <c r="I243" s="291"/>
      <c r="J243" s="292">
        <f t="shared" si="12"/>
        <v>0</v>
      </c>
      <c r="K243" s="292">
        <f t="shared" si="13"/>
        <v>0</v>
      </c>
      <c r="L243" s="292">
        <f t="shared" si="14"/>
        <v>0</v>
      </c>
      <c r="M243" s="292">
        <f t="shared" si="15"/>
        <v>0</v>
      </c>
      <c r="N243" s="12"/>
      <c r="O243" s="12"/>
    </row>
    <row r="244" spans="1:15" ht="31.5" customHeight="1">
      <c r="A244" s="37">
        <f>+COUNT(#REF!,#REF!,#REF!)</f>
        <v>0</v>
      </c>
      <c r="B244" s="280">
        <v>227</v>
      </c>
      <c r="C244" s="29" t="s">
        <v>395</v>
      </c>
      <c r="D244" s="14" t="s">
        <v>396</v>
      </c>
      <c r="E244" s="38">
        <v>20</v>
      </c>
      <c r="F244" s="16" t="s">
        <v>9</v>
      </c>
      <c r="G244" s="16"/>
      <c r="H244" s="16"/>
      <c r="I244" s="291"/>
      <c r="J244" s="292">
        <f t="shared" si="12"/>
        <v>0</v>
      </c>
      <c r="K244" s="292">
        <f t="shared" si="13"/>
        <v>0</v>
      </c>
      <c r="L244" s="292">
        <f t="shared" si="14"/>
        <v>0</v>
      </c>
      <c r="M244" s="292">
        <f t="shared" si="15"/>
        <v>0</v>
      </c>
      <c r="N244" s="12"/>
      <c r="O244" s="12"/>
    </row>
    <row r="245" spans="1:15" ht="15.75" customHeight="1">
      <c r="A245" s="37">
        <f>+COUNT(#REF!,#REF!,#REF!)</f>
        <v>0</v>
      </c>
      <c r="B245" s="280">
        <v>228</v>
      </c>
      <c r="C245" s="29" t="s">
        <v>397</v>
      </c>
      <c r="D245" s="14" t="s">
        <v>398</v>
      </c>
      <c r="E245" s="38">
        <v>50</v>
      </c>
      <c r="F245" s="16" t="s">
        <v>9</v>
      </c>
      <c r="G245" s="16"/>
      <c r="H245" s="16"/>
      <c r="I245" s="291"/>
      <c r="J245" s="292">
        <f t="shared" si="12"/>
        <v>0</v>
      </c>
      <c r="K245" s="292">
        <f t="shared" si="13"/>
        <v>0</v>
      </c>
      <c r="L245" s="292">
        <f t="shared" si="14"/>
        <v>0</v>
      </c>
      <c r="M245" s="292">
        <f t="shared" si="15"/>
        <v>0</v>
      </c>
      <c r="N245" s="12"/>
      <c r="O245" s="12"/>
    </row>
    <row r="246" spans="1:15" ht="151.15" customHeight="1">
      <c r="A246" s="37">
        <f>+COUNT(#REF!,#REF!,#REF!)</f>
        <v>0</v>
      </c>
      <c r="B246" s="280">
        <v>229</v>
      </c>
      <c r="C246" s="149" t="s">
        <v>399</v>
      </c>
      <c r="D246" s="98" t="s">
        <v>400</v>
      </c>
      <c r="E246" s="16">
        <v>5</v>
      </c>
      <c r="F246" s="16" t="s">
        <v>9</v>
      </c>
      <c r="G246" s="16"/>
      <c r="H246" s="16"/>
      <c r="I246" s="291"/>
      <c r="J246" s="292">
        <f t="shared" si="12"/>
        <v>0</v>
      </c>
      <c r="K246" s="292">
        <f t="shared" si="13"/>
        <v>0</v>
      </c>
      <c r="L246" s="292">
        <f t="shared" si="14"/>
        <v>0</v>
      </c>
      <c r="M246" s="292">
        <f t="shared" si="15"/>
        <v>0</v>
      </c>
      <c r="N246" s="12"/>
      <c r="O246" s="12"/>
    </row>
    <row r="247" spans="1:15" ht="153" customHeight="1">
      <c r="A247" s="37">
        <f>+COUNT(#REF!,#REF!,#REF!)</f>
        <v>0</v>
      </c>
      <c r="B247" s="280">
        <v>230</v>
      </c>
      <c r="C247" s="149" t="s">
        <v>401</v>
      </c>
      <c r="D247" s="98" t="s">
        <v>402</v>
      </c>
      <c r="E247" s="16">
        <v>4</v>
      </c>
      <c r="F247" s="16" t="s">
        <v>9</v>
      </c>
      <c r="G247" s="16"/>
      <c r="H247" s="16"/>
      <c r="I247" s="291"/>
      <c r="J247" s="292">
        <f t="shared" si="12"/>
        <v>0</v>
      </c>
      <c r="K247" s="292">
        <f t="shared" si="13"/>
        <v>0</v>
      </c>
      <c r="L247" s="292">
        <f t="shared" si="14"/>
        <v>0</v>
      </c>
      <c r="M247" s="292">
        <f t="shared" si="15"/>
        <v>0</v>
      </c>
      <c r="N247" s="12"/>
      <c r="O247" s="12"/>
    </row>
    <row r="248" spans="1:15" ht="206.65" customHeight="1">
      <c r="A248" s="37">
        <f>+COUNT(#REF!,#REF!,#REF!)</f>
        <v>0</v>
      </c>
      <c r="B248" s="280">
        <v>231</v>
      </c>
      <c r="C248" s="149" t="s">
        <v>403</v>
      </c>
      <c r="D248" s="98" t="s">
        <v>404</v>
      </c>
      <c r="E248" s="16">
        <v>3</v>
      </c>
      <c r="F248" s="16" t="s">
        <v>9</v>
      </c>
      <c r="G248" s="16"/>
      <c r="H248" s="16"/>
      <c r="I248" s="291"/>
      <c r="J248" s="292">
        <f t="shared" si="12"/>
        <v>0</v>
      </c>
      <c r="K248" s="292">
        <f t="shared" si="13"/>
        <v>0</v>
      </c>
      <c r="L248" s="292">
        <f t="shared" si="14"/>
        <v>0</v>
      </c>
      <c r="M248" s="292">
        <f t="shared" si="15"/>
        <v>0</v>
      </c>
      <c r="N248" s="12"/>
      <c r="O248" s="12"/>
    </row>
    <row r="249" spans="1:15" ht="117.6" customHeight="1">
      <c r="A249" s="37">
        <f>+COUNT(#REF!,#REF!,#REF!)</f>
        <v>0</v>
      </c>
      <c r="B249" s="280">
        <v>232</v>
      </c>
      <c r="C249" s="149" t="s">
        <v>405</v>
      </c>
      <c r="D249" s="11" t="s">
        <v>406</v>
      </c>
      <c r="E249" s="16">
        <v>15</v>
      </c>
      <c r="F249" s="16" t="s">
        <v>9</v>
      </c>
      <c r="G249" s="16"/>
      <c r="H249" s="16"/>
      <c r="I249" s="291"/>
      <c r="J249" s="292">
        <f t="shared" si="12"/>
        <v>0</v>
      </c>
      <c r="K249" s="292">
        <f t="shared" si="13"/>
        <v>0</v>
      </c>
      <c r="L249" s="292">
        <f t="shared" si="14"/>
        <v>0</v>
      </c>
      <c r="M249" s="292">
        <f t="shared" si="15"/>
        <v>0</v>
      </c>
      <c r="N249" s="12"/>
      <c r="O249" s="12"/>
    </row>
    <row r="250" spans="1:15" ht="46.15" customHeight="1">
      <c r="A250" s="150"/>
      <c r="B250" s="150"/>
      <c r="C250" s="150"/>
      <c r="D250" s="150" t="s">
        <v>807</v>
      </c>
      <c r="E250" s="101"/>
      <c r="F250" s="101"/>
      <c r="G250" s="101"/>
      <c r="H250" s="101"/>
      <c r="I250" s="291"/>
      <c r="J250" s="292">
        <f t="shared" si="12"/>
        <v>0</v>
      </c>
      <c r="K250" s="292">
        <f t="shared" si="13"/>
        <v>0</v>
      </c>
      <c r="L250" s="292">
        <f t="shared" si="14"/>
        <v>0</v>
      </c>
      <c r="M250" s="292">
        <f t="shared" si="15"/>
        <v>0</v>
      </c>
      <c r="N250" s="12"/>
      <c r="O250" s="12"/>
    </row>
    <row r="251" spans="1:15" ht="47.25" customHeight="1">
      <c r="A251" s="6">
        <f>+COUNT(#REF!,#REF!,#REF!)</f>
        <v>0</v>
      </c>
      <c r="B251" s="279">
        <v>233</v>
      </c>
      <c r="C251" s="29" t="s">
        <v>220</v>
      </c>
      <c r="D251" s="14" t="s">
        <v>407</v>
      </c>
      <c r="E251" s="30">
        <v>1</v>
      </c>
      <c r="F251" s="15" t="s">
        <v>9</v>
      </c>
      <c r="G251" s="16">
        <v>1</v>
      </c>
      <c r="H251" s="16" t="s">
        <v>66</v>
      </c>
      <c r="I251" s="291"/>
      <c r="J251" s="292">
        <f t="shared" si="12"/>
        <v>0</v>
      </c>
      <c r="K251" s="292">
        <f t="shared" si="13"/>
        <v>0</v>
      </c>
      <c r="L251" s="292">
        <f t="shared" si="14"/>
        <v>0</v>
      </c>
      <c r="M251" s="292">
        <f t="shared" si="15"/>
        <v>0</v>
      </c>
      <c r="N251" s="12"/>
      <c r="O251" s="12"/>
    </row>
    <row r="252" spans="1:15" ht="63" customHeight="1">
      <c r="A252" s="6">
        <f>+COUNT(#REF!,#REF!,#REF!)</f>
        <v>0</v>
      </c>
      <c r="B252" s="279">
        <v>234</v>
      </c>
      <c r="C252" s="29" t="s">
        <v>101</v>
      </c>
      <c r="D252" s="118" t="s">
        <v>408</v>
      </c>
      <c r="E252" s="30">
        <v>1</v>
      </c>
      <c r="F252" s="15" t="s">
        <v>9</v>
      </c>
      <c r="G252" s="16">
        <v>1</v>
      </c>
      <c r="H252" s="16" t="s">
        <v>66</v>
      </c>
      <c r="I252" s="291"/>
      <c r="J252" s="292">
        <f t="shared" si="12"/>
        <v>0</v>
      </c>
      <c r="K252" s="292">
        <f t="shared" si="13"/>
        <v>0</v>
      </c>
      <c r="L252" s="292">
        <f t="shared" si="14"/>
        <v>0</v>
      </c>
      <c r="M252" s="292">
        <f t="shared" si="15"/>
        <v>0</v>
      </c>
      <c r="N252" s="12"/>
      <c r="O252" s="12"/>
    </row>
    <row r="253" spans="1:15" ht="78.75" customHeight="1">
      <c r="A253" s="6">
        <f>+COUNT(#REF!,#REF!,#REF!)</f>
        <v>0</v>
      </c>
      <c r="B253" s="279">
        <v>235</v>
      </c>
      <c r="C253" s="29" t="s">
        <v>409</v>
      </c>
      <c r="D253" s="118" t="s">
        <v>410</v>
      </c>
      <c r="E253" s="30">
        <v>15</v>
      </c>
      <c r="F253" s="15" t="s">
        <v>9</v>
      </c>
      <c r="G253" s="16">
        <v>1</v>
      </c>
      <c r="H253" s="16" t="s">
        <v>66</v>
      </c>
      <c r="I253" s="291"/>
      <c r="J253" s="292">
        <f t="shared" si="12"/>
        <v>0</v>
      </c>
      <c r="K253" s="292">
        <f t="shared" si="13"/>
        <v>0</v>
      </c>
      <c r="L253" s="292">
        <f t="shared" si="14"/>
        <v>0</v>
      </c>
      <c r="M253" s="292">
        <f t="shared" si="15"/>
        <v>0</v>
      </c>
      <c r="N253" s="12"/>
      <c r="O253" s="12"/>
    </row>
    <row r="254" spans="1:15" ht="267.75" customHeight="1">
      <c r="A254" s="6">
        <f>+COUNT(#REF!,#REF!,#REF!)</f>
        <v>0</v>
      </c>
      <c r="B254" s="279">
        <v>236</v>
      </c>
      <c r="C254" s="29" t="s">
        <v>222</v>
      </c>
      <c r="D254" s="118" t="s">
        <v>223</v>
      </c>
      <c r="E254" s="30">
        <v>2</v>
      </c>
      <c r="F254" s="15" t="s">
        <v>9</v>
      </c>
      <c r="G254" s="16">
        <v>1</v>
      </c>
      <c r="H254" s="16" t="s">
        <v>66</v>
      </c>
      <c r="I254" s="291"/>
      <c r="J254" s="292">
        <f t="shared" si="12"/>
        <v>0</v>
      </c>
      <c r="K254" s="292">
        <f t="shared" si="13"/>
        <v>0</v>
      </c>
      <c r="L254" s="292">
        <f t="shared" si="14"/>
        <v>0</v>
      </c>
      <c r="M254" s="292">
        <f t="shared" si="15"/>
        <v>0</v>
      </c>
      <c r="N254" s="12"/>
      <c r="O254" s="12"/>
    </row>
    <row r="255" spans="1:15" ht="31.5" customHeight="1">
      <c r="A255" s="6">
        <f>+COUNT(#REF!,#REF!,#REF!)</f>
        <v>0</v>
      </c>
      <c r="B255" s="279">
        <v>237</v>
      </c>
      <c r="C255" s="29" t="s">
        <v>170</v>
      </c>
      <c r="D255" s="14" t="s">
        <v>411</v>
      </c>
      <c r="E255" s="30">
        <v>3</v>
      </c>
      <c r="F255" s="15" t="s">
        <v>9</v>
      </c>
      <c r="G255" s="16">
        <v>1</v>
      </c>
      <c r="H255" s="16" t="s">
        <v>66</v>
      </c>
      <c r="I255" s="291"/>
      <c r="J255" s="292">
        <f t="shared" si="12"/>
        <v>0</v>
      </c>
      <c r="K255" s="292">
        <f t="shared" si="13"/>
        <v>0</v>
      </c>
      <c r="L255" s="292">
        <f t="shared" si="14"/>
        <v>0</v>
      </c>
      <c r="M255" s="292">
        <f t="shared" si="15"/>
        <v>0</v>
      </c>
      <c r="N255" s="12"/>
      <c r="O255" s="12"/>
    </row>
    <row r="256" spans="1:15" ht="47.25" customHeight="1">
      <c r="A256" s="6">
        <f>+COUNT(#REF!,#REF!,#REF!)</f>
        <v>0</v>
      </c>
      <c r="B256" s="279">
        <v>238</v>
      </c>
      <c r="C256" s="29" t="s">
        <v>225</v>
      </c>
      <c r="D256" s="14" t="s">
        <v>226</v>
      </c>
      <c r="E256" s="30">
        <v>1</v>
      </c>
      <c r="F256" s="15" t="s">
        <v>9</v>
      </c>
      <c r="G256" s="16">
        <v>1</v>
      </c>
      <c r="H256" s="16" t="s">
        <v>66</v>
      </c>
      <c r="I256" s="291"/>
      <c r="J256" s="292">
        <f t="shared" si="12"/>
        <v>0</v>
      </c>
      <c r="K256" s="292">
        <f t="shared" si="13"/>
        <v>0</v>
      </c>
      <c r="L256" s="292">
        <f t="shared" si="14"/>
        <v>0</v>
      </c>
      <c r="M256" s="292">
        <f t="shared" si="15"/>
        <v>0</v>
      </c>
      <c r="N256" s="12"/>
      <c r="O256" s="12"/>
    </row>
    <row r="257" spans="1:15" ht="87.75" customHeight="1">
      <c r="A257" s="6">
        <f>+COUNT(#REF!,#REF!,#REF!)</f>
        <v>0</v>
      </c>
      <c r="B257" s="279">
        <v>239</v>
      </c>
      <c r="C257" s="29" t="s">
        <v>206</v>
      </c>
      <c r="D257" s="14" t="s">
        <v>412</v>
      </c>
      <c r="E257" s="30">
        <v>1</v>
      </c>
      <c r="F257" s="15" t="s">
        <v>9</v>
      </c>
      <c r="G257" s="16">
        <v>1</v>
      </c>
      <c r="H257" s="16" t="s">
        <v>66</v>
      </c>
      <c r="I257" s="291"/>
      <c r="J257" s="292">
        <f t="shared" si="12"/>
        <v>0</v>
      </c>
      <c r="K257" s="292">
        <f t="shared" si="13"/>
        <v>0</v>
      </c>
      <c r="L257" s="292">
        <f t="shared" si="14"/>
        <v>0</v>
      </c>
      <c r="M257" s="292">
        <f t="shared" si="15"/>
        <v>0</v>
      </c>
      <c r="N257" s="12"/>
      <c r="O257" s="12"/>
    </row>
    <row r="258" spans="1:15" ht="93" customHeight="1">
      <c r="A258" s="6">
        <f>+COUNT(#REF!,#REF!,#REF!)</f>
        <v>0</v>
      </c>
      <c r="B258" s="279">
        <v>240</v>
      </c>
      <c r="C258" s="29" t="s">
        <v>229</v>
      </c>
      <c r="D258" s="14" t="s">
        <v>413</v>
      </c>
      <c r="E258" s="30">
        <v>1</v>
      </c>
      <c r="F258" s="15" t="s">
        <v>9</v>
      </c>
      <c r="G258" s="16">
        <v>1</v>
      </c>
      <c r="H258" s="16" t="s">
        <v>66</v>
      </c>
      <c r="I258" s="291"/>
      <c r="J258" s="292">
        <f t="shared" si="12"/>
        <v>0</v>
      </c>
      <c r="K258" s="292">
        <f t="shared" si="13"/>
        <v>0</v>
      </c>
      <c r="L258" s="292">
        <f t="shared" si="14"/>
        <v>0</v>
      </c>
      <c r="M258" s="292">
        <f t="shared" si="15"/>
        <v>0</v>
      </c>
      <c r="N258" s="12"/>
      <c r="O258" s="12"/>
    </row>
    <row r="259" spans="1:15" ht="63" customHeight="1">
      <c r="A259" s="6">
        <f>+COUNT(#REF!,#REF!,#REF!)</f>
        <v>0</v>
      </c>
      <c r="B259" s="279">
        <v>241</v>
      </c>
      <c r="C259" s="29" t="s">
        <v>97</v>
      </c>
      <c r="D259" s="14" t="s">
        <v>98</v>
      </c>
      <c r="E259" s="30">
        <v>1</v>
      </c>
      <c r="F259" s="15" t="s">
        <v>9</v>
      </c>
      <c r="G259" s="16">
        <v>1</v>
      </c>
      <c r="H259" s="16" t="s">
        <v>66</v>
      </c>
      <c r="I259" s="291"/>
      <c r="J259" s="292">
        <f t="shared" si="12"/>
        <v>0</v>
      </c>
      <c r="K259" s="292">
        <f t="shared" si="13"/>
        <v>0</v>
      </c>
      <c r="L259" s="292">
        <f t="shared" si="14"/>
        <v>0</v>
      </c>
      <c r="M259" s="292">
        <f t="shared" si="15"/>
        <v>0</v>
      </c>
      <c r="N259" s="12"/>
      <c r="O259" s="12"/>
    </row>
    <row r="260" spans="1:15" ht="47.25" customHeight="1">
      <c r="A260" s="6">
        <f>+COUNT(#REF!,#REF!,#REF!)</f>
        <v>0</v>
      </c>
      <c r="B260" s="279">
        <v>242</v>
      </c>
      <c r="C260" s="29" t="s">
        <v>414</v>
      </c>
      <c r="D260" s="14" t="s">
        <v>415</v>
      </c>
      <c r="E260" s="30">
        <v>2</v>
      </c>
      <c r="F260" s="15" t="s">
        <v>9</v>
      </c>
      <c r="G260" s="16">
        <v>1</v>
      </c>
      <c r="H260" s="16" t="s">
        <v>66</v>
      </c>
      <c r="I260" s="291"/>
      <c r="J260" s="292">
        <f t="shared" si="12"/>
        <v>0</v>
      </c>
      <c r="K260" s="292">
        <f t="shared" si="13"/>
        <v>0</v>
      </c>
      <c r="L260" s="292">
        <f t="shared" si="14"/>
        <v>0</v>
      </c>
      <c r="M260" s="292">
        <f t="shared" si="15"/>
        <v>0</v>
      </c>
      <c r="N260" s="12"/>
      <c r="O260" s="12"/>
    </row>
    <row r="261" spans="1:15" ht="31.5" customHeight="1">
      <c r="A261" s="6">
        <f>+COUNT(#REF!,#REF!,#REF!)</f>
        <v>0</v>
      </c>
      <c r="B261" s="279">
        <v>243</v>
      </c>
      <c r="C261" s="119" t="s">
        <v>233</v>
      </c>
      <c r="D261" s="14" t="s">
        <v>416</v>
      </c>
      <c r="E261" s="30">
        <v>20</v>
      </c>
      <c r="F261" s="15" t="s">
        <v>9</v>
      </c>
      <c r="G261" s="16">
        <v>1</v>
      </c>
      <c r="H261" s="16" t="s">
        <v>66</v>
      </c>
      <c r="I261" s="291"/>
      <c r="J261" s="292">
        <f t="shared" si="12"/>
        <v>0</v>
      </c>
      <c r="K261" s="292">
        <f t="shared" si="13"/>
        <v>0</v>
      </c>
      <c r="L261" s="292">
        <f t="shared" si="14"/>
        <v>0</v>
      </c>
      <c r="M261" s="292">
        <f t="shared" si="15"/>
        <v>0</v>
      </c>
      <c r="N261" s="12"/>
      <c r="O261" s="12"/>
    </row>
    <row r="262" spans="1:15" ht="200.65" customHeight="1">
      <c r="A262" s="6">
        <f>+COUNT(#REF!,#REF!,#REF!)</f>
        <v>0</v>
      </c>
      <c r="B262" s="279">
        <v>244</v>
      </c>
      <c r="C262" s="122" t="s">
        <v>417</v>
      </c>
      <c r="D262" s="98" t="s">
        <v>418</v>
      </c>
      <c r="E262" s="15">
        <v>4</v>
      </c>
      <c r="F262" s="15" t="s">
        <v>9</v>
      </c>
      <c r="G262" s="16">
        <v>1</v>
      </c>
      <c r="H262" s="16" t="s">
        <v>66</v>
      </c>
      <c r="I262" s="291"/>
      <c r="J262" s="292">
        <f t="shared" si="12"/>
        <v>0</v>
      </c>
      <c r="K262" s="292">
        <f t="shared" si="13"/>
        <v>0</v>
      </c>
      <c r="L262" s="292">
        <f t="shared" si="14"/>
        <v>0</v>
      </c>
      <c r="M262" s="292">
        <f t="shared" si="15"/>
        <v>0</v>
      </c>
      <c r="N262" s="12"/>
      <c r="O262" s="12"/>
    </row>
    <row r="263" spans="1:15" ht="215.1" customHeight="1">
      <c r="A263" s="6">
        <f>+COUNT(#REF!,#REF!,#REF!)</f>
        <v>0</v>
      </c>
      <c r="B263" s="279">
        <v>245</v>
      </c>
      <c r="C263" s="122" t="s">
        <v>419</v>
      </c>
      <c r="D263" s="98" t="s">
        <v>420</v>
      </c>
      <c r="E263" s="15">
        <v>2</v>
      </c>
      <c r="F263" s="15" t="s">
        <v>9</v>
      </c>
      <c r="G263" s="16">
        <v>1</v>
      </c>
      <c r="H263" s="16" t="s">
        <v>66</v>
      </c>
      <c r="I263" s="291"/>
      <c r="J263" s="292">
        <f t="shared" si="12"/>
        <v>0</v>
      </c>
      <c r="K263" s="292">
        <f t="shared" si="13"/>
        <v>0</v>
      </c>
      <c r="L263" s="292">
        <f t="shared" si="14"/>
        <v>0</v>
      </c>
      <c r="M263" s="292">
        <f t="shared" si="15"/>
        <v>0</v>
      </c>
      <c r="N263" s="12"/>
      <c r="O263" s="12"/>
    </row>
    <row r="264" spans="1:15" ht="207" customHeight="1">
      <c r="A264" s="6">
        <f>+COUNT(#REF!,#REF!,#REF!)</f>
        <v>0</v>
      </c>
      <c r="B264" s="279">
        <v>246</v>
      </c>
      <c r="C264" s="122" t="s">
        <v>421</v>
      </c>
      <c r="D264" s="98" t="s">
        <v>420</v>
      </c>
      <c r="E264" s="15">
        <v>2</v>
      </c>
      <c r="F264" s="15" t="s">
        <v>9</v>
      </c>
      <c r="G264" s="16">
        <v>1</v>
      </c>
      <c r="H264" s="16" t="s">
        <v>66</v>
      </c>
      <c r="I264" s="291"/>
      <c r="J264" s="292">
        <f t="shared" si="12"/>
        <v>0</v>
      </c>
      <c r="K264" s="292">
        <f t="shared" si="13"/>
        <v>0</v>
      </c>
      <c r="L264" s="292">
        <f t="shared" si="14"/>
        <v>0</v>
      </c>
      <c r="M264" s="292">
        <f t="shared" si="15"/>
        <v>0</v>
      </c>
      <c r="N264" s="12"/>
      <c r="O264" s="12"/>
    </row>
    <row r="265" spans="1:15" ht="63" customHeight="1">
      <c r="A265" s="37">
        <f>+COUNT(#REF!,#REF!,#REF!)</f>
        <v>0</v>
      </c>
      <c r="B265" s="279">
        <v>247</v>
      </c>
      <c r="C265" s="122" t="s">
        <v>246</v>
      </c>
      <c r="D265" s="11" t="s">
        <v>815</v>
      </c>
      <c r="E265" s="16">
        <v>1</v>
      </c>
      <c r="F265" s="16" t="s">
        <v>9</v>
      </c>
      <c r="G265" s="16">
        <v>1</v>
      </c>
      <c r="H265" s="16" t="s">
        <v>66</v>
      </c>
      <c r="I265" s="291"/>
      <c r="J265" s="292">
        <f t="shared" si="12"/>
        <v>0</v>
      </c>
      <c r="K265" s="292">
        <f t="shared" si="13"/>
        <v>0</v>
      </c>
      <c r="L265" s="292">
        <f t="shared" si="14"/>
        <v>0</v>
      </c>
      <c r="M265" s="292">
        <f t="shared" si="15"/>
        <v>0</v>
      </c>
      <c r="N265" s="12"/>
      <c r="O265" s="12"/>
    </row>
    <row r="266" spans="1:15" ht="159" customHeight="1">
      <c r="A266" s="6">
        <f>+COUNT(#REF!,#REF!,#REF!)</f>
        <v>0</v>
      </c>
      <c r="B266" s="279">
        <v>248</v>
      </c>
      <c r="C266" s="122" t="s">
        <v>247</v>
      </c>
      <c r="D266" s="98" t="s">
        <v>422</v>
      </c>
      <c r="E266" s="15">
        <v>3</v>
      </c>
      <c r="F266" s="15" t="s">
        <v>9</v>
      </c>
      <c r="G266" s="16"/>
      <c r="H266" s="16"/>
      <c r="I266" s="291"/>
      <c r="J266" s="292">
        <f t="shared" si="12"/>
        <v>0</v>
      </c>
      <c r="K266" s="292">
        <f t="shared" si="13"/>
        <v>0</v>
      </c>
      <c r="L266" s="292">
        <f t="shared" si="14"/>
        <v>0</v>
      </c>
      <c r="M266" s="292">
        <f t="shared" si="15"/>
        <v>0</v>
      </c>
      <c r="N266" s="12"/>
      <c r="O266" s="12"/>
    </row>
    <row r="267" spans="1:15" ht="143.65" customHeight="1">
      <c r="A267" s="6">
        <f>+COUNT(#REF!,#REF!,#REF!)</f>
        <v>0</v>
      </c>
      <c r="B267" s="279">
        <v>249</v>
      </c>
      <c r="C267" s="122" t="s">
        <v>249</v>
      </c>
      <c r="D267" s="98" t="s">
        <v>423</v>
      </c>
      <c r="E267" s="15">
        <v>8</v>
      </c>
      <c r="F267" s="15" t="s">
        <v>9</v>
      </c>
      <c r="G267" s="16">
        <v>1</v>
      </c>
      <c r="H267" s="16" t="s">
        <v>367</v>
      </c>
      <c r="I267" s="291"/>
      <c r="J267" s="292">
        <f t="shared" si="12"/>
        <v>0</v>
      </c>
      <c r="K267" s="292">
        <f t="shared" si="13"/>
        <v>0</v>
      </c>
      <c r="L267" s="292">
        <f t="shared" si="14"/>
        <v>0</v>
      </c>
      <c r="M267" s="292">
        <f t="shared" si="15"/>
        <v>0</v>
      </c>
      <c r="N267" s="12"/>
      <c r="O267" s="12"/>
    </row>
    <row r="268" spans="1:15" ht="47.25" customHeight="1">
      <c r="A268" s="6">
        <f>+COUNT(#REF!,#REF!,#REF!)</f>
        <v>0</v>
      </c>
      <c r="B268" s="279">
        <v>250</v>
      </c>
      <c r="C268" s="119" t="s">
        <v>424</v>
      </c>
      <c r="D268" s="14" t="s">
        <v>425</v>
      </c>
      <c r="E268" s="30">
        <v>8</v>
      </c>
      <c r="F268" s="15" t="s">
        <v>9</v>
      </c>
      <c r="G268" s="16">
        <v>1</v>
      </c>
      <c r="H268" s="16" t="s">
        <v>66</v>
      </c>
      <c r="I268" s="291"/>
      <c r="J268" s="292">
        <f t="shared" si="12"/>
        <v>0</v>
      </c>
      <c r="K268" s="292">
        <f t="shared" si="13"/>
        <v>0</v>
      </c>
      <c r="L268" s="292">
        <f t="shared" si="14"/>
        <v>0</v>
      </c>
      <c r="M268" s="292">
        <f t="shared" si="15"/>
        <v>0</v>
      </c>
      <c r="N268" s="12"/>
      <c r="O268" s="12"/>
    </row>
    <row r="269" spans="1:15" ht="47.25" customHeight="1">
      <c r="A269" s="6">
        <f>+COUNT(#REF!,#REF!,#REF!)</f>
        <v>0</v>
      </c>
      <c r="B269" s="279">
        <v>251</v>
      </c>
      <c r="C269" s="29" t="s">
        <v>142</v>
      </c>
      <c r="D269" s="14" t="s">
        <v>143</v>
      </c>
      <c r="E269" s="30">
        <v>15</v>
      </c>
      <c r="F269" s="15" t="s">
        <v>9</v>
      </c>
      <c r="G269" s="16">
        <v>1</v>
      </c>
      <c r="H269" s="16" t="s">
        <v>66</v>
      </c>
      <c r="I269" s="291"/>
      <c r="J269" s="292">
        <f t="shared" si="12"/>
        <v>0</v>
      </c>
      <c r="K269" s="292">
        <f t="shared" si="13"/>
        <v>0</v>
      </c>
      <c r="L269" s="292">
        <f t="shared" si="14"/>
        <v>0</v>
      </c>
      <c r="M269" s="292">
        <f t="shared" si="15"/>
        <v>0</v>
      </c>
      <c r="N269" s="12"/>
      <c r="O269" s="12"/>
    </row>
    <row r="270" spans="1:15" ht="15.75" customHeight="1">
      <c r="A270" s="6">
        <f>+COUNT(#REF!,#REF!,#REF!)</f>
        <v>0</v>
      </c>
      <c r="B270" s="279">
        <v>252</v>
      </c>
      <c r="C270" s="29" t="s">
        <v>144</v>
      </c>
      <c r="D270" s="14" t="s">
        <v>426</v>
      </c>
      <c r="E270" s="30">
        <v>7</v>
      </c>
      <c r="F270" s="15" t="s">
        <v>9</v>
      </c>
      <c r="G270" s="16">
        <v>1</v>
      </c>
      <c r="H270" s="16" t="s">
        <v>66</v>
      </c>
      <c r="I270" s="291"/>
      <c r="J270" s="292">
        <f t="shared" si="12"/>
        <v>0</v>
      </c>
      <c r="K270" s="292">
        <f t="shared" si="13"/>
        <v>0</v>
      </c>
      <c r="L270" s="292">
        <f t="shared" si="14"/>
        <v>0</v>
      </c>
      <c r="M270" s="292">
        <f t="shared" si="15"/>
        <v>0</v>
      </c>
      <c r="N270" s="12"/>
      <c r="O270" s="12"/>
    </row>
    <row r="271" spans="1:15" ht="47.25" customHeight="1">
      <c r="A271" s="6">
        <f>+COUNT(#REF!,#REF!,#REF!)</f>
        <v>0</v>
      </c>
      <c r="B271" s="279">
        <v>253</v>
      </c>
      <c r="C271" s="29" t="s">
        <v>146</v>
      </c>
      <c r="D271" s="14" t="s">
        <v>147</v>
      </c>
      <c r="E271" s="30">
        <v>150</v>
      </c>
      <c r="F271" s="15" t="s">
        <v>9</v>
      </c>
      <c r="G271" s="16">
        <v>1</v>
      </c>
      <c r="H271" s="16" t="s">
        <v>66</v>
      </c>
      <c r="I271" s="291"/>
      <c r="J271" s="292">
        <f t="shared" si="12"/>
        <v>0</v>
      </c>
      <c r="K271" s="292">
        <f t="shared" si="13"/>
        <v>0</v>
      </c>
      <c r="L271" s="292">
        <f t="shared" si="14"/>
        <v>0</v>
      </c>
      <c r="M271" s="292">
        <f t="shared" si="15"/>
        <v>0</v>
      </c>
      <c r="N271" s="12"/>
      <c r="O271" s="12"/>
    </row>
    <row r="272" spans="1:15" ht="24" customHeight="1">
      <c r="A272" s="151"/>
      <c r="B272" s="151"/>
      <c r="C272" s="151"/>
      <c r="D272" s="151" t="s">
        <v>808</v>
      </c>
      <c r="E272" s="152"/>
      <c r="F272" s="152"/>
      <c r="G272" s="152"/>
      <c r="H272" s="152"/>
      <c r="I272" s="291"/>
      <c r="J272" s="292">
        <f t="shared" si="12"/>
        <v>0</v>
      </c>
      <c r="K272" s="292">
        <f t="shared" si="13"/>
        <v>0</v>
      </c>
      <c r="L272" s="292">
        <f t="shared" si="14"/>
        <v>0</v>
      </c>
      <c r="M272" s="292">
        <f t="shared" si="15"/>
        <v>0</v>
      </c>
    </row>
    <row r="273" spans="1:13" ht="94.5" customHeight="1">
      <c r="A273" s="6">
        <f>+COUNT(#REF!,#REF!,#REF!)</f>
        <v>0</v>
      </c>
      <c r="B273" s="279">
        <v>254</v>
      </c>
      <c r="C273" s="36" t="s">
        <v>427</v>
      </c>
      <c r="D273" s="153" t="s">
        <v>102</v>
      </c>
      <c r="E273" s="154">
        <v>1</v>
      </c>
      <c r="F273" s="30" t="s">
        <v>9</v>
      </c>
      <c r="G273" s="38">
        <v>1</v>
      </c>
      <c r="H273" s="38" t="s">
        <v>13</v>
      </c>
      <c r="I273" s="291"/>
      <c r="J273" s="292">
        <f t="shared" si="12"/>
        <v>0</v>
      </c>
      <c r="K273" s="292">
        <f t="shared" si="13"/>
        <v>0</v>
      </c>
      <c r="L273" s="292">
        <f t="shared" si="14"/>
        <v>0</v>
      </c>
      <c r="M273" s="292">
        <f t="shared" si="15"/>
        <v>0</v>
      </c>
    </row>
    <row r="274" spans="1:13" ht="94.5" customHeight="1">
      <c r="A274" s="6">
        <f>+COUNT(#REF!,#REF!,#REF!)</f>
        <v>0</v>
      </c>
      <c r="B274" s="279">
        <v>255</v>
      </c>
      <c r="C274" s="155" t="s">
        <v>428</v>
      </c>
      <c r="D274" s="43" t="s">
        <v>410</v>
      </c>
      <c r="E274" s="156">
        <v>15</v>
      </c>
      <c r="F274" s="30" t="s">
        <v>9</v>
      </c>
      <c r="G274" s="38">
        <v>1</v>
      </c>
      <c r="H274" s="38" t="s">
        <v>13</v>
      </c>
      <c r="I274" s="291"/>
      <c r="J274" s="292">
        <f t="shared" si="12"/>
        <v>0</v>
      </c>
      <c r="K274" s="292">
        <f t="shared" si="13"/>
        <v>0</v>
      </c>
      <c r="L274" s="292">
        <f t="shared" si="14"/>
        <v>0</v>
      </c>
      <c r="M274" s="292">
        <f t="shared" si="15"/>
        <v>0</v>
      </c>
    </row>
    <row r="275" spans="1:13" ht="94.5" customHeight="1">
      <c r="A275" s="6">
        <f>+COUNT(#REF!,#REF!,#REF!)</f>
        <v>0</v>
      </c>
      <c r="B275" s="279">
        <v>256</v>
      </c>
      <c r="C275" s="42" t="s">
        <v>222</v>
      </c>
      <c r="D275" s="43" t="s">
        <v>223</v>
      </c>
      <c r="E275" s="44">
        <v>2</v>
      </c>
      <c r="F275" s="44" t="s">
        <v>9</v>
      </c>
      <c r="G275" s="45">
        <v>1</v>
      </c>
      <c r="H275" s="45" t="s">
        <v>13</v>
      </c>
      <c r="I275" s="291"/>
      <c r="J275" s="292">
        <f t="shared" si="12"/>
        <v>0</v>
      </c>
      <c r="K275" s="292">
        <f t="shared" si="13"/>
        <v>0</v>
      </c>
      <c r="L275" s="292">
        <f t="shared" si="14"/>
        <v>0</v>
      </c>
      <c r="M275" s="292">
        <f t="shared" si="15"/>
        <v>0</v>
      </c>
    </row>
    <row r="276" spans="1:13" ht="94.5" customHeight="1">
      <c r="A276" s="6">
        <f>+COUNT(#REF!,#REF!,#REF!)</f>
        <v>0</v>
      </c>
      <c r="B276" s="279">
        <v>257</v>
      </c>
      <c r="C276" s="145" t="s">
        <v>170</v>
      </c>
      <c r="D276" s="157" t="s">
        <v>429</v>
      </c>
      <c r="E276" s="44">
        <v>2</v>
      </c>
      <c r="F276" s="44" t="s">
        <v>9</v>
      </c>
      <c r="G276" s="45">
        <v>1</v>
      </c>
      <c r="H276" s="45" t="s">
        <v>13</v>
      </c>
      <c r="I276" s="291"/>
      <c r="J276" s="292">
        <f t="shared" si="12"/>
        <v>0</v>
      </c>
      <c r="K276" s="292">
        <f t="shared" si="13"/>
        <v>0</v>
      </c>
      <c r="L276" s="292">
        <f t="shared" si="14"/>
        <v>0</v>
      </c>
      <c r="M276" s="292">
        <f t="shared" si="15"/>
        <v>0</v>
      </c>
    </row>
    <row r="277" spans="1:13" ht="126" customHeight="1">
      <c r="A277" s="6">
        <f>+COUNT(#REF!,#REF!,#REF!)</f>
        <v>0</v>
      </c>
      <c r="B277" s="279">
        <v>258</v>
      </c>
      <c r="C277" s="145" t="s">
        <v>206</v>
      </c>
      <c r="D277" s="43" t="s">
        <v>430</v>
      </c>
      <c r="E277" s="44">
        <v>1</v>
      </c>
      <c r="F277" s="44" t="s">
        <v>9</v>
      </c>
      <c r="G277" s="45">
        <v>1</v>
      </c>
      <c r="H277" s="45" t="s">
        <v>13</v>
      </c>
      <c r="I277" s="291"/>
      <c r="J277" s="292">
        <f t="shared" si="12"/>
        <v>0</v>
      </c>
      <c r="K277" s="292">
        <f t="shared" si="13"/>
        <v>0</v>
      </c>
      <c r="L277" s="292">
        <f t="shared" si="14"/>
        <v>0</v>
      </c>
      <c r="M277" s="292">
        <f t="shared" si="15"/>
        <v>0</v>
      </c>
    </row>
    <row r="278" spans="1:13" ht="35.1" customHeight="1">
      <c r="A278" s="6">
        <f>+COUNT(#REF!,#REF!,#REF!)</f>
        <v>0</v>
      </c>
      <c r="B278" s="279">
        <v>259</v>
      </c>
      <c r="C278" s="158" t="s">
        <v>229</v>
      </c>
      <c r="D278" s="159" t="s">
        <v>431</v>
      </c>
      <c r="E278" s="44">
        <v>1</v>
      </c>
      <c r="F278" s="44" t="s">
        <v>9</v>
      </c>
      <c r="G278" s="45">
        <v>1</v>
      </c>
      <c r="H278" s="45" t="s">
        <v>13</v>
      </c>
      <c r="I278" s="291"/>
      <c r="J278" s="292">
        <f t="shared" si="12"/>
        <v>0</v>
      </c>
      <c r="K278" s="292">
        <f t="shared" si="13"/>
        <v>0</v>
      </c>
      <c r="L278" s="292">
        <f t="shared" si="14"/>
        <v>0</v>
      </c>
      <c r="M278" s="292">
        <f t="shared" si="15"/>
        <v>0</v>
      </c>
    </row>
    <row r="279" spans="1:13" ht="94.5" customHeight="1">
      <c r="A279" s="6">
        <f>+COUNT(#REF!,#REF!,#REF!)</f>
        <v>0</v>
      </c>
      <c r="B279" s="279">
        <v>260</v>
      </c>
      <c r="C279" s="42" t="s">
        <v>432</v>
      </c>
      <c r="D279" s="43" t="s">
        <v>433</v>
      </c>
      <c r="E279" s="44">
        <v>1</v>
      </c>
      <c r="F279" s="44" t="s">
        <v>9</v>
      </c>
      <c r="G279" s="45">
        <v>1</v>
      </c>
      <c r="H279" s="45" t="s">
        <v>13</v>
      </c>
      <c r="I279" s="291"/>
      <c r="J279" s="292">
        <f t="shared" si="12"/>
        <v>0</v>
      </c>
      <c r="K279" s="292">
        <f t="shared" si="13"/>
        <v>0</v>
      </c>
      <c r="L279" s="292">
        <f t="shared" si="14"/>
        <v>0</v>
      </c>
      <c r="M279" s="292">
        <f t="shared" si="15"/>
        <v>0</v>
      </c>
    </row>
    <row r="280" spans="1:13" ht="94.5" customHeight="1">
      <c r="A280" s="6">
        <f>+COUNT(#REF!,#REF!,#REF!)</f>
        <v>0</v>
      </c>
      <c r="B280" s="279">
        <v>261</v>
      </c>
      <c r="C280" s="42" t="s">
        <v>414</v>
      </c>
      <c r="D280" s="43" t="s">
        <v>415</v>
      </c>
      <c r="E280" s="44">
        <v>2</v>
      </c>
      <c r="F280" s="44" t="s">
        <v>9</v>
      </c>
      <c r="G280" s="45">
        <v>1</v>
      </c>
      <c r="H280" s="45" t="s">
        <v>13</v>
      </c>
      <c r="I280" s="291"/>
      <c r="J280" s="292">
        <f t="shared" si="12"/>
        <v>0</v>
      </c>
      <c r="K280" s="292">
        <f t="shared" si="13"/>
        <v>0</v>
      </c>
      <c r="L280" s="292">
        <f t="shared" si="14"/>
        <v>0</v>
      </c>
      <c r="M280" s="292">
        <f t="shared" si="15"/>
        <v>0</v>
      </c>
    </row>
    <row r="281" spans="1:13" ht="94.5" customHeight="1">
      <c r="A281" s="6">
        <f>+COUNT(#REF!,#REF!,#REF!)</f>
        <v>0</v>
      </c>
      <c r="B281" s="279">
        <v>262</v>
      </c>
      <c r="C281" s="42" t="s">
        <v>146</v>
      </c>
      <c r="D281" s="14" t="s">
        <v>147</v>
      </c>
      <c r="E281" s="44">
        <v>300</v>
      </c>
      <c r="F281" s="44" t="s">
        <v>9</v>
      </c>
      <c r="G281" s="45">
        <v>2</v>
      </c>
      <c r="H281" s="45" t="s">
        <v>13</v>
      </c>
      <c r="I281" s="291"/>
      <c r="J281" s="292">
        <f t="shared" si="12"/>
        <v>0</v>
      </c>
      <c r="K281" s="292">
        <f t="shared" si="13"/>
        <v>0</v>
      </c>
      <c r="L281" s="292">
        <f t="shared" si="14"/>
        <v>0</v>
      </c>
      <c r="M281" s="292">
        <f t="shared" si="15"/>
        <v>0</v>
      </c>
    </row>
    <row r="282" spans="1:13" ht="15.75">
      <c r="A282" s="6">
        <f>+COUNT(#REF!,#REF!,#REF!)</f>
        <v>0</v>
      </c>
      <c r="B282" s="279">
        <v>263</v>
      </c>
      <c r="C282" s="42" t="s">
        <v>144</v>
      </c>
      <c r="D282" s="43" t="s">
        <v>434</v>
      </c>
      <c r="E282" s="44">
        <v>7</v>
      </c>
      <c r="F282" s="44" t="s">
        <v>9</v>
      </c>
      <c r="G282" s="45">
        <v>1</v>
      </c>
      <c r="H282" s="45" t="s">
        <v>13</v>
      </c>
      <c r="I282" s="291"/>
      <c r="J282" s="292">
        <f t="shared" si="12"/>
        <v>0</v>
      </c>
      <c r="K282" s="292">
        <f t="shared" si="13"/>
        <v>0</v>
      </c>
      <c r="L282" s="292">
        <f t="shared" si="14"/>
        <v>0</v>
      </c>
      <c r="M282" s="292">
        <f t="shared" si="15"/>
        <v>0</v>
      </c>
    </row>
    <row r="283" spans="1:13" ht="94.5" customHeight="1">
      <c r="A283" s="6">
        <f>+COUNT(#REF!,#REF!,#REF!)</f>
        <v>0</v>
      </c>
      <c r="B283" s="279">
        <v>264</v>
      </c>
      <c r="C283" s="158" t="s">
        <v>435</v>
      </c>
      <c r="D283" s="43" t="s">
        <v>436</v>
      </c>
      <c r="E283" s="44">
        <v>160</v>
      </c>
      <c r="F283" s="44" t="s">
        <v>9</v>
      </c>
      <c r="G283" s="45">
        <v>1</v>
      </c>
      <c r="H283" s="45" t="s">
        <v>13</v>
      </c>
      <c r="I283" s="291"/>
      <c r="J283" s="292">
        <f t="shared" si="12"/>
        <v>0</v>
      </c>
      <c r="K283" s="292">
        <f t="shared" si="13"/>
        <v>0</v>
      </c>
      <c r="L283" s="292">
        <f t="shared" si="14"/>
        <v>0</v>
      </c>
      <c r="M283" s="292">
        <f t="shared" si="15"/>
        <v>0</v>
      </c>
    </row>
    <row r="284" spans="1:13" ht="66.75" customHeight="1">
      <c r="A284" s="6">
        <f>+COUNT(#REF!,#REF!,#REF!)</f>
        <v>0</v>
      </c>
      <c r="B284" s="279">
        <v>265</v>
      </c>
      <c r="C284" s="145" t="s">
        <v>371</v>
      </c>
      <c r="D284" s="157" t="s">
        <v>437</v>
      </c>
      <c r="E284" s="44">
        <v>18</v>
      </c>
      <c r="F284" s="44" t="s">
        <v>9</v>
      </c>
      <c r="G284" s="45">
        <v>1</v>
      </c>
      <c r="H284" s="45" t="s">
        <v>13</v>
      </c>
      <c r="I284" s="291"/>
      <c r="J284" s="292">
        <f t="shared" si="12"/>
        <v>0</v>
      </c>
      <c r="K284" s="292">
        <f t="shared" si="13"/>
        <v>0</v>
      </c>
      <c r="L284" s="292">
        <f t="shared" si="14"/>
        <v>0</v>
      </c>
      <c r="M284" s="292">
        <f t="shared" si="15"/>
        <v>0</v>
      </c>
    </row>
    <row r="285" spans="1:13" ht="94.5" customHeight="1">
      <c r="A285" s="6">
        <f>+COUNT(#REF!,#REF!,#REF!)</f>
        <v>0</v>
      </c>
      <c r="B285" s="279">
        <v>266</v>
      </c>
      <c r="C285" s="42" t="s">
        <v>438</v>
      </c>
      <c r="D285" s="45" t="s">
        <v>439</v>
      </c>
      <c r="E285" s="44">
        <v>35</v>
      </c>
      <c r="F285" s="44" t="s">
        <v>9</v>
      </c>
      <c r="G285" s="45">
        <v>1</v>
      </c>
      <c r="H285" s="45" t="s">
        <v>13</v>
      </c>
      <c r="I285" s="291"/>
      <c r="J285" s="292">
        <f t="shared" si="12"/>
        <v>0</v>
      </c>
      <c r="K285" s="292">
        <f t="shared" si="13"/>
        <v>0</v>
      </c>
      <c r="L285" s="292">
        <f t="shared" si="14"/>
        <v>0</v>
      </c>
      <c r="M285" s="292">
        <f t="shared" si="15"/>
        <v>0</v>
      </c>
    </row>
    <row r="286" spans="1:13" ht="94.5" customHeight="1">
      <c r="A286" s="6">
        <f>+COUNT(#REF!,#REF!,#REF!)</f>
        <v>0</v>
      </c>
      <c r="B286" s="279">
        <v>267</v>
      </c>
      <c r="C286" s="160" t="s">
        <v>203</v>
      </c>
      <c r="D286" s="161" t="s">
        <v>440</v>
      </c>
      <c r="E286" s="162">
        <v>120</v>
      </c>
      <c r="F286" s="162" t="s">
        <v>9</v>
      </c>
      <c r="G286" s="161">
        <v>1</v>
      </c>
      <c r="H286" s="161" t="s">
        <v>13</v>
      </c>
      <c r="I286" s="291"/>
      <c r="J286" s="292">
        <f t="shared" si="12"/>
        <v>0</v>
      </c>
      <c r="K286" s="292">
        <f t="shared" si="13"/>
        <v>0</v>
      </c>
      <c r="L286" s="292">
        <f t="shared" si="14"/>
        <v>0</v>
      </c>
      <c r="M286" s="292">
        <f t="shared" si="15"/>
        <v>0</v>
      </c>
    </row>
    <row r="287" spans="1:13" s="82" customFormat="1" ht="94.5" customHeight="1">
      <c r="A287" s="6">
        <f>+COUNT(#REF!,#REF!,#REF!)</f>
        <v>0</v>
      </c>
      <c r="B287" s="279">
        <v>268</v>
      </c>
      <c r="C287" s="163" t="s">
        <v>441</v>
      </c>
      <c r="D287" s="9" t="s">
        <v>442</v>
      </c>
      <c r="E287" s="164">
        <v>1</v>
      </c>
      <c r="F287" s="164" t="s">
        <v>9</v>
      </c>
      <c r="G287" s="9"/>
      <c r="H287" s="9"/>
      <c r="I287" s="291"/>
      <c r="J287" s="292">
        <f t="shared" si="12"/>
        <v>0</v>
      </c>
      <c r="K287" s="292">
        <f t="shared" si="13"/>
        <v>0</v>
      </c>
      <c r="L287" s="292">
        <f t="shared" si="14"/>
        <v>0</v>
      </c>
      <c r="M287" s="292">
        <f t="shared" si="15"/>
        <v>0</v>
      </c>
    </row>
    <row r="288" spans="1:13" ht="94.5" customHeight="1">
      <c r="A288" s="6">
        <f>+COUNT(#REF!,#REF!,#REF!)</f>
        <v>0</v>
      </c>
      <c r="B288" s="279">
        <v>269</v>
      </c>
      <c r="C288" s="165" t="s">
        <v>443</v>
      </c>
      <c r="D288" s="147" t="s">
        <v>444</v>
      </c>
      <c r="E288" s="166">
        <v>3</v>
      </c>
      <c r="F288" s="166" t="s">
        <v>9</v>
      </c>
      <c r="G288" s="147">
        <v>1</v>
      </c>
      <c r="H288" s="147" t="s">
        <v>13</v>
      </c>
      <c r="I288" s="291"/>
      <c r="J288" s="292">
        <f t="shared" si="12"/>
        <v>0</v>
      </c>
      <c r="K288" s="292">
        <f t="shared" si="13"/>
        <v>0</v>
      </c>
      <c r="L288" s="292">
        <f t="shared" si="14"/>
        <v>0</v>
      </c>
      <c r="M288" s="292">
        <f t="shared" si="15"/>
        <v>0</v>
      </c>
    </row>
    <row r="289" spans="1:15" ht="205.5" customHeight="1">
      <c r="A289" s="6">
        <f>+COUNT(#REF!,#REF!,#REF!)</f>
        <v>0</v>
      </c>
      <c r="B289" s="279">
        <v>270</v>
      </c>
      <c r="C289" s="73" t="s">
        <v>445</v>
      </c>
      <c r="D289" s="112" t="s">
        <v>446</v>
      </c>
      <c r="E289" s="166">
        <v>1</v>
      </c>
      <c r="F289" s="166" t="s">
        <v>9</v>
      </c>
      <c r="G289" s="147">
        <v>1</v>
      </c>
      <c r="H289" s="147" t="s">
        <v>367</v>
      </c>
      <c r="I289" s="291"/>
      <c r="J289" s="292">
        <f t="shared" si="12"/>
        <v>0</v>
      </c>
      <c r="K289" s="292">
        <f t="shared" si="13"/>
        <v>0</v>
      </c>
      <c r="L289" s="292">
        <f t="shared" si="14"/>
        <v>0</v>
      </c>
      <c r="M289" s="292">
        <f t="shared" si="15"/>
        <v>0</v>
      </c>
    </row>
    <row r="290" spans="1:15" ht="94.5" customHeight="1">
      <c r="A290" s="6">
        <f>+COUNT(#REF!,#REF!,#REF!)</f>
        <v>0</v>
      </c>
      <c r="B290" s="279">
        <v>271</v>
      </c>
      <c r="C290" s="73" t="s">
        <v>445</v>
      </c>
      <c r="D290" s="167" t="s">
        <v>447</v>
      </c>
      <c r="E290" s="166">
        <v>1</v>
      </c>
      <c r="F290" s="166" t="s">
        <v>9</v>
      </c>
      <c r="G290" s="147">
        <v>1</v>
      </c>
      <c r="H290" s="147" t="s">
        <v>367</v>
      </c>
      <c r="I290" s="291"/>
      <c r="J290" s="292">
        <f t="shared" si="12"/>
        <v>0</v>
      </c>
      <c r="K290" s="292">
        <f t="shared" si="13"/>
        <v>0</v>
      </c>
      <c r="L290" s="292">
        <f t="shared" si="14"/>
        <v>0</v>
      </c>
      <c r="M290" s="292">
        <f t="shared" si="15"/>
        <v>0</v>
      </c>
    </row>
    <row r="291" spans="1:15" ht="206.1" customHeight="1">
      <c r="A291" s="6">
        <f>+COUNT(#REF!,#REF!,#REF!)</f>
        <v>0</v>
      </c>
      <c r="B291" s="279">
        <v>272</v>
      </c>
      <c r="C291" s="73" t="s">
        <v>448</v>
      </c>
      <c r="D291" s="112" t="s">
        <v>449</v>
      </c>
      <c r="E291" s="166">
        <v>18</v>
      </c>
      <c r="F291" s="166" t="s">
        <v>9</v>
      </c>
      <c r="G291" s="147"/>
      <c r="H291" s="147"/>
      <c r="I291" s="291"/>
      <c r="J291" s="292">
        <f t="shared" si="12"/>
        <v>0</v>
      </c>
      <c r="K291" s="292">
        <f t="shared" si="13"/>
        <v>0</v>
      </c>
      <c r="L291" s="292">
        <f t="shared" si="14"/>
        <v>0</v>
      </c>
      <c r="M291" s="292">
        <f t="shared" si="15"/>
        <v>0</v>
      </c>
    </row>
    <row r="292" spans="1:15" ht="196.5" customHeight="1">
      <c r="A292" s="6">
        <f>+COUNT(#REF!,#REF!,#REF!)</f>
        <v>0</v>
      </c>
      <c r="B292" s="279">
        <v>273</v>
      </c>
      <c r="C292" s="73" t="s">
        <v>450</v>
      </c>
      <c r="D292" s="112" t="s">
        <v>451</v>
      </c>
      <c r="E292" s="166">
        <v>1</v>
      </c>
      <c r="F292" s="166" t="s">
        <v>9</v>
      </c>
      <c r="G292" s="147"/>
      <c r="H292" s="147"/>
      <c r="I292" s="291"/>
      <c r="J292" s="292">
        <f t="shared" si="12"/>
        <v>0</v>
      </c>
      <c r="K292" s="292">
        <f t="shared" si="13"/>
        <v>0</v>
      </c>
      <c r="L292" s="292">
        <f t="shared" si="14"/>
        <v>0</v>
      </c>
      <c r="M292" s="292">
        <f t="shared" si="15"/>
        <v>0</v>
      </c>
    </row>
    <row r="293" spans="1:15" ht="207" customHeight="1">
      <c r="A293" s="6">
        <f>+COUNT(#REF!,#REF!,#REF!)</f>
        <v>0</v>
      </c>
      <c r="B293" s="279">
        <v>274</v>
      </c>
      <c r="C293" s="73" t="s">
        <v>452</v>
      </c>
      <c r="D293" s="112" t="s">
        <v>453</v>
      </c>
      <c r="E293" s="166">
        <v>3</v>
      </c>
      <c r="F293" s="166" t="s">
        <v>9</v>
      </c>
      <c r="G293" s="147"/>
      <c r="H293" s="147"/>
      <c r="I293" s="291"/>
      <c r="J293" s="292">
        <f t="shared" si="12"/>
        <v>0</v>
      </c>
      <c r="K293" s="292">
        <f t="shared" si="13"/>
        <v>0</v>
      </c>
      <c r="L293" s="292">
        <f t="shared" si="14"/>
        <v>0</v>
      </c>
      <c r="M293" s="292">
        <f t="shared" si="15"/>
        <v>0</v>
      </c>
    </row>
    <row r="294" spans="1:15" ht="263.10000000000002" customHeight="1">
      <c r="A294" s="6">
        <f>+COUNT(#REF!,#REF!,#REF!)</f>
        <v>0</v>
      </c>
      <c r="B294" s="279">
        <v>275</v>
      </c>
      <c r="C294" s="73" t="s">
        <v>454</v>
      </c>
      <c r="D294" s="112" t="s">
        <v>455</v>
      </c>
      <c r="E294" s="166">
        <v>1</v>
      </c>
      <c r="F294" s="166" t="s">
        <v>9</v>
      </c>
      <c r="G294" s="147"/>
      <c r="H294" s="147"/>
      <c r="I294" s="291"/>
      <c r="J294" s="292">
        <f t="shared" si="12"/>
        <v>0</v>
      </c>
      <c r="K294" s="292">
        <f t="shared" si="13"/>
        <v>0</v>
      </c>
      <c r="L294" s="292">
        <f t="shared" si="14"/>
        <v>0</v>
      </c>
      <c r="M294" s="292">
        <f t="shared" si="15"/>
        <v>0</v>
      </c>
    </row>
    <row r="295" spans="1:15" ht="213" customHeight="1">
      <c r="A295" s="6">
        <f>+COUNT(#REF!,#REF!,#REF!)</f>
        <v>0</v>
      </c>
      <c r="B295" s="279">
        <v>276</v>
      </c>
      <c r="C295" s="73" t="s">
        <v>456</v>
      </c>
      <c r="D295" s="112" t="s">
        <v>453</v>
      </c>
      <c r="E295" s="168">
        <v>3</v>
      </c>
      <c r="F295" s="168" t="s">
        <v>9</v>
      </c>
      <c r="G295" s="169"/>
      <c r="H295" s="169"/>
      <c r="I295" s="291"/>
      <c r="J295" s="292">
        <f t="shared" ref="J295:J358" si="16">I295*19%</f>
        <v>0</v>
      </c>
      <c r="K295" s="292">
        <f t="shared" ref="K295:K358" si="17">I295+J295</f>
        <v>0</v>
      </c>
      <c r="L295" s="292">
        <f t="shared" ref="L295:L358" si="18">I295*G295</f>
        <v>0</v>
      </c>
      <c r="M295" s="292">
        <f t="shared" ref="M295:M358" si="19">K295*G295</f>
        <v>0</v>
      </c>
    </row>
    <row r="296" spans="1:15" s="172" customFormat="1" ht="29.65" customHeight="1">
      <c r="A296" s="170"/>
      <c r="B296" s="170"/>
      <c r="C296" s="170"/>
      <c r="D296" s="333" t="s">
        <v>809</v>
      </c>
      <c r="E296" s="334"/>
      <c r="F296" s="334"/>
      <c r="G296" s="334"/>
      <c r="H296" s="334"/>
      <c r="I296" s="291"/>
      <c r="J296" s="292">
        <f t="shared" si="16"/>
        <v>0</v>
      </c>
      <c r="K296" s="292">
        <f t="shared" si="17"/>
        <v>0</v>
      </c>
      <c r="L296" s="292">
        <f t="shared" si="18"/>
        <v>0</v>
      </c>
      <c r="M296" s="292">
        <f t="shared" si="19"/>
        <v>0</v>
      </c>
      <c r="N296" s="171"/>
      <c r="O296" s="171"/>
    </row>
    <row r="297" spans="1:15" ht="63" customHeight="1">
      <c r="A297" s="6">
        <f>+COUNT(#REF!,#REF!,#REF!)</f>
        <v>0</v>
      </c>
      <c r="B297" s="278">
        <v>277</v>
      </c>
      <c r="C297" s="173" t="s">
        <v>101</v>
      </c>
      <c r="D297" s="50" t="s">
        <v>102</v>
      </c>
      <c r="E297" s="51">
        <v>1</v>
      </c>
      <c r="F297" s="51" t="s">
        <v>9</v>
      </c>
      <c r="G297" s="52">
        <v>1</v>
      </c>
      <c r="H297" s="52" t="s">
        <v>13</v>
      </c>
      <c r="I297" s="291"/>
      <c r="J297" s="292">
        <f t="shared" si="16"/>
        <v>0</v>
      </c>
      <c r="K297" s="292">
        <f t="shared" si="17"/>
        <v>0</v>
      </c>
      <c r="L297" s="292">
        <f t="shared" si="18"/>
        <v>0</v>
      </c>
      <c r="M297" s="292">
        <f t="shared" si="19"/>
        <v>0</v>
      </c>
      <c r="N297" s="12"/>
      <c r="O297" s="12"/>
    </row>
    <row r="298" spans="1:15" ht="27" customHeight="1">
      <c r="A298" s="6">
        <f>+COUNT(#REF!,#REF!,#REF!)</f>
        <v>0</v>
      </c>
      <c r="B298" s="278">
        <v>278</v>
      </c>
      <c r="C298" s="174" t="s">
        <v>370</v>
      </c>
      <c r="D298" s="175" t="s">
        <v>457</v>
      </c>
      <c r="E298" s="51">
        <v>1</v>
      </c>
      <c r="F298" s="51" t="s">
        <v>9</v>
      </c>
      <c r="G298" s="52">
        <v>1</v>
      </c>
      <c r="H298" s="52" t="s">
        <v>13</v>
      </c>
      <c r="I298" s="291"/>
      <c r="J298" s="292">
        <f t="shared" si="16"/>
        <v>0</v>
      </c>
      <c r="K298" s="292">
        <f t="shared" si="17"/>
        <v>0</v>
      </c>
      <c r="L298" s="292">
        <f t="shared" si="18"/>
        <v>0</v>
      </c>
      <c r="M298" s="292">
        <f t="shared" si="19"/>
        <v>0</v>
      </c>
      <c r="N298" s="12"/>
      <c r="O298" s="12"/>
    </row>
    <row r="299" spans="1:15" ht="141.75" customHeight="1">
      <c r="A299" s="6">
        <f>+COUNT(#REF!,#REF!,#REF!)</f>
        <v>0</v>
      </c>
      <c r="B299" s="278">
        <v>279</v>
      </c>
      <c r="C299" s="173" t="s">
        <v>458</v>
      </c>
      <c r="D299" s="50" t="s">
        <v>459</v>
      </c>
      <c r="E299" s="51">
        <v>10</v>
      </c>
      <c r="F299" s="51" t="s">
        <v>9</v>
      </c>
      <c r="G299" s="52">
        <v>1</v>
      </c>
      <c r="H299" s="52" t="s">
        <v>13</v>
      </c>
      <c r="I299" s="291"/>
      <c r="J299" s="292">
        <f t="shared" si="16"/>
        <v>0</v>
      </c>
      <c r="K299" s="292">
        <f t="shared" si="17"/>
        <v>0</v>
      </c>
      <c r="L299" s="292">
        <f t="shared" si="18"/>
        <v>0</v>
      </c>
      <c r="M299" s="292">
        <f t="shared" si="19"/>
        <v>0</v>
      </c>
      <c r="N299" s="12"/>
      <c r="O299" s="12"/>
    </row>
    <row r="300" spans="1:15" ht="78.75" customHeight="1">
      <c r="A300" s="6">
        <f>+COUNT(#REF!,#REF!,#REF!)</f>
        <v>0</v>
      </c>
      <c r="B300" s="278">
        <v>280</v>
      </c>
      <c r="C300" s="176" t="s">
        <v>266</v>
      </c>
      <c r="D300" s="177" t="s">
        <v>267</v>
      </c>
      <c r="E300" s="24">
        <v>2</v>
      </c>
      <c r="F300" s="24" t="s">
        <v>9</v>
      </c>
      <c r="G300" s="178">
        <v>1</v>
      </c>
      <c r="H300" s="178" t="s">
        <v>13</v>
      </c>
      <c r="I300" s="291"/>
      <c r="J300" s="292">
        <f t="shared" si="16"/>
        <v>0</v>
      </c>
      <c r="K300" s="292">
        <f t="shared" si="17"/>
        <v>0</v>
      </c>
      <c r="L300" s="292">
        <f t="shared" si="18"/>
        <v>0</v>
      </c>
      <c r="M300" s="292">
        <f t="shared" si="19"/>
        <v>0</v>
      </c>
      <c r="N300" s="12"/>
      <c r="O300" s="12"/>
    </row>
    <row r="301" spans="1:15" ht="56.1" customHeight="1">
      <c r="A301" s="6">
        <f>+COUNT(#REF!,#REF!,#REF!)</f>
        <v>0</v>
      </c>
      <c r="B301" s="278">
        <v>281</v>
      </c>
      <c r="C301" s="53" t="s">
        <v>460</v>
      </c>
      <c r="D301" s="54" t="s">
        <v>461</v>
      </c>
      <c r="E301" s="15">
        <v>16</v>
      </c>
      <c r="F301" s="15" t="s">
        <v>9</v>
      </c>
      <c r="G301" s="55">
        <v>1</v>
      </c>
      <c r="H301" s="55" t="s">
        <v>13</v>
      </c>
      <c r="I301" s="291"/>
      <c r="J301" s="292">
        <f t="shared" si="16"/>
        <v>0</v>
      </c>
      <c r="K301" s="292">
        <f t="shared" si="17"/>
        <v>0</v>
      </c>
      <c r="L301" s="292">
        <f t="shared" si="18"/>
        <v>0</v>
      </c>
      <c r="M301" s="292">
        <f t="shared" si="19"/>
        <v>0</v>
      </c>
      <c r="N301" s="12"/>
      <c r="O301" s="12"/>
    </row>
    <row r="302" spans="1:15" ht="71.099999999999994" customHeight="1">
      <c r="A302" s="6">
        <f>+COUNT(#REF!,#REF!,#REF!)</f>
        <v>0</v>
      </c>
      <c r="B302" s="278">
        <v>282</v>
      </c>
      <c r="C302" s="53" t="s">
        <v>203</v>
      </c>
      <c r="D302" s="54" t="s">
        <v>462</v>
      </c>
      <c r="E302" s="15">
        <v>265</v>
      </c>
      <c r="F302" s="15" t="s">
        <v>9</v>
      </c>
      <c r="G302" s="55">
        <v>1</v>
      </c>
      <c r="H302" s="55" t="s">
        <v>13</v>
      </c>
      <c r="I302" s="291"/>
      <c r="J302" s="292">
        <f t="shared" si="16"/>
        <v>0</v>
      </c>
      <c r="K302" s="292">
        <f t="shared" si="17"/>
        <v>0</v>
      </c>
      <c r="L302" s="292">
        <f t="shared" si="18"/>
        <v>0</v>
      </c>
      <c r="M302" s="292">
        <f t="shared" si="19"/>
        <v>0</v>
      </c>
      <c r="N302" s="12"/>
      <c r="O302" s="12"/>
    </row>
    <row r="303" spans="1:15" ht="204.75" customHeight="1">
      <c r="A303" s="6">
        <f>+COUNT(#REF!,#REF!,#REF!)</f>
        <v>0</v>
      </c>
      <c r="B303" s="278">
        <v>283</v>
      </c>
      <c r="C303" s="179" t="s">
        <v>463</v>
      </c>
      <c r="D303" s="180" t="s">
        <v>464</v>
      </c>
      <c r="E303" s="20">
        <v>10</v>
      </c>
      <c r="F303" s="20" t="s">
        <v>9</v>
      </c>
      <c r="G303" s="181">
        <v>1</v>
      </c>
      <c r="H303" s="181" t="s">
        <v>13</v>
      </c>
      <c r="I303" s="291"/>
      <c r="J303" s="292">
        <f t="shared" si="16"/>
        <v>0</v>
      </c>
      <c r="K303" s="292">
        <f t="shared" si="17"/>
        <v>0</v>
      </c>
      <c r="L303" s="292">
        <f t="shared" si="18"/>
        <v>0</v>
      </c>
      <c r="M303" s="292">
        <f t="shared" si="19"/>
        <v>0</v>
      </c>
      <c r="N303" s="12"/>
      <c r="O303" s="12"/>
    </row>
    <row r="304" spans="1:15" ht="62.65" customHeight="1">
      <c r="A304" s="6">
        <f>+COUNT(#REF!,#REF!,#REF!)</f>
        <v>0</v>
      </c>
      <c r="B304" s="278">
        <v>284</v>
      </c>
      <c r="C304" s="182" t="s">
        <v>465</v>
      </c>
      <c r="D304" s="183" t="s">
        <v>466</v>
      </c>
      <c r="E304" s="33">
        <v>4</v>
      </c>
      <c r="F304" s="33" t="s">
        <v>9</v>
      </c>
      <c r="G304" s="184">
        <v>1</v>
      </c>
      <c r="H304" s="184" t="s">
        <v>13</v>
      </c>
      <c r="I304" s="291"/>
      <c r="J304" s="292">
        <f t="shared" si="16"/>
        <v>0</v>
      </c>
      <c r="K304" s="292">
        <f t="shared" si="17"/>
        <v>0</v>
      </c>
      <c r="L304" s="292">
        <f t="shared" si="18"/>
        <v>0</v>
      </c>
      <c r="M304" s="292">
        <f t="shared" si="19"/>
        <v>0</v>
      </c>
      <c r="N304" s="12"/>
      <c r="O304" s="12"/>
    </row>
    <row r="305" spans="1:15" s="82" customFormat="1" ht="175.5" customHeight="1">
      <c r="A305" s="6">
        <f>+COUNT(#REF!,#REF!,#REF!)</f>
        <v>0</v>
      </c>
      <c r="B305" s="278">
        <v>285</v>
      </c>
      <c r="C305" s="185" t="s">
        <v>467</v>
      </c>
      <c r="D305" s="180" t="s">
        <v>468</v>
      </c>
      <c r="E305" s="20">
        <v>1</v>
      </c>
      <c r="F305" s="20" t="s">
        <v>469</v>
      </c>
      <c r="G305" s="181">
        <v>1</v>
      </c>
      <c r="H305" s="181" t="s">
        <v>13</v>
      </c>
      <c r="I305" s="291"/>
      <c r="J305" s="292">
        <f t="shared" si="16"/>
        <v>0</v>
      </c>
      <c r="K305" s="292">
        <f t="shared" si="17"/>
        <v>0</v>
      </c>
      <c r="L305" s="292">
        <f t="shared" si="18"/>
        <v>0</v>
      </c>
      <c r="M305" s="292">
        <f t="shared" si="19"/>
        <v>0</v>
      </c>
      <c r="N305" s="81"/>
      <c r="O305" s="81"/>
    </row>
    <row r="306" spans="1:15" ht="132.6" customHeight="1">
      <c r="A306" s="6">
        <f>+COUNT(#REF!,#REF!,#REF!)</f>
        <v>0</v>
      </c>
      <c r="B306" s="278">
        <v>286</v>
      </c>
      <c r="C306" s="96" t="s">
        <v>470</v>
      </c>
      <c r="D306" s="54" t="s">
        <v>471</v>
      </c>
      <c r="E306" s="15">
        <v>2</v>
      </c>
      <c r="F306" s="15" t="s">
        <v>9</v>
      </c>
      <c r="G306" s="55">
        <v>1</v>
      </c>
      <c r="H306" s="55" t="s">
        <v>13</v>
      </c>
      <c r="I306" s="291"/>
      <c r="J306" s="292">
        <f t="shared" si="16"/>
        <v>0</v>
      </c>
      <c r="K306" s="292">
        <f t="shared" si="17"/>
        <v>0</v>
      </c>
      <c r="L306" s="292">
        <f t="shared" si="18"/>
        <v>0</v>
      </c>
      <c r="M306" s="292">
        <f t="shared" si="19"/>
        <v>0</v>
      </c>
      <c r="N306" s="12"/>
      <c r="O306" s="12"/>
    </row>
    <row r="307" spans="1:15" ht="189">
      <c r="A307" s="6">
        <f>+COUNT(#REF!,#REF!,#REF!)</f>
        <v>0</v>
      </c>
      <c r="B307" s="278">
        <v>287</v>
      </c>
      <c r="C307" s="96" t="s">
        <v>472</v>
      </c>
      <c r="D307" s="54" t="s">
        <v>473</v>
      </c>
      <c r="E307" s="15">
        <v>2</v>
      </c>
      <c r="F307" s="15" t="s">
        <v>9</v>
      </c>
      <c r="G307" s="55">
        <v>1</v>
      </c>
      <c r="H307" s="55" t="s">
        <v>13</v>
      </c>
      <c r="I307" s="291"/>
      <c r="J307" s="292">
        <f t="shared" si="16"/>
        <v>0</v>
      </c>
      <c r="K307" s="292">
        <f t="shared" si="17"/>
        <v>0</v>
      </c>
      <c r="L307" s="292">
        <f t="shared" si="18"/>
        <v>0</v>
      </c>
      <c r="M307" s="292">
        <f t="shared" si="19"/>
        <v>0</v>
      </c>
      <c r="N307" s="12"/>
      <c r="O307" s="12"/>
    </row>
    <row r="308" spans="1:15" ht="283.5">
      <c r="A308" s="6">
        <f>+COUNT(#REF!,#REF!,#REF!)</f>
        <v>0</v>
      </c>
      <c r="B308" s="278">
        <v>288</v>
      </c>
      <c r="C308" s="96" t="s">
        <v>474</v>
      </c>
      <c r="D308" s="54" t="s">
        <v>475</v>
      </c>
      <c r="E308" s="15">
        <v>1</v>
      </c>
      <c r="F308" s="15" t="s">
        <v>9</v>
      </c>
      <c r="G308" s="55">
        <v>1</v>
      </c>
      <c r="H308" s="55" t="s">
        <v>13</v>
      </c>
      <c r="I308" s="291"/>
      <c r="J308" s="292">
        <f t="shared" si="16"/>
        <v>0</v>
      </c>
      <c r="K308" s="292">
        <f t="shared" si="17"/>
        <v>0</v>
      </c>
      <c r="L308" s="292">
        <f t="shared" si="18"/>
        <v>0</v>
      </c>
      <c r="M308" s="292">
        <f t="shared" si="19"/>
        <v>0</v>
      </c>
      <c r="N308" s="12"/>
      <c r="O308" s="12"/>
    </row>
    <row r="309" spans="1:15" ht="78.75" customHeight="1">
      <c r="A309" s="6">
        <f>+COUNT(#REF!,#REF!,#REF!)</f>
        <v>0</v>
      </c>
      <c r="B309" s="278">
        <v>289</v>
      </c>
      <c r="C309" s="179" t="s">
        <v>476</v>
      </c>
      <c r="D309" s="54" t="s">
        <v>477</v>
      </c>
      <c r="E309" s="15">
        <v>6</v>
      </c>
      <c r="F309" s="15" t="s">
        <v>9</v>
      </c>
      <c r="G309" s="55">
        <v>1</v>
      </c>
      <c r="H309" s="55" t="s">
        <v>13</v>
      </c>
      <c r="I309" s="291"/>
      <c r="J309" s="292">
        <f t="shared" si="16"/>
        <v>0</v>
      </c>
      <c r="K309" s="292">
        <f t="shared" si="17"/>
        <v>0</v>
      </c>
      <c r="L309" s="292">
        <f t="shared" si="18"/>
        <v>0</v>
      </c>
      <c r="M309" s="292">
        <f t="shared" si="19"/>
        <v>0</v>
      </c>
      <c r="N309" s="12"/>
      <c r="O309" s="12"/>
    </row>
    <row r="310" spans="1:15" ht="63" customHeight="1">
      <c r="A310" s="6">
        <f>+COUNT(#REF!,#REF!,#REF!)</f>
        <v>0</v>
      </c>
      <c r="B310" s="278">
        <v>290</v>
      </c>
      <c r="C310" s="179" t="s">
        <v>478</v>
      </c>
      <c r="D310" s="54" t="s">
        <v>479</v>
      </c>
      <c r="E310" s="15">
        <v>2</v>
      </c>
      <c r="F310" s="15" t="s">
        <v>9</v>
      </c>
      <c r="G310" s="55">
        <v>1</v>
      </c>
      <c r="H310" s="55" t="s">
        <v>13</v>
      </c>
      <c r="I310" s="291"/>
      <c r="J310" s="292">
        <f t="shared" si="16"/>
        <v>0</v>
      </c>
      <c r="K310" s="292">
        <f t="shared" si="17"/>
        <v>0</v>
      </c>
      <c r="L310" s="292">
        <f t="shared" si="18"/>
        <v>0</v>
      </c>
      <c r="M310" s="292">
        <f t="shared" si="19"/>
        <v>0</v>
      </c>
      <c r="N310" s="12"/>
      <c r="O310" s="12"/>
    </row>
    <row r="311" spans="1:15" ht="119.65" customHeight="1">
      <c r="A311" s="6">
        <f>+COUNT(#REF!,#REF!,#REF!)</f>
        <v>0</v>
      </c>
      <c r="B311" s="278">
        <v>291</v>
      </c>
      <c r="C311" s="122" t="s">
        <v>480</v>
      </c>
      <c r="D311" s="54" t="s">
        <v>481</v>
      </c>
      <c r="E311" s="15">
        <v>15</v>
      </c>
      <c r="F311" s="15" t="s">
        <v>9</v>
      </c>
      <c r="G311" s="55">
        <v>1</v>
      </c>
      <c r="H311" s="55" t="s">
        <v>13</v>
      </c>
      <c r="I311" s="291"/>
      <c r="J311" s="292">
        <f t="shared" si="16"/>
        <v>0</v>
      </c>
      <c r="K311" s="292">
        <f t="shared" si="17"/>
        <v>0</v>
      </c>
      <c r="L311" s="292">
        <f t="shared" si="18"/>
        <v>0</v>
      </c>
      <c r="M311" s="292">
        <f t="shared" si="19"/>
        <v>0</v>
      </c>
      <c r="N311" s="12"/>
      <c r="O311" s="12"/>
    </row>
    <row r="312" spans="1:15" ht="253.5" customHeight="1">
      <c r="A312" s="6">
        <f>+COUNT(#REF!,#REF!,#REF!)</f>
        <v>0</v>
      </c>
      <c r="B312" s="278">
        <v>292</v>
      </c>
      <c r="C312" s="179" t="s">
        <v>482</v>
      </c>
      <c r="D312" s="186" t="s">
        <v>483</v>
      </c>
      <c r="E312" s="15">
        <v>6</v>
      </c>
      <c r="F312" s="15" t="s">
        <v>9</v>
      </c>
      <c r="G312" s="55">
        <v>1</v>
      </c>
      <c r="H312" s="55" t="s">
        <v>367</v>
      </c>
      <c r="I312" s="291"/>
      <c r="J312" s="292">
        <f t="shared" si="16"/>
        <v>0</v>
      </c>
      <c r="K312" s="292">
        <f t="shared" si="17"/>
        <v>0</v>
      </c>
      <c r="L312" s="292">
        <f t="shared" si="18"/>
        <v>0</v>
      </c>
      <c r="M312" s="292">
        <f t="shared" si="19"/>
        <v>0</v>
      </c>
      <c r="N312" s="12"/>
      <c r="O312" s="12"/>
    </row>
    <row r="313" spans="1:15" ht="173.25">
      <c r="A313" s="6">
        <f>+COUNT(#REF!,#REF!,#REF!)</f>
        <v>0</v>
      </c>
      <c r="B313" s="278">
        <v>293</v>
      </c>
      <c r="C313" s="179" t="s">
        <v>484</v>
      </c>
      <c r="D313" s="187" t="s">
        <v>485</v>
      </c>
      <c r="E313" s="15">
        <v>6</v>
      </c>
      <c r="F313" s="15" t="s">
        <v>9</v>
      </c>
      <c r="G313" s="55">
        <v>1</v>
      </c>
      <c r="H313" s="55" t="s">
        <v>13</v>
      </c>
      <c r="I313" s="291"/>
      <c r="J313" s="292">
        <f t="shared" si="16"/>
        <v>0</v>
      </c>
      <c r="K313" s="292">
        <f t="shared" si="17"/>
        <v>0</v>
      </c>
      <c r="L313" s="292">
        <f t="shared" si="18"/>
        <v>0</v>
      </c>
      <c r="M313" s="292">
        <f t="shared" si="19"/>
        <v>0</v>
      </c>
      <c r="N313" s="12"/>
      <c r="O313" s="12"/>
    </row>
    <row r="314" spans="1:15" s="82" customFormat="1" ht="195" customHeight="1">
      <c r="A314" s="6">
        <f>+COUNT(#REF!,#REF!,#REF!)</f>
        <v>0</v>
      </c>
      <c r="B314" s="278">
        <v>294</v>
      </c>
      <c r="C314" s="122" t="s">
        <v>486</v>
      </c>
      <c r="D314" s="180" t="s">
        <v>487</v>
      </c>
      <c r="E314" s="20">
        <v>150</v>
      </c>
      <c r="F314" s="20" t="s">
        <v>9</v>
      </c>
      <c r="G314" s="181">
        <v>1</v>
      </c>
      <c r="H314" s="181" t="s">
        <v>13</v>
      </c>
      <c r="I314" s="291"/>
      <c r="J314" s="292">
        <f t="shared" si="16"/>
        <v>0</v>
      </c>
      <c r="K314" s="292">
        <f t="shared" si="17"/>
        <v>0</v>
      </c>
      <c r="L314" s="292">
        <f t="shared" si="18"/>
        <v>0</v>
      </c>
      <c r="M314" s="292">
        <f t="shared" si="19"/>
        <v>0</v>
      </c>
      <c r="N314" s="81"/>
      <c r="O314" s="81"/>
    </row>
    <row r="315" spans="1:15" s="82" customFormat="1" ht="404.65" customHeight="1">
      <c r="A315" s="6">
        <f>+COUNT(#REF!,#REF!,#REF!)</f>
        <v>0</v>
      </c>
      <c r="B315" s="278">
        <v>295</v>
      </c>
      <c r="C315" s="122" t="s">
        <v>488</v>
      </c>
      <c r="D315" s="180" t="s">
        <v>489</v>
      </c>
      <c r="E315" s="20">
        <v>1</v>
      </c>
      <c r="F315" s="20" t="s">
        <v>9</v>
      </c>
      <c r="G315" s="181">
        <v>1</v>
      </c>
      <c r="H315" s="181" t="s">
        <v>13</v>
      </c>
      <c r="I315" s="291"/>
      <c r="J315" s="292">
        <f t="shared" si="16"/>
        <v>0</v>
      </c>
      <c r="K315" s="292">
        <f t="shared" si="17"/>
        <v>0</v>
      </c>
      <c r="L315" s="292">
        <f t="shared" si="18"/>
        <v>0</v>
      </c>
      <c r="M315" s="292">
        <f t="shared" si="19"/>
        <v>0</v>
      </c>
      <c r="N315" s="81"/>
      <c r="O315" s="81"/>
    </row>
    <row r="316" spans="1:15" ht="94.5" customHeight="1">
      <c r="A316" s="6">
        <f>+COUNT(#REF!,#REF!,#REF!)</f>
        <v>0</v>
      </c>
      <c r="B316" s="278">
        <v>296</v>
      </c>
      <c r="C316" s="122" t="s">
        <v>490</v>
      </c>
      <c r="D316" s="54" t="s">
        <v>491</v>
      </c>
      <c r="E316" s="15">
        <v>300</v>
      </c>
      <c r="F316" s="15" t="s">
        <v>9</v>
      </c>
      <c r="G316" s="55">
        <v>1</v>
      </c>
      <c r="H316" s="55" t="s">
        <v>13</v>
      </c>
      <c r="I316" s="291"/>
      <c r="J316" s="292">
        <f t="shared" si="16"/>
        <v>0</v>
      </c>
      <c r="K316" s="292">
        <f t="shared" si="17"/>
        <v>0</v>
      </c>
      <c r="L316" s="292">
        <f t="shared" si="18"/>
        <v>0</v>
      </c>
      <c r="M316" s="292">
        <f t="shared" si="19"/>
        <v>0</v>
      </c>
      <c r="N316" s="12"/>
      <c r="O316" s="12"/>
    </row>
    <row r="317" spans="1:15" ht="63" customHeight="1">
      <c r="A317" s="6">
        <f>+COUNT(#REF!,#REF!,#REF!)</f>
        <v>0</v>
      </c>
      <c r="B317" s="278">
        <v>297</v>
      </c>
      <c r="C317" s="122" t="s">
        <v>492</v>
      </c>
      <c r="D317" s="54" t="s">
        <v>493</v>
      </c>
      <c r="E317" s="15">
        <v>300</v>
      </c>
      <c r="F317" s="15" t="s">
        <v>9</v>
      </c>
      <c r="G317" s="55">
        <v>1</v>
      </c>
      <c r="H317" s="55" t="s">
        <v>13</v>
      </c>
      <c r="I317" s="291"/>
      <c r="J317" s="292">
        <f t="shared" si="16"/>
        <v>0</v>
      </c>
      <c r="K317" s="292">
        <f t="shared" si="17"/>
        <v>0</v>
      </c>
      <c r="L317" s="292">
        <f t="shared" si="18"/>
        <v>0</v>
      </c>
      <c r="M317" s="292">
        <f t="shared" si="19"/>
        <v>0</v>
      </c>
      <c r="N317" s="12"/>
      <c r="O317" s="12"/>
    </row>
    <row r="318" spans="1:15" ht="78.75" customHeight="1">
      <c r="A318" s="6">
        <f>+COUNT(#REF!,#REF!,#REF!)</f>
        <v>0</v>
      </c>
      <c r="B318" s="278">
        <v>298</v>
      </c>
      <c r="C318" s="122" t="s">
        <v>494</v>
      </c>
      <c r="D318" s="54" t="s">
        <v>495</v>
      </c>
      <c r="E318" s="15">
        <v>300</v>
      </c>
      <c r="F318" s="15" t="s">
        <v>9</v>
      </c>
      <c r="G318" s="55">
        <v>1</v>
      </c>
      <c r="H318" s="55" t="s">
        <v>13</v>
      </c>
      <c r="I318" s="291"/>
      <c r="J318" s="292">
        <f t="shared" si="16"/>
        <v>0</v>
      </c>
      <c r="K318" s="292">
        <f t="shared" si="17"/>
        <v>0</v>
      </c>
      <c r="L318" s="292">
        <f t="shared" si="18"/>
        <v>0</v>
      </c>
      <c r="M318" s="292">
        <f t="shared" si="19"/>
        <v>0</v>
      </c>
      <c r="N318" s="12"/>
      <c r="O318" s="12"/>
    </row>
    <row r="319" spans="1:15" ht="78.75">
      <c r="A319" s="6">
        <f>+COUNT(#REF!,#REF!,#REF!)</f>
        <v>0</v>
      </c>
      <c r="B319" s="278">
        <v>299</v>
      </c>
      <c r="C319" s="189" t="s">
        <v>496</v>
      </c>
      <c r="D319" s="54" t="s">
        <v>497</v>
      </c>
      <c r="E319" s="15">
        <v>50</v>
      </c>
      <c r="F319" s="15" t="s">
        <v>9</v>
      </c>
      <c r="G319" s="55">
        <v>1</v>
      </c>
      <c r="H319" s="55" t="s">
        <v>13</v>
      </c>
      <c r="I319" s="291"/>
      <c r="J319" s="292">
        <f t="shared" si="16"/>
        <v>0</v>
      </c>
      <c r="K319" s="292">
        <f t="shared" si="17"/>
        <v>0</v>
      </c>
      <c r="L319" s="292">
        <f t="shared" si="18"/>
        <v>0</v>
      </c>
      <c r="M319" s="292">
        <f t="shared" si="19"/>
        <v>0</v>
      </c>
      <c r="N319" s="12"/>
      <c r="O319" s="12"/>
    </row>
    <row r="320" spans="1:15" ht="31.5" customHeight="1">
      <c r="A320" s="6">
        <f>+COUNT(#REF!,#REF!,#REF!)</f>
        <v>0</v>
      </c>
      <c r="B320" s="278">
        <v>300</v>
      </c>
      <c r="C320" s="53" t="s">
        <v>376</v>
      </c>
      <c r="D320" s="54" t="s">
        <v>377</v>
      </c>
      <c r="E320" s="15">
        <v>35</v>
      </c>
      <c r="F320" s="15" t="s">
        <v>9</v>
      </c>
      <c r="G320" s="55">
        <v>1</v>
      </c>
      <c r="H320" s="55" t="s">
        <v>41</v>
      </c>
      <c r="I320" s="291"/>
      <c r="J320" s="292">
        <f t="shared" si="16"/>
        <v>0</v>
      </c>
      <c r="K320" s="292">
        <f t="shared" si="17"/>
        <v>0</v>
      </c>
      <c r="L320" s="292">
        <f t="shared" si="18"/>
        <v>0</v>
      </c>
      <c r="M320" s="292">
        <f t="shared" si="19"/>
        <v>0</v>
      </c>
      <c r="N320" s="12"/>
      <c r="O320" s="12"/>
    </row>
    <row r="321" spans="1:15" ht="63" customHeight="1">
      <c r="A321" s="6">
        <f>+COUNT(#REF!,#REF!,#REF!)</f>
        <v>0</v>
      </c>
      <c r="B321" s="278">
        <v>301</v>
      </c>
      <c r="C321" s="122" t="s">
        <v>498</v>
      </c>
      <c r="D321" s="183" t="s">
        <v>499</v>
      </c>
      <c r="E321" s="33">
        <v>300</v>
      </c>
      <c r="F321" s="33" t="s">
        <v>9</v>
      </c>
      <c r="G321" s="184">
        <v>1</v>
      </c>
      <c r="H321" s="184" t="s">
        <v>13</v>
      </c>
      <c r="I321" s="291"/>
      <c r="J321" s="292">
        <f t="shared" si="16"/>
        <v>0</v>
      </c>
      <c r="K321" s="292">
        <f t="shared" si="17"/>
        <v>0</v>
      </c>
      <c r="L321" s="292">
        <f t="shared" si="18"/>
        <v>0</v>
      </c>
      <c r="M321" s="292">
        <f t="shared" si="19"/>
        <v>0</v>
      </c>
      <c r="N321" s="12"/>
      <c r="O321" s="12"/>
    </row>
    <row r="322" spans="1:15" s="172" customFormat="1" ht="22.5" customHeight="1">
      <c r="C322" s="190"/>
      <c r="D322" s="335" t="s">
        <v>810</v>
      </c>
      <c r="E322" s="336"/>
      <c r="F322" s="336"/>
      <c r="G322" s="336"/>
      <c r="H322" s="336"/>
      <c r="I322" s="291"/>
      <c r="J322" s="292">
        <f t="shared" si="16"/>
        <v>0</v>
      </c>
      <c r="K322" s="292">
        <f t="shared" si="17"/>
        <v>0</v>
      </c>
      <c r="L322" s="292">
        <f t="shared" si="18"/>
        <v>0</v>
      </c>
      <c r="M322" s="292">
        <f t="shared" si="19"/>
        <v>0</v>
      </c>
      <c r="N322" s="171"/>
      <c r="O322" s="171"/>
    </row>
    <row r="323" spans="1:15" ht="15.75" customHeight="1">
      <c r="A323" s="191"/>
      <c r="B323" s="191"/>
      <c r="C323" s="146"/>
      <c r="D323" s="192" t="s">
        <v>500</v>
      </c>
      <c r="E323" s="193"/>
      <c r="F323" s="193"/>
      <c r="G323" s="193"/>
      <c r="H323" s="193"/>
      <c r="I323" s="291"/>
      <c r="J323" s="292">
        <f t="shared" si="16"/>
        <v>0</v>
      </c>
      <c r="K323" s="292">
        <f t="shared" si="17"/>
        <v>0</v>
      </c>
      <c r="L323" s="292">
        <f t="shared" si="18"/>
        <v>0</v>
      </c>
      <c r="M323" s="292">
        <f t="shared" si="19"/>
        <v>0</v>
      </c>
      <c r="N323" s="12"/>
      <c r="O323" s="12"/>
    </row>
    <row r="324" spans="1:15" ht="64.5" customHeight="1">
      <c r="A324" s="6">
        <f>+COUNT(#REF!,#REF!,#REF!)</f>
        <v>0</v>
      </c>
      <c r="B324" s="279">
        <v>302</v>
      </c>
      <c r="C324" s="58" t="s">
        <v>501</v>
      </c>
      <c r="D324" s="194" t="s">
        <v>502</v>
      </c>
      <c r="E324" s="15">
        <v>1</v>
      </c>
      <c r="F324" s="15" t="s">
        <v>9</v>
      </c>
      <c r="G324" s="16">
        <v>1</v>
      </c>
      <c r="H324" s="16" t="s">
        <v>13</v>
      </c>
      <c r="I324" s="291"/>
      <c r="J324" s="292">
        <f t="shared" si="16"/>
        <v>0</v>
      </c>
      <c r="K324" s="292">
        <f t="shared" si="17"/>
        <v>0</v>
      </c>
      <c r="L324" s="292">
        <f t="shared" si="18"/>
        <v>0</v>
      </c>
      <c r="M324" s="292">
        <f t="shared" si="19"/>
        <v>0</v>
      </c>
      <c r="N324" s="12"/>
      <c r="O324" s="12"/>
    </row>
    <row r="325" spans="1:15" ht="31.5" customHeight="1">
      <c r="A325" s="6">
        <f>+COUNT(#REF!,#REF!,#REF!)</f>
        <v>0</v>
      </c>
      <c r="B325" s="279">
        <v>303</v>
      </c>
      <c r="C325" s="58" t="s">
        <v>503</v>
      </c>
      <c r="D325" s="59" t="s">
        <v>504</v>
      </c>
      <c r="E325" s="15">
        <v>1</v>
      </c>
      <c r="F325" s="15" t="s">
        <v>9</v>
      </c>
      <c r="G325" s="16">
        <v>1</v>
      </c>
      <c r="H325" s="16" t="s">
        <v>13</v>
      </c>
      <c r="I325" s="291"/>
      <c r="J325" s="292">
        <f t="shared" si="16"/>
        <v>0</v>
      </c>
      <c r="K325" s="292">
        <f t="shared" si="17"/>
        <v>0</v>
      </c>
      <c r="L325" s="292">
        <f t="shared" si="18"/>
        <v>0</v>
      </c>
      <c r="M325" s="292">
        <f t="shared" si="19"/>
        <v>0</v>
      </c>
      <c r="N325" s="12"/>
      <c r="O325" s="12"/>
    </row>
    <row r="326" spans="1:15" ht="267.75" customHeight="1">
      <c r="A326" s="6">
        <f>+COUNT(#REF!,#REF!,#REF!)</f>
        <v>0</v>
      </c>
      <c r="B326" s="279">
        <v>304</v>
      </c>
      <c r="C326" s="149" t="s">
        <v>465</v>
      </c>
      <c r="D326" s="54" t="s">
        <v>505</v>
      </c>
      <c r="E326" s="15">
        <v>4</v>
      </c>
      <c r="F326" s="15" t="s">
        <v>9</v>
      </c>
      <c r="G326" s="16">
        <v>1</v>
      </c>
      <c r="H326" s="195" t="s">
        <v>367</v>
      </c>
      <c r="I326" s="291"/>
      <c r="J326" s="292">
        <f t="shared" si="16"/>
        <v>0</v>
      </c>
      <c r="K326" s="292">
        <f t="shared" si="17"/>
        <v>0</v>
      </c>
      <c r="L326" s="292">
        <f t="shared" si="18"/>
        <v>0</v>
      </c>
      <c r="M326" s="292">
        <f t="shared" si="19"/>
        <v>0</v>
      </c>
      <c r="N326" s="12"/>
      <c r="O326" s="12"/>
    </row>
    <row r="327" spans="1:15" ht="47.25" customHeight="1">
      <c r="A327" s="6">
        <f>+COUNT(#REF!,#REF!,#REF!)</f>
        <v>0</v>
      </c>
      <c r="B327" s="279">
        <v>305</v>
      </c>
      <c r="C327" s="60" t="s">
        <v>142</v>
      </c>
      <c r="D327" s="196" t="s">
        <v>506</v>
      </c>
      <c r="E327" s="33">
        <v>15</v>
      </c>
      <c r="F327" s="33" t="s">
        <v>9</v>
      </c>
      <c r="G327" s="34">
        <v>1</v>
      </c>
      <c r="H327" s="34" t="s">
        <v>13</v>
      </c>
      <c r="I327" s="291"/>
      <c r="J327" s="292">
        <f t="shared" si="16"/>
        <v>0</v>
      </c>
      <c r="K327" s="292">
        <f t="shared" si="17"/>
        <v>0</v>
      </c>
      <c r="L327" s="292">
        <f t="shared" si="18"/>
        <v>0</v>
      </c>
      <c r="M327" s="292">
        <f t="shared" si="19"/>
        <v>0</v>
      </c>
      <c r="N327" s="12"/>
      <c r="O327" s="12"/>
    </row>
    <row r="328" spans="1:15" ht="63">
      <c r="A328" s="6">
        <f>+COUNT(#REF!,#REF!,#REF!)</f>
        <v>0</v>
      </c>
      <c r="B328" s="279">
        <v>306</v>
      </c>
      <c r="C328" s="18" t="s">
        <v>507</v>
      </c>
      <c r="D328" s="59" t="s">
        <v>508</v>
      </c>
      <c r="E328" s="20">
        <v>150</v>
      </c>
      <c r="F328" s="20" t="s">
        <v>9</v>
      </c>
      <c r="G328" s="21">
        <v>1</v>
      </c>
      <c r="H328" s="21" t="s">
        <v>13</v>
      </c>
      <c r="I328" s="291"/>
      <c r="J328" s="292">
        <f t="shared" si="16"/>
        <v>0</v>
      </c>
      <c r="K328" s="292">
        <f t="shared" si="17"/>
        <v>0</v>
      </c>
      <c r="L328" s="292">
        <f t="shared" si="18"/>
        <v>0</v>
      </c>
      <c r="M328" s="292">
        <f t="shared" si="19"/>
        <v>0</v>
      </c>
      <c r="N328" s="12"/>
      <c r="O328" s="12"/>
    </row>
    <row r="329" spans="1:15" ht="18.75" customHeight="1">
      <c r="A329" s="6">
        <f>+COUNT(#REF!,#REF!,#REF!)</f>
        <v>0</v>
      </c>
      <c r="B329" s="279">
        <v>307</v>
      </c>
      <c r="C329" s="64" t="s">
        <v>144</v>
      </c>
      <c r="D329" s="197" t="s">
        <v>509</v>
      </c>
      <c r="E329" s="24">
        <v>7</v>
      </c>
      <c r="F329" s="24" t="s">
        <v>9</v>
      </c>
      <c r="G329" s="25">
        <v>1</v>
      </c>
      <c r="H329" s="25" t="s">
        <v>13</v>
      </c>
      <c r="I329" s="291"/>
      <c r="J329" s="292">
        <f t="shared" si="16"/>
        <v>0</v>
      </c>
      <c r="K329" s="292">
        <f t="shared" si="17"/>
        <v>0</v>
      </c>
      <c r="L329" s="292">
        <f t="shared" si="18"/>
        <v>0</v>
      </c>
      <c r="M329" s="292">
        <f t="shared" si="19"/>
        <v>0</v>
      </c>
      <c r="N329" s="12"/>
      <c r="O329" s="12"/>
    </row>
    <row r="330" spans="1:15" ht="47.25" customHeight="1">
      <c r="A330" s="6">
        <f>+COUNT(#REF!,#REF!,#REF!)</f>
        <v>0</v>
      </c>
      <c r="B330" s="279">
        <v>308</v>
      </c>
      <c r="C330" s="58" t="s">
        <v>146</v>
      </c>
      <c r="D330" s="14" t="s">
        <v>147</v>
      </c>
      <c r="E330" s="15">
        <v>150</v>
      </c>
      <c r="F330" s="15" t="s">
        <v>9</v>
      </c>
      <c r="G330" s="16">
        <v>1</v>
      </c>
      <c r="H330" s="16" t="s">
        <v>13</v>
      </c>
      <c r="I330" s="291"/>
      <c r="J330" s="292">
        <f t="shared" si="16"/>
        <v>0</v>
      </c>
      <c r="K330" s="292">
        <f t="shared" si="17"/>
        <v>0</v>
      </c>
      <c r="L330" s="292">
        <f t="shared" si="18"/>
        <v>0</v>
      </c>
      <c r="M330" s="292">
        <f t="shared" si="19"/>
        <v>0</v>
      </c>
      <c r="N330" s="12"/>
      <c r="O330" s="12"/>
    </row>
    <row r="331" spans="1:15" ht="15.75" customHeight="1">
      <c r="A331" s="198"/>
      <c r="B331" s="198"/>
      <c r="C331" s="146"/>
      <c r="D331" s="144" t="s">
        <v>510</v>
      </c>
      <c r="E331" s="143"/>
      <c r="F331" s="143"/>
      <c r="G331" s="143"/>
      <c r="H331" s="143"/>
      <c r="I331" s="291"/>
      <c r="J331" s="292">
        <f t="shared" si="16"/>
        <v>0</v>
      </c>
      <c r="K331" s="292">
        <f t="shared" si="17"/>
        <v>0</v>
      </c>
      <c r="L331" s="292">
        <f t="shared" si="18"/>
        <v>0</v>
      </c>
      <c r="M331" s="292">
        <f t="shared" si="19"/>
        <v>0</v>
      </c>
      <c r="N331" s="12"/>
      <c r="O331" s="12"/>
    </row>
    <row r="332" spans="1:15" ht="31.5" customHeight="1">
      <c r="A332" s="6">
        <f>+COUNT(#REF!,#REF!,#REF!)</f>
        <v>0</v>
      </c>
      <c r="B332" s="279">
        <v>309</v>
      </c>
      <c r="C332" s="58" t="s">
        <v>511</v>
      </c>
      <c r="D332" s="59" t="s">
        <v>512</v>
      </c>
      <c r="E332" s="15">
        <v>2</v>
      </c>
      <c r="F332" s="15" t="s">
        <v>9</v>
      </c>
      <c r="G332" s="16">
        <v>1</v>
      </c>
      <c r="H332" s="16" t="s">
        <v>13</v>
      </c>
      <c r="I332" s="291"/>
      <c r="J332" s="292">
        <f t="shared" si="16"/>
        <v>0</v>
      </c>
      <c r="K332" s="292">
        <f t="shared" si="17"/>
        <v>0</v>
      </c>
      <c r="L332" s="292">
        <f t="shared" si="18"/>
        <v>0</v>
      </c>
      <c r="M332" s="292">
        <f t="shared" si="19"/>
        <v>0</v>
      </c>
      <c r="N332" s="12"/>
      <c r="O332" s="12"/>
    </row>
    <row r="333" spans="1:15" ht="81.599999999999994" customHeight="1">
      <c r="A333" s="37">
        <f>+COUNT(#REF!,#REF!,#REF!)</f>
        <v>0</v>
      </c>
      <c r="B333" s="280">
        <v>310</v>
      </c>
      <c r="C333" s="29" t="s">
        <v>339</v>
      </c>
      <c r="D333" s="68" t="s">
        <v>513</v>
      </c>
      <c r="E333" s="16">
        <v>1</v>
      </c>
      <c r="F333" s="16" t="s">
        <v>9</v>
      </c>
      <c r="G333" s="16">
        <v>1</v>
      </c>
      <c r="H333" s="16" t="s">
        <v>112</v>
      </c>
      <c r="I333" s="291"/>
      <c r="J333" s="292">
        <f t="shared" si="16"/>
        <v>0</v>
      </c>
      <c r="K333" s="292">
        <f t="shared" si="17"/>
        <v>0</v>
      </c>
      <c r="L333" s="292">
        <f t="shared" si="18"/>
        <v>0</v>
      </c>
      <c r="M333" s="292">
        <f t="shared" si="19"/>
        <v>0</v>
      </c>
      <c r="N333" s="12"/>
      <c r="O333" s="12"/>
    </row>
    <row r="334" spans="1:15" ht="47.25" customHeight="1">
      <c r="A334" s="6">
        <f>+COUNT(#REF!,#REF!,#REF!)</f>
        <v>0</v>
      </c>
      <c r="B334" s="279">
        <v>311</v>
      </c>
      <c r="C334" s="58" t="s">
        <v>514</v>
      </c>
      <c r="D334" s="199" t="s">
        <v>515</v>
      </c>
      <c r="E334" s="15">
        <v>3</v>
      </c>
      <c r="F334" s="15" t="s">
        <v>9</v>
      </c>
      <c r="G334" s="16">
        <v>1</v>
      </c>
      <c r="H334" s="16" t="s">
        <v>13</v>
      </c>
      <c r="I334" s="291"/>
      <c r="J334" s="292">
        <f t="shared" si="16"/>
        <v>0</v>
      </c>
      <c r="K334" s="292">
        <f t="shared" si="17"/>
        <v>0</v>
      </c>
      <c r="L334" s="292">
        <f t="shared" si="18"/>
        <v>0</v>
      </c>
      <c r="M334" s="292">
        <f t="shared" si="19"/>
        <v>0</v>
      </c>
      <c r="N334" s="12"/>
      <c r="O334" s="12"/>
    </row>
    <row r="335" spans="1:15" ht="47.25" customHeight="1">
      <c r="A335" s="6">
        <f>+COUNT(#REF!,#REF!,#REF!)</f>
        <v>0</v>
      </c>
      <c r="B335" s="280">
        <v>312</v>
      </c>
      <c r="C335" s="58" t="s">
        <v>516</v>
      </c>
      <c r="D335" s="59" t="s">
        <v>517</v>
      </c>
      <c r="E335" s="15">
        <v>1</v>
      </c>
      <c r="F335" s="15" t="s">
        <v>9</v>
      </c>
      <c r="G335" s="16">
        <v>1</v>
      </c>
      <c r="H335" s="16" t="s">
        <v>13</v>
      </c>
      <c r="I335" s="291"/>
      <c r="J335" s="292">
        <f t="shared" si="16"/>
        <v>0</v>
      </c>
      <c r="K335" s="292">
        <f t="shared" si="17"/>
        <v>0</v>
      </c>
      <c r="L335" s="292">
        <f t="shared" si="18"/>
        <v>0</v>
      </c>
      <c r="M335" s="292">
        <f t="shared" si="19"/>
        <v>0</v>
      </c>
      <c r="N335" s="12"/>
      <c r="O335" s="12"/>
    </row>
    <row r="336" spans="1:15" ht="169.15" customHeight="1">
      <c r="A336" s="6">
        <f>+COUNT(#REF!,#REF!,#REF!)</f>
        <v>0</v>
      </c>
      <c r="B336" s="279">
        <v>313</v>
      </c>
      <c r="C336" s="58" t="s">
        <v>206</v>
      </c>
      <c r="D336" s="59" t="s">
        <v>518</v>
      </c>
      <c r="E336" s="15">
        <v>1</v>
      </c>
      <c r="F336" s="15" t="s">
        <v>9</v>
      </c>
      <c r="G336" s="16">
        <v>1</v>
      </c>
      <c r="H336" s="16" t="s">
        <v>13</v>
      </c>
      <c r="I336" s="291"/>
      <c r="J336" s="292">
        <f t="shared" si="16"/>
        <v>0</v>
      </c>
      <c r="K336" s="292">
        <f t="shared" si="17"/>
        <v>0</v>
      </c>
      <c r="L336" s="292">
        <f t="shared" si="18"/>
        <v>0</v>
      </c>
      <c r="M336" s="292">
        <f t="shared" si="19"/>
        <v>0</v>
      </c>
      <c r="N336" s="12"/>
      <c r="O336" s="12"/>
    </row>
    <row r="337" spans="1:15" ht="267.75" customHeight="1">
      <c r="A337" s="6">
        <f>+COUNT(#REF!,#REF!,#REF!)</f>
        <v>0</v>
      </c>
      <c r="B337" s="280">
        <v>314</v>
      </c>
      <c r="C337" s="149" t="s">
        <v>465</v>
      </c>
      <c r="D337" s="54" t="s">
        <v>505</v>
      </c>
      <c r="E337" s="15">
        <v>4</v>
      </c>
      <c r="F337" s="15" t="s">
        <v>9</v>
      </c>
      <c r="G337" s="16">
        <v>1</v>
      </c>
      <c r="H337" s="195"/>
      <c r="I337" s="291"/>
      <c r="J337" s="292">
        <f t="shared" si="16"/>
        <v>0</v>
      </c>
      <c r="K337" s="292">
        <f t="shared" si="17"/>
        <v>0</v>
      </c>
      <c r="L337" s="292">
        <f t="shared" si="18"/>
        <v>0</v>
      </c>
      <c r="M337" s="292">
        <f t="shared" si="19"/>
        <v>0</v>
      </c>
      <c r="N337" s="12"/>
      <c r="O337" s="12"/>
    </row>
    <row r="338" spans="1:15" ht="63">
      <c r="A338" s="6">
        <f>+COUNT(#REF!,#REF!,#REF!)</f>
        <v>0</v>
      </c>
      <c r="B338" s="279">
        <v>315</v>
      </c>
      <c r="C338" s="18" t="s">
        <v>507</v>
      </c>
      <c r="D338" s="59" t="s">
        <v>519</v>
      </c>
      <c r="E338" s="15">
        <v>900</v>
      </c>
      <c r="F338" s="15" t="s">
        <v>9</v>
      </c>
      <c r="G338" s="21">
        <v>1</v>
      </c>
      <c r="H338" s="21" t="s">
        <v>13</v>
      </c>
      <c r="I338" s="291"/>
      <c r="J338" s="292">
        <f t="shared" si="16"/>
        <v>0</v>
      </c>
      <c r="K338" s="292">
        <f t="shared" si="17"/>
        <v>0</v>
      </c>
      <c r="L338" s="292">
        <f t="shared" si="18"/>
        <v>0</v>
      </c>
      <c r="M338" s="292">
        <f t="shared" si="19"/>
        <v>0</v>
      </c>
      <c r="N338" s="12"/>
      <c r="O338" s="12"/>
    </row>
    <row r="339" spans="1:15" ht="32.1" customHeight="1">
      <c r="A339" s="6">
        <f>+COUNT(#REF!,#REF!,#REF!)</f>
        <v>0</v>
      </c>
      <c r="B339" s="280">
        <v>316</v>
      </c>
      <c r="C339" s="200" t="s">
        <v>144</v>
      </c>
      <c r="D339" s="65" t="s">
        <v>520</v>
      </c>
      <c r="E339" s="24">
        <v>1</v>
      </c>
      <c r="F339" s="24" t="s">
        <v>9</v>
      </c>
      <c r="G339" s="25">
        <v>1</v>
      </c>
      <c r="H339" s="25" t="s">
        <v>13</v>
      </c>
      <c r="I339" s="291"/>
      <c r="J339" s="292">
        <f t="shared" si="16"/>
        <v>0</v>
      </c>
      <c r="K339" s="292">
        <f t="shared" si="17"/>
        <v>0</v>
      </c>
      <c r="L339" s="292">
        <f t="shared" si="18"/>
        <v>0</v>
      </c>
      <c r="M339" s="292">
        <f t="shared" si="19"/>
        <v>0</v>
      </c>
      <c r="N339" s="12"/>
      <c r="O339" s="12"/>
    </row>
    <row r="340" spans="1:15" ht="63" customHeight="1">
      <c r="A340" s="6">
        <f>+COUNT(#REF!,#REF!,#REF!)</f>
        <v>0</v>
      </c>
      <c r="B340" s="279">
        <v>317</v>
      </c>
      <c r="C340" s="58" t="s">
        <v>521</v>
      </c>
      <c r="D340" s="59" t="s">
        <v>522</v>
      </c>
      <c r="E340" s="15">
        <v>200</v>
      </c>
      <c r="F340" s="15" t="s">
        <v>9</v>
      </c>
      <c r="G340" s="16">
        <v>1</v>
      </c>
      <c r="H340" s="16" t="s">
        <v>13</v>
      </c>
      <c r="I340" s="291"/>
      <c r="J340" s="292">
        <f t="shared" si="16"/>
        <v>0</v>
      </c>
      <c r="K340" s="292">
        <f t="shared" si="17"/>
        <v>0</v>
      </c>
      <c r="L340" s="292">
        <f t="shared" si="18"/>
        <v>0</v>
      </c>
      <c r="M340" s="292">
        <f t="shared" si="19"/>
        <v>0</v>
      </c>
      <c r="N340" s="12"/>
      <c r="O340" s="12"/>
    </row>
    <row r="341" spans="1:15" ht="35.1" customHeight="1">
      <c r="A341" s="198"/>
      <c r="B341" s="198"/>
      <c r="C341" s="146"/>
      <c r="D341" s="144" t="s">
        <v>523</v>
      </c>
      <c r="E341" s="143"/>
      <c r="F341" s="143"/>
      <c r="G341" s="143"/>
      <c r="H341" s="201"/>
      <c r="I341" s="291"/>
      <c r="J341" s="292">
        <f t="shared" si="16"/>
        <v>0</v>
      </c>
      <c r="K341" s="292">
        <f t="shared" si="17"/>
        <v>0</v>
      </c>
      <c r="L341" s="292">
        <f t="shared" si="18"/>
        <v>0</v>
      </c>
      <c r="M341" s="292">
        <f t="shared" si="19"/>
        <v>0</v>
      </c>
      <c r="N341" s="12"/>
      <c r="O341" s="12"/>
    </row>
    <row r="342" spans="1:15" ht="31.5" customHeight="1">
      <c r="A342" s="6">
        <f>+COUNT(#REF!,#REF!,#REF!)</f>
        <v>0</v>
      </c>
      <c r="B342" s="279">
        <v>318</v>
      </c>
      <c r="C342" s="58" t="s">
        <v>370</v>
      </c>
      <c r="D342" s="199" t="s">
        <v>524</v>
      </c>
      <c r="E342" s="15">
        <v>1</v>
      </c>
      <c r="F342" s="15" t="s">
        <v>9</v>
      </c>
      <c r="G342" s="16">
        <v>1</v>
      </c>
      <c r="H342" s="16" t="s">
        <v>13</v>
      </c>
      <c r="I342" s="291"/>
      <c r="J342" s="292">
        <f t="shared" si="16"/>
        <v>0</v>
      </c>
      <c r="K342" s="292">
        <f t="shared" si="17"/>
        <v>0</v>
      </c>
      <c r="L342" s="292">
        <f t="shared" si="18"/>
        <v>0</v>
      </c>
      <c r="M342" s="292">
        <f t="shared" si="19"/>
        <v>0</v>
      </c>
      <c r="N342" s="12"/>
      <c r="O342" s="12"/>
    </row>
    <row r="343" spans="1:15" ht="63" customHeight="1">
      <c r="A343" s="6">
        <f>+COUNT(#REF!,#REF!,#REF!)</f>
        <v>0</v>
      </c>
      <c r="B343" s="279">
        <v>319</v>
      </c>
      <c r="C343" s="58" t="s">
        <v>432</v>
      </c>
      <c r="D343" s="199" t="s">
        <v>433</v>
      </c>
      <c r="E343" s="15">
        <v>1</v>
      </c>
      <c r="F343" s="15" t="s">
        <v>9</v>
      </c>
      <c r="G343" s="16">
        <v>1</v>
      </c>
      <c r="H343" s="16" t="s">
        <v>13</v>
      </c>
      <c r="I343" s="291"/>
      <c r="J343" s="292">
        <f t="shared" si="16"/>
        <v>0</v>
      </c>
      <c r="K343" s="292">
        <f t="shared" si="17"/>
        <v>0</v>
      </c>
      <c r="L343" s="292">
        <f t="shared" si="18"/>
        <v>0</v>
      </c>
      <c r="M343" s="292">
        <f t="shared" si="19"/>
        <v>0</v>
      </c>
      <c r="N343" s="12"/>
      <c r="O343" s="12"/>
    </row>
    <row r="344" spans="1:15" ht="63" customHeight="1">
      <c r="A344" s="6">
        <f>+COUNT(#REF!,#REF!,#REF!)</f>
        <v>0</v>
      </c>
      <c r="B344" s="279">
        <v>320</v>
      </c>
      <c r="C344" s="119" t="s">
        <v>97</v>
      </c>
      <c r="D344" s="194" t="s">
        <v>109</v>
      </c>
      <c r="E344" s="15">
        <v>1</v>
      </c>
      <c r="F344" s="15" t="s">
        <v>9</v>
      </c>
      <c r="G344" s="16">
        <v>1</v>
      </c>
      <c r="H344" s="16" t="s">
        <v>13</v>
      </c>
      <c r="I344" s="291"/>
      <c r="J344" s="292">
        <f t="shared" si="16"/>
        <v>0</v>
      </c>
      <c r="K344" s="292">
        <f t="shared" si="17"/>
        <v>0</v>
      </c>
      <c r="L344" s="292">
        <f t="shared" si="18"/>
        <v>0</v>
      </c>
      <c r="M344" s="292">
        <f t="shared" si="19"/>
        <v>0</v>
      </c>
      <c r="N344" s="12"/>
      <c r="O344" s="12"/>
    </row>
    <row r="345" spans="1:15" ht="63">
      <c r="A345" s="6">
        <f>+COUNT(#REF!,#REF!,#REF!)</f>
        <v>0</v>
      </c>
      <c r="B345" s="279">
        <v>321</v>
      </c>
      <c r="C345" s="18" t="s">
        <v>525</v>
      </c>
      <c r="D345" s="59" t="s">
        <v>526</v>
      </c>
      <c r="E345" s="15">
        <v>1</v>
      </c>
      <c r="F345" s="15" t="s">
        <v>9</v>
      </c>
      <c r="G345" s="16">
        <v>1</v>
      </c>
      <c r="H345" s="16" t="s">
        <v>13</v>
      </c>
      <c r="I345" s="291"/>
      <c r="J345" s="292">
        <f t="shared" si="16"/>
        <v>0</v>
      </c>
      <c r="K345" s="292">
        <f t="shared" si="17"/>
        <v>0</v>
      </c>
      <c r="L345" s="292">
        <f t="shared" si="18"/>
        <v>0</v>
      </c>
      <c r="M345" s="292">
        <f t="shared" si="19"/>
        <v>0</v>
      </c>
      <c r="N345" s="12"/>
      <c r="O345" s="12"/>
    </row>
    <row r="346" spans="1:15" ht="47.25">
      <c r="A346" s="6">
        <f>+COUNT(#REF!,#REF!,#REF!)</f>
        <v>0</v>
      </c>
      <c r="B346" s="279">
        <v>322</v>
      </c>
      <c r="C346" s="18" t="s">
        <v>527</v>
      </c>
      <c r="D346" s="59" t="s">
        <v>528</v>
      </c>
      <c r="E346" s="15">
        <v>1</v>
      </c>
      <c r="F346" s="15" t="s">
        <v>9</v>
      </c>
      <c r="G346" s="16">
        <v>1</v>
      </c>
      <c r="H346" s="16" t="s">
        <v>13</v>
      </c>
      <c r="I346" s="291"/>
      <c r="J346" s="292">
        <f t="shared" si="16"/>
        <v>0</v>
      </c>
      <c r="K346" s="292">
        <f t="shared" si="17"/>
        <v>0</v>
      </c>
      <c r="L346" s="292">
        <f t="shared" si="18"/>
        <v>0</v>
      </c>
      <c r="M346" s="292">
        <f t="shared" si="19"/>
        <v>0</v>
      </c>
      <c r="N346" s="12"/>
      <c r="O346" s="12"/>
    </row>
    <row r="347" spans="1:15" ht="153" customHeight="1">
      <c r="A347" s="6">
        <f>+COUNT(#REF!,#REF!,#REF!)</f>
        <v>0</v>
      </c>
      <c r="B347" s="279">
        <v>323</v>
      </c>
      <c r="C347" s="58" t="s">
        <v>529</v>
      </c>
      <c r="D347" s="202" t="s">
        <v>530</v>
      </c>
      <c r="E347" s="15">
        <v>4</v>
      </c>
      <c r="F347" s="15" t="s">
        <v>9</v>
      </c>
      <c r="G347" s="16"/>
      <c r="H347" s="16"/>
      <c r="I347" s="291"/>
      <c r="J347" s="292">
        <f t="shared" si="16"/>
        <v>0</v>
      </c>
      <c r="K347" s="292">
        <f t="shared" si="17"/>
        <v>0</v>
      </c>
      <c r="L347" s="292">
        <f t="shared" si="18"/>
        <v>0</v>
      </c>
      <c r="M347" s="292">
        <f t="shared" si="19"/>
        <v>0</v>
      </c>
      <c r="N347" s="12"/>
      <c r="O347" s="12"/>
    </row>
    <row r="348" spans="1:15" ht="163.15" customHeight="1">
      <c r="A348" s="6">
        <f>+COUNT(#REF!,#REF!,#REF!)</f>
        <v>0</v>
      </c>
      <c r="B348" s="279">
        <v>324</v>
      </c>
      <c r="C348" s="58" t="s">
        <v>531</v>
      </c>
      <c r="D348" s="202" t="s">
        <v>532</v>
      </c>
      <c r="E348" s="15">
        <v>1</v>
      </c>
      <c r="F348" s="15" t="s">
        <v>9</v>
      </c>
      <c r="G348" s="16"/>
      <c r="H348" s="16"/>
      <c r="I348" s="291"/>
      <c r="J348" s="292">
        <f t="shared" si="16"/>
        <v>0</v>
      </c>
      <c r="K348" s="292">
        <f t="shared" si="17"/>
        <v>0</v>
      </c>
      <c r="L348" s="292">
        <f t="shared" si="18"/>
        <v>0</v>
      </c>
      <c r="M348" s="292">
        <f t="shared" si="19"/>
        <v>0</v>
      </c>
      <c r="N348" s="12"/>
      <c r="O348" s="12"/>
    </row>
    <row r="349" spans="1:15" ht="201" customHeight="1">
      <c r="A349" s="6">
        <f>+COUNT(#REF!,#REF!,#REF!)</f>
        <v>0</v>
      </c>
      <c r="B349" s="279">
        <v>325</v>
      </c>
      <c r="C349" s="58" t="s">
        <v>533</v>
      </c>
      <c r="D349" s="202" t="s">
        <v>534</v>
      </c>
      <c r="E349" s="15">
        <v>4</v>
      </c>
      <c r="F349" s="15" t="s">
        <v>9</v>
      </c>
      <c r="G349" s="16"/>
      <c r="H349" s="16"/>
      <c r="I349" s="291"/>
      <c r="J349" s="292">
        <f t="shared" si="16"/>
        <v>0</v>
      </c>
      <c r="K349" s="292">
        <f t="shared" si="17"/>
        <v>0</v>
      </c>
      <c r="L349" s="292">
        <f t="shared" si="18"/>
        <v>0</v>
      </c>
      <c r="M349" s="292">
        <f t="shared" si="19"/>
        <v>0</v>
      </c>
      <c r="N349" s="12"/>
      <c r="O349" s="12"/>
    </row>
    <row r="350" spans="1:15" ht="159.6" customHeight="1">
      <c r="A350" s="6">
        <f>+COUNT(#REF!,#REF!,#REF!)</f>
        <v>0</v>
      </c>
      <c r="B350" s="279">
        <v>326</v>
      </c>
      <c r="C350" s="58" t="s">
        <v>535</v>
      </c>
      <c r="D350" s="202" t="s">
        <v>536</v>
      </c>
      <c r="E350" s="15">
        <v>4</v>
      </c>
      <c r="F350" s="15" t="s">
        <v>9</v>
      </c>
      <c r="G350" s="16"/>
      <c r="H350" s="16"/>
      <c r="I350" s="291"/>
      <c r="J350" s="292">
        <f t="shared" si="16"/>
        <v>0</v>
      </c>
      <c r="K350" s="292">
        <f t="shared" si="17"/>
        <v>0</v>
      </c>
      <c r="L350" s="292">
        <f t="shared" si="18"/>
        <v>0</v>
      </c>
      <c r="M350" s="292">
        <f t="shared" si="19"/>
        <v>0</v>
      </c>
      <c r="N350" s="12"/>
      <c r="O350" s="12"/>
    </row>
    <row r="351" spans="1:15" ht="187.15" customHeight="1">
      <c r="A351" s="6">
        <f>+COUNT(#REF!,#REF!,#REF!)</f>
        <v>0</v>
      </c>
      <c r="B351" s="279">
        <v>327</v>
      </c>
      <c r="C351" s="58" t="s">
        <v>537</v>
      </c>
      <c r="D351" s="203" t="s">
        <v>538</v>
      </c>
      <c r="E351" s="33">
        <v>4</v>
      </c>
      <c r="F351" s="33" t="s">
        <v>9</v>
      </c>
      <c r="G351" s="34"/>
      <c r="H351" s="34"/>
      <c r="I351" s="291"/>
      <c r="J351" s="292">
        <f t="shared" si="16"/>
        <v>0</v>
      </c>
      <c r="K351" s="292">
        <f t="shared" si="17"/>
        <v>0</v>
      </c>
      <c r="L351" s="292">
        <f t="shared" si="18"/>
        <v>0</v>
      </c>
      <c r="M351" s="292">
        <f t="shared" si="19"/>
        <v>0</v>
      </c>
      <c r="N351" s="12"/>
      <c r="O351" s="12"/>
    </row>
    <row r="352" spans="1:15" ht="173.65" customHeight="1">
      <c r="A352" s="6">
        <f>+COUNT(#REF!,#REF!,#REF!)</f>
        <v>0</v>
      </c>
      <c r="B352" s="279">
        <v>328</v>
      </c>
      <c r="C352" s="62" t="s">
        <v>539</v>
      </c>
      <c r="D352" s="202" t="s">
        <v>540</v>
      </c>
      <c r="E352" s="51">
        <v>2</v>
      </c>
      <c r="F352" s="51" t="s">
        <v>9</v>
      </c>
      <c r="G352" s="10"/>
      <c r="H352" s="204"/>
      <c r="I352" s="291"/>
      <c r="J352" s="292">
        <f t="shared" si="16"/>
        <v>0</v>
      </c>
      <c r="K352" s="292">
        <f t="shared" si="17"/>
        <v>0</v>
      </c>
      <c r="L352" s="292">
        <f t="shared" si="18"/>
        <v>0</v>
      </c>
      <c r="M352" s="292">
        <f t="shared" si="19"/>
        <v>0</v>
      </c>
      <c r="N352" s="12"/>
      <c r="O352" s="12"/>
    </row>
    <row r="353" spans="1:15" ht="148.5" customHeight="1">
      <c r="A353" s="6">
        <f>+COUNT(#REF!,#REF!,#REF!)</f>
        <v>0</v>
      </c>
      <c r="B353" s="279">
        <v>329</v>
      </c>
      <c r="C353" s="205" t="s">
        <v>541</v>
      </c>
      <c r="D353" s="202" t="s">
        <v>542</v>
      </c>
      <c r="E353" s="51">
        <v>1</v>
      </c>
      <c r="F353" s="51" t="s">
        <v>9</v>
      </c>
      <c r="G353" s="10"/>
      <c r="H353" s="204"/>
      <c r="I353" s="291"/>
      <c r="J353" s="292">
        <f t="shared" si="16"/>
        <v>0</v>
      </c>
      <c r="K353" s="292">
        <f t="shared" si="17"/>
        <v>0</v>
      </c>
      <c r="L353" s="292">
        <f t="shared" si="18"/>
        <v>0</v>
      </c>
      <c r="M353" s="292">
        <f t="shared" si="19"/>
        <v>0</v>
      </c>
      <c r="N353" s="12"/>
      <c r="O353" s="12"/>
    </row>
    <row r="354" spans="1:15" ht="151.15" customHeight="1">
      <c r="A354" s="6">
        <f>+COUNT(#REF!,#REF!,#REF!)</f>
        <v>0</v>
      </c>
      <c r="B354" s="279">
        <v>330</v>
      </c>
      <c r="C354" s="62" t="s">
        <v>543</v>
      </c>
      <c r="D354" s="202" t="s">
        <v>544</v>
      </c>
      <c r="E354" s="51">
        <v>1</v>
      </c>
      <c r="F354" s="51" t="s">
        <v>9</v>
      </c>
      <c r="G354" s="10"/>
      <c r="H354" s="204"/>
      <c r="I354" s="291"/>
      <c r="J354" s="292">
        <f t="shared" si="16"/>
        <v>0</v>
      </c>
      <c r="K354" s="292">
        <f t="shared" si="17"/>
        <v>0</v>
      </c>
      <c r="L354" s="292">
        <f t="shared" si="18"/>
        <v>0</v>
      </c>
      <c r="M354" s="292">
        <f t="shared" si="19"/>
        <v>0</v>
      </c>
      <c r="N354" s="12"/>
      <c r="O354" s="12"/>
    </row>
    <row r="355" spans="1:15" ht="151.15" customHeight="1">
      <c r="A355" s="6">
        <f>+COUNT(#REF!,#REF!,#REF!)</f>
        <v>0</v>
      </c>
      <c r="B355" s="279">
        <v>331</v>
      </c>
      <c r="C355" s="206" t="s">
        <v>545</v>
      </c>
      <c r="D355" s="202" t="s">
        <v>546</v>
      </c>
      <c r="E355" s="51">
        <v>1</v>
      </c>
      <c r="F355" s="51" t="s">
        <v>9</v>
      </c>
      <c r="G355" s="10"/>
      <c r="H355" s="204"/>
      <c r="I355" s="291"/>
      <c r="J355" s="292">
        <f t="shared" si="16"/>
        <v>0</v>
      </c>
      <c r="K355" s="292">
        <f t="shared" si="17"/>
        <v>0</v>
      </c>
      <c r="L355" s="292">
        <f t="shared" si="18"/>
        <v>0</v>
      </c>
      <c r="M355" s="292">
        <f t="shared" si="19"/>
        <v>0</v>
      </c>
      <c r="N355" s="12"/>
      <c r="O355" s="12"/>
    </row>
    <row r="356" spans="1:15" ht="47.25">
      <c r="A356" s="6">
        <f>+COUNT(#REF!,#REF!,#REF!)</f>
        <v>0</v>
      </c>
      <c r="B356" s="279">
        <v>332</v>
      </c>
      <c r="C356" s="207" t="s">
        <v>547</v>
      </c>
      <c r="D356" s="65" t="s">
        <v>548</v>
      </c>
      <c r="E356" s="24">
        <v>5</v>
      </c>
      <c r="F356" s="24" t="s">
        <v>9</v>
      </c>
      <c r="G356" s="25">
        <v>1</v>
      </c>
      <c r="H356" s="25" t="s">
        <v>13</v>
      </c>
      <c r="I356" s="291"/>
      <c r="J356" s="292">
        <f t="shared" si="16"/>
        <v>0</v>
      </c>
      <c r="K356" s="292">
        <f t="shared" si="17"/>
        <v>0</v>
      </c>
      <c r="L356" s="292">
        <f t="shared" si="18"/>
        <v>0</v>
      </c>
      <c r="M356" s="292">
        <f t="shared" si="19"/>
        <v>0</v>
      </c>
      <c r="N356" s="12"/>
      <c r="O356" s="12"/>
    </row>
    <row r="357" spans="1:15" ht="78.75">
      <c r="A357" s="6">
        <f>+COUNT(#REF!,#REF!,#REF!)</f>
        <v>0</v>
      </c>
      <c r="B357" s="279">
        <v>333</v>
      </c>
      <c r="C357" s="18" t="s">
        <v>549</v>
      </c>
      <c r="D357" s="59" t="s">
        <v>550</v>
      </c>
      <c r="E357" s="15">
        <v>4</v>
      </c>
      <c r="F357" s="15" t="s">
        <v>9</v>
      </c>
      <c r="G357" s="16">
        <v>1</v>
      </c>
      <c r="H357" s="16" t="s">
        <v>13</v>
      </c>
      <c r="I357" s="291"/>
      <c r="J357" s="292">
        <f t="shared" si="16"/>
        <v>0</v>
      </c>
      <c r="K357" s="292">
        <f t="shared" si="17"/>
        <v>0</v>
      </c>
      <c r="L357" s="292">
        <f t="shared" si="18"/>
        <v>0</v>
      </c>
      <c r="M357" s="292">
        <f t="shared" si="19"/>
        <v>0</v>
      </c>
      <c r="N357" s="12"/>
      <c r="O357" s="12"/>
    </row>
    <row r="358" spans="1:15" ht="267.75" customHeight="1">
      <c r="A358" s="6">
        <f>+COUNT(#REF!,#REF!,#REF!)</f>
        <v>0</v>
      </c>
      <c r="B358" s="279">
        <v>334</v>
      </c>
      <c r="C358" s="149" t="s">
        <v>465</v>
      </c>
      <c r="D358" s="54" t="s">
        <v>223</v>
      </c>
      <c r="E358" s="15">
        <v>4</v>
      </c>
      <c r="F358" s="15" t="s">
        <v>9</v>
      </c>
      <c r="G358" s="16">
        <v>1</v>
      </c>
      <c r="H358" s="16" t="s">
        <v>13</v>
      </c>
      <c r="I358" s="291"/>
      <c r="J358" s="292">
        <f t="shared" si="16"/>
        <v>0</v>
      </c>
      <c r="K358" s="292">
        <f t="shared" si="17"/>
        <v>0</v>
      </c>
      <c r="L358" s="292">
        <f t="shared" si="18"/>
        <v>0</v>
      </c>
      <c r="M358" s="292">
        <f t="shared" si="19"/>
        <v>0</v>
      </c>
      <c r="N358" s="12"/>
      <c r="O358" s="12"/>
    </row>
    <row r="359" spans="1:15" ht="94.5">
      <c r="A359" s="6">
        <f>+COUNT(#REF!,#REF!,#REF!)</f>
        <v>0</v>
      </c>
      <c r="B359" s="279">
        <v>335</v>
      </c>
      <c r="C359" s="208" t="s">
        <v>551</v>
      </c>
      <c r="D359" s="59" t="s">
        <v>552</v>
      </c>
      <c r="E359" s="15">
        <v>1</v>
      </c>
      <c r="F359" s="15" t="s">
        <v>9</v>
      </c>
      <c r="G359" s="16">
        <v>1</v>
      </c>
      <c r="H359" s="16" t="s">
        <v>13</v>
      </c>
      <c r="I359" s="291"/>
      <c r="J359" s="292">
        <f t="shared" ref="J359:J422" si="20">I359*19%</f>
        <v>0</v>
      </c>
      <c r="K359" s="292">
        <f t="shared" ref="K359:K422" si="21">I359+J359</f>
        <v>0</v>
      </c>
      <c r="L359" s="292">
        <f t="shared" ref="L359:L422" si="22">I359*G359</f>
        <v>0</v>
      </c>
      <c r="M359" s="292">
        <f t="shared" ref="M359:M422" si="23">K359*G359</f>
        <v>0</v>
      </c>
      <c r="N359" s="12"/>
      <c r="O359" s="12"/>
    </row>
    <row r="360" spans="1:15" ht="63" customHeight="1">
      <c r="A360" s="6">
        <f>+COUNT(#REF!,#REF!,#REF!)</f>
        <v>0</v>
      </c>
      <c r="B360" s="279">
        <v>336</v>
      </c>
      <c r="C360" s="58" t="s">
        <v>553</v>
      </c>
      <c r="D360" s="59" t="s">
        <v>554</v>
      </c>
      <c r="E360" s="15">
        <v>10</v>
      </c>
      <c r="F360" s="15" t="s">
        <v>9</v>
      </c>
      <c r="G360" s="16">
        <v>1</v>
      </c>
      <c r="H360" s="16" t="s">
        <v>13</v>
      </c>
      <c r="I360" s="291"/>
      <c r="J360" s="292">
        <f t="shared" si="20"/>
        <v>0</v>
      </c>
      <c r="K360" s="292">
        <f t="shared" si="21"/>
        <v>0</v>
      </c>
      <c r="L360" s="292">
        <f t="shared" si="22"/>
        <v>0</v>
      </c>
      <c r="M360" s="292">
        <f t="shared" si="23"/>
        <v>0</v>
      </c>
      <c r="N360" s="12"/>
      <c r="O360" s="12"/>
    </row>
    <row r="361" spans="1:15" ht="47.25" customHeight="1">
      <c r="A361" s="6">
        <f>+COUNT(#REF!,#REF!,#REF!)</f>
        <v>0</v>
      </c>
      <c r="B361" s="279">
        <v>337</v>
      </c>
      <c r="C361" s="58" t="s">
        <v>555</v>
      </c>
      <c r="D361" s="59" t="s">
        <v>556</v>
      </c>
      <c r="E361" s="15">
        <v>50</v>
      </c>
      <c r="F361" s="15" t="s">
        <v>9</v>
      </c>
      <c r="G361" s="16">
        <v>1</v>
      </c>
      <c r="H361" s="16" t="s">
        <v>13</v>
      </c>
      <c r="I361" s="291"/>
      <c r="J361" s="292">
        <f t="shared" si="20"/>
        <v>0</v>
      </c>
      <c r="K361" s="292">
        <f t="shared" si="21"/>
        <v>0</v>
      </c>
      <c r="L361" s="292">
        <f t="shared" si="22"/>
        <v>0</v>
      </c>
      <c r="M361" s="292">
        <f t="shared" si="23"/>
        <v>0</v>
      </c>
      <c r="N361" s="12"/>
      <c r="O361" s="12"/>
    </row>
    <row r="362" spans="1:15" ht="47.25" customHeight="1">
      <c r="A362" s="6">
        <f>+COUNT(#REF!,#REF!,#REF!)</f>
        <v>0</v>
      </c>
      <c r="B362" s="279">
        <v>338</v>
      </c>
      <c r="C362" s="58" t="s">
        <v>146</v>
      </c>
      <c r="D362" s="14" t="s">
        <v>147</v>
      </c>
      <c r="E362" s="15">
        <v>200</v>
      </c>
      <c r="F362" s="15" t="s">
        <v>9</v>
      </c>
      <c r="G362" s="16">
        <v>1</v>
      </c>
      <c r="H362" s="16"/>
      <c r="I362" s="291"/>
      <c r="J362" s="292">
        <f t="shared" si="20"/>
        <v>0</v>
      </c>
      <c r="K362" s="292">
        <f t="shared" si="21"/>
        <v>0</v>
      </c>
      <c r="L362" s="292">
        <f t="shared" si="22"/>
        <v>0</v>
      </c>
      <c r="M362" s="292">
        <f t="shared" si="23"/>
        <v>0</v>
      </c>
      <c r="N362" s="12"/>
      <c r="O362" s="12"/>
    </row>
    <row r="363" spans="1:15" ht="141.75" customHeight="1">
      <c r="A363" s="6">
        <f>+COUNT(#REF!,#REF!,#REF!)</f>
        <v>0</v>
      </c>
      <c r="B363" s="279">
        <v>339</v>
      </c>
      <c r="C363" s="119" t="s">
        <v>557</v>
      </c>
      <c r="D363" s="59" t="s">
        <v>558</v>
      </c>
      <c r="E363" s="15">
        <v>2</v>
      </c>
      <c r="F363" s="15" t="s">
        <v>9</v>
      </c>
      <c r="G363" s="16">
        <v>1</v>
      </c>
      <c r="H363" s="16" t="s">
        <v>13</v>
      </c>
      <c r="I363" s="291"/>
      <c r="J363" s="292">
        <f t="shared" si="20"/>
        <v>0</v>
      </c>
      <c r="K363" s="292">
        <f t="shared" si="21"/>
        <v>0</v>
      </c>
      <c r="L363" s="292">
        <f t="shared" si="22"/>
        <v>0</v>
      </c>
      <c r="M363" s="292">
        <f t="shared" si="23"/>
        <v>0</v>
      </c>
      <c r="N363" s="12"/>
      <c r="O363" s="12"/>
    </row>
    <row r="364" spans="1:15" ht="15.75">
      <c r="A364" s="6">
        <f>+COUNT(#REF!,#REF!,#REF!)</f>
        <v>0</v>
      </c>
      <c r="B364" s="279">
        <v>340</v>
      </c>
      <c r="C364" s="209" t="s">
        <v>559</v>
      </c>
      <c r="D364" s="59" t="s">
        <v>560</v>
      </c>
      <c r="E364" s="15">
        <v>100</v>
      </c>
      <c r="F364" s="15" t="s">
        <v>9</v>
      </c>
      <c r="G364" s="16">
        <v>1</v>
      </c>
      <c r="H364" s="16" t="s">
        <v>13</v>
      </c>
      <c r="I364" s="291"/>
      <c r="J364" s="292">
        <f t="shared" si="20"/>
        <v>0</v>
      </c>
      <c r="K364" s="292">
        <f t="shared" si="21"/>
        <v>0</v>
      </c>
      <c r="L364" s="292">
        <f t="shared" si="22"/>
        <v>0</v>
      </c>
      <c r="M364" s="292">
        <f t="shared" si="23"/>
        <v>0</v>
      </c>
      <c r="N364" s="12"/>
      <c r="O364" s="12"/>
    </row>
    <row r="365" spans="1:15" ht="63">
      <c r="A365" s="6">
        <f>+COUNT(#REF!,#REF!,#REF!)</f>
        <v>0</v>
      </c>
      <c r="B365" s="279">
        <v>341</v>
      </c>
      <c r="C365" s="119" t="s">
        <v>561</v>
      </c>
      <c r="D365" s="194" t="s">
        <v>562</v>
      </c>
      <c r="E365" s="15">
        <v>100</v>
      </c>
      <c r="F365" s="15" t="s">
        <v>9</v>
      </c>
      <c r="G365" s="16">
        <v>1</v>
      </c>
      <c r="H365" s="16" t="s">
        <v>13</v>
      </c>
      <c r="I365" s="291"/>
      <c r="J365" s="292">
        <f t="shared" si="20"/>
        <v>0</v>
      </c>
      <c r="K365" s="292">
        <f t="shared" si="21"/>
        <v>0</v>
      </c>
      <c r="L365" s="292">
        <f t="shared" si="22"/>
        <v>0</v>
      </c>
      <c r="M365" s="292">
        <f t="shared" si="23"/>
        <v>0</v>
      </c>
      <c r="N365" s="12"/>
      <c r="O365" s="12"/>
    </row>
    <row r="366" spans="1:15" ht="47.25">
      <c r="A366" s="6">
        <f>+COUNT(#REF!,#REF!,#REF!)</f>
        <v>0</v>
      </c>
      <c r="B366" s="279">
        <v>342</v>
      </c>
      <c r="C366" s="119" t="s">
        <v>563</v>
      </c>
      <c r="D366" s="59" t="s">
        <v>564</v>
      </c>
      <c r="E366" s="15">
        <v>100</v>
      </c>
      <c r="F366" s="15" t="s">
        <v>9</v>
      </c>
      <c r="G366" s="16">
        <v>1</v>
      </c>
      <c r="H366" s="16" t="s">
        <v>13</v>
      </c>
      <c r="I366" s="291"/>
      <c r="J366" s="292">
        <f t="shared" si="20"/>
        <v>0</v>
      </c>
      <c r="K366" s="292">
        <f t="shared" si="21"/>
        <v>0</v>
      </c>
      <c r="L366" s="292">
        <f t="shared" si="22"/>
        <v>0</v>
      </c>
      <c r="M366" s="292">
        <f t="shared" si="23"/>
        <v>0</v>
      </c>
      <c r="N366" s="12"/>
      <c r="O366" s="12"/>
    </row>
    <row r="367" spans="1:15" ht="31.5" customHeight="1">
      <c r="A367" s="6">
        <f>+COUNT(#REF!,#REF!,#REF!)</f>
        <v>0</v>
      </c>
      <c r="B367" s="279">
        <v>343</v>
      </c>
      <c r="C367" s="58" t="s">
        <v>565</v>
      </c>
      <c r="D367" s="59" t="s">
        <v>566</v>
      </c>
      <c r="E367" s="15">
        <v>1</v>
      </c>
      <c r="F367" s="15" t="s">
        <v>9</v>
      </c>
      <c r="G367" s="16">
        <v>1</v>
      </c>
      <c r="H367" s="16" t="s">
        <v>13</v>
      </c>
      <c r="I367" s="291"/>
      <c r="J367" s="292">
        <f t="shared" si="20"/>
        <v>0</v>
      </c>
      <c r="K367" s="292">
        <f t="shared" si="21"/>
        <v>0</v>
      </c>
      <c r="L367" s="292">
        <f t="shared" si="22"/>
        <v>0</v>
      </c>
      <c r="M367" s="292">
        <f t="shared" si="23"/>
        <v>0</v>
      </c>
      <c r="N367" s="12"/>
      <c r="O367" s="12"/>
    </row>
    <row r="368" spans="1:15" ht="31.5" customHeight="1">
      <c r="A368" s="6">
        <f>+COUNT(#REF!,#REF!,#REF!)</f>
        <v>0</v>
      </c>
      <c r="B368" s="279">
        <v>344</v>
      </c>
      <c r="C368" s="58" t="s">
        <v>567</v>
      </c>
      <c r="D368" s="59" t="s">
        <v>568</v>
      </c>
      <c r="E368" s="15">
        <v>14</v>
      </c>
      <c r="F368" s="15" t="s">
        <v>9</v>
      </c>
      <c r="G368" s="16">
        <v>1</v>
      </c>
      <c r="H368" s="16" t="s">
        <v>13</v>
      </c>
      <c r="I368" s="291"/>
      <c r="J368" s="292">
        <f t="shared" si="20"/>
        <v>0</v>
      </c>
      <c r="K368" s="292">
        <f t="shared" si="21"/>
        <v>0</v>
      </c>
      <c r="L368" s="292">
        <f t="shared" si="22"/>
        <v>0</v>
      </c>
      <c r="M368" s="292">
        <f t="shared" si="23"/>
        <v>0</v>
      </c>
      <c r="N368" s="12"/>
      <c r="O368" s="12"/>
    </row>
    <row r="369" spans="1:15" ht="18.75" customHeight="1">
      <c r="A369" s="6">
        <f>+COUNT(#REF!,#REF!,#REF!)</f>
        <v>0</v>
      </c>
      <c r="B369" s="279">
        <v>345</v>
      </c>
      <c r="C369" s="58" t="s">
        <v>569</v>
      </c>
      <c r="D369" s="59" t="s">
        <v>173</v>
      </c>
      <c r="E369" s="15">
        <v>100</v>
      </c>
      <c r="F369" s="15" t="s">
        <v>9</v>
      </c>
      <c r="G369" s="16">
        <v>1</v>
      </c>
      <c r="H369" s="16" t="s">
        <v>13</v>
      </c>
      <c r="I369" s="291"/>
      <c r="J369" s="292">
        <f t="shared" si="20"/>
        <v>0</v>
      </c>
      <c r="K369" s="292">
        <f t="shared" si="21"/>
        <v>0</v>
      </c>
      <c r="L369" s="292">
        <f t="shared" si="22"/>
        <v>0</v>
      </c>
      <c r="M369" s="292">
        <f t="shared" si="23"/>
        <v>0</v>
      </c>
      <c r="N369" s="12"/>
      <c r="O369" s="12"/>
    </row>
    <row r="370" spans="1:15" ht="18.75" customHeight="1">
      <c r="A370" s="6">
        <f>+COUNT(#REF!,#REF!,#REF!)</f>
        <v>0</v>
      </c>
      <c r="B370" s="279">
        <v>346</v>
      </c>
      <c r="C370" s="119" t="s">
        <v>438</v>
      </c>
      <c r="D370" s="59" t="s">
        <v>570</v>
      </c>
      <c r="E370" s="15">
        <v>30</v>
      </c>
      <c r="F370" s="15" t="s">
        <v>9</v>
      </c>
      <c r="G370" s="16">
        <v>1</v>
      </c>
      <c r="H370" s="16" t="s">
        <v>13</v>
      </c>
      <c r="I370" s="291"/>
      <c r="J370" s="292">
        <f t="shared" si="20"/>
        <v>0</v>
      </c>
      <c r="K370" s="292">
        <f t="shared" si="21"/>
        <v>0</v>
      </c>
      <c r="L370" s="292">
        <f t="shared" si="22"/>
        <v>0</v>
      </c>
      <c r="M370" s="292">
        <f t="shared" si="23"/>
        <v>0</v>
      </c>
      <c r="N370" s="12"/>
      <c r="O370" s="12"/>
    </row>
    <row r="371" spans="1:15" ht="47.25" customHeight="1">
      <c r="A371" s="6">
        <f>+COUNT(#REF!,#REF!,#REF!)</f>
        <v>0</v>
      </c>
      <c r="B371" s="279">
        <v>347</v>
      </c>
      <c r="C371" s="58" t="s">
        <v>142</v>
      </c>
      <c r="D371" s="59" t="s">
        <v>571</v>
      </c>
      <c r="E371" s="15">
        <v>100</v>
      </c>
      <c r="F371" s="15" t="s">
        <v>9</v>
      </c>
      <c r="G371" s="16">
        <v>1</v>
      </c>
      <c r="H371" s="16" t="s">
        <v>13</v>
      </c>
      <c r="I371" s="291"/>
      <c r="J371" s="292">
        <f t="shared" si="20"/>
        <v>0</v>
      </c>
      <c r="K371" s="292">
        <f t="shared" si="21"/>
        <v>0</v>
      </c>
      <c r="L371" s="292">
        <f t="shared" si="22"/>
        <v>0</v>
      </c>
      <c r="M371" s="292">
        <f t="shared" si="23"/>
        <v>0</v>
      </c>
      <c r="N371" s="12"/>
      <c r="O371" s="12"/>
    </row>
    <row r="372" spans="1:15" s="172" customFormat="1" ht="74.25" customHeight="1">
      <c r="C372" s="190"/>
      <c r="D372" s="210" t="s">
        <v>811</v>
      </c>
      <c r="E372" s="211"/>
      <c r="F372" s="211"/>
      <c r="G372" s="211"/>
      <c r="H372" s="211"/>
      <c r="I372" s="291"/>
      <c r="J372" s="292">
        <f t="shared" si="20"/>
        <v>0</v>
      </c>
      <c r="K372" s="292">
        <f t="shared" si="21"/>
        <v>0</v>
      </c>
      <c r="L372" s="292">
        <f t="shared" si="22"/>
        <v>0</v>
      </c>
      <c r="M372" s="292">
        <f t="shared" si="23"/>
        <v>0</v>
      </c>
      <c r="N372" s="171"/>
      <c r="O372" s="171"/>
    </row>
    <row r="373" spans="1:15" ht="56.65" customHeight="1">
      <c r="A373" s="6">
        <f>+COUNT(#REF!,#REF!,#REF!)</f>
        <v>0</v>
      </c>
      <c r="B373" s="279">
        <v>348</v>
      </c>
      <c r="C373" s="213" t="s">
        <v>203</v>
      </c>
      <c r="D373" s="197" t="s">
        <v>173</v>
      </c>
      <c r="E373" s="15">
        <v>300</v>
      </c>
      <c r="F373" s="15" t="s">
        <v>9</v>
      </c>
      <c r="G373" s="16">
        <v>1</v>
      </c>
      <c r="H373" s="16" t="s">
        <v>13</v>
      </c>
      <c r="I373" s="291"/>
      <c r="J373" s="292">
        <f t="shared" si="20"/>
        <v>0</v>
      </c>
      <c r="K373" s="292">
        <f t="shared" si="21"/>
        <v>0</v>
      </c>
      <c r="L373" s="292">
        <f t="shared" si="22"/>
        <v>0</v>
      </c>
      <c r="M373" s="292">
        <f t="shared" si="23"/>
        <v>0</v>
      </c>
      <c r="N373" s="12"/>
      <c r="O373" s="12"/>
    </row>
    <row r="374" spans="1:15" s="82" customFormat="1" ht="106.5" customHeight="1">
      <c r="A374" s="6">
        <f>+COUNT(#REF!,#REF!,#REF!)</f>
        <v>0</v>
      </c>
      <c r="B374" s="279">
        <v>349</v>
      </c>
      <c r="C374" s="214" t="s">
        <v>204</v>
      </c>
      <c r="D374" s="196" t="s">
        <v>572</v>
      </c>
      <c r="E374" s="20">
        <v>10</v>
      </c>
      <c r="F374" s="20" t="s">
        <v>9</v>
      </c>
      <c r="G374" s="21">
        <v>1</v>
      </c>
      <c r="H374" s="21" t="s">
        <v>13</v>
      </c>
      <c r="I374" s="291"/>
      <c r="J374" s="292">
        <f t="shared" si="20"/>
        <v>0</v>
      </c>
      <c r="K374" s="292">
        <f t="shared" si="21"/>
        <v>0</v>
      </c>
      <c r="L374" s="292">
        <f t="shared" si="22"/>
        <v>0</v>
      </c>
      <c r="M374" s="292">
        <f t="shared" si="23"/>
        <v>0</v>
      </c>
      <c r="N374" s="81"/>
      <c r="O374" s="81"/>
    </row>
    <row r="375" spans="1:15" ht="110.65" customHeight="1">
      <c r="A375" s="37">
        <f>+COUNT(#REF!,#REF!,#REF!)</f>
        <v>0</v>
      </c>
      <c r="B375" s="279">
        <v>350</v>
      </c>
      <c r="C375" s="26" t="s">
        <v>458</v>
      </c>
      <c r="D375" s="68" t="s">
        <v>573</v>
      </c>
      <c r="E375" s="148">
        <v>6</v>
      </c>
      <c r="F375" s="16" t="s">
        <v>9</v>
      </c>
      <c r="G375" s="16">
        <v>1</v>
      </c>
      <c r="H375" s="16" t="s">
        <v>13</v>
      </c>
      <c r="I375" s="291"/>
      <c r="J375" s="292">
        <f t="shared" si="20"/>
        <v>0</v>
      </c>
      <c r="K375" s="292">
        <f t="shared" si="21"/>
        <v>0</v>
      </c>
      <c r="L375" s="292">
        <f t="shared" si="22"/>
        <v>0</v>
      </c>
      <c r="M375" s="292">
        <f t="shared" si="23"/>
        <v>0</v>
      </c>
      <c r="N375" s="12"/>
      <c r="O375" s="12"/>
    </row>
    <row r="376" spans="1:15" ht="69" customHeight="1">
      <c r="A376" s="6">
        <f>+COUNT(#REF!,#REF!,#REF!)</f>
        <v>0</v>
      </c>
      <c r="B376" s="279">
        <v>351</v>
      </c>
      <c r="C376" s="213" t="s">
        <v>574</v>
      </c>
      <c r="D376" s="197" t="s">
        <v>575</v>
      </c>
      <c r="E376" s="15">
        <v>1</v>
      </c>
      <c r="F376" s="15" t="s">
        <v>9</v>
      </c>
      <c r="G376" s="16">
        <v>1</v>
      </c>
      <c r="H376" s="16" t="s">
        <v>13</v>
      </c>
      <c r="I376" s="291"/>
      <c r="J376" s="292">
        <f t="shared" si="20"/>
        <v>0</v>
      </c>
      <c r="K376" s="292">
        <f t="shared" si="21"/>
        <v>0</v>
      </c>
      <c r="L376" s="292">
        <f t="shared" si="22"/>
        <v>0</v>
      </c>
      <c r="M376" s="292">
        <f t="shared" si="23"/>
        <v>0</v>
      </c>
      <c r="N376" s="12"/>
      <c r="O376" s="12"/>
    </row>
    <row r="377" spans="1:15" ht="33" customHeight="1">
      <c r="A377" s="37">
        <f>+COUNT(#REF!,#REF!,#REF!)</f>
        <v>0</v>
      </c>
      <c r="B377" s="279">
        <v>352</v>
      </c>
      <c r="C377" s="26" t="s">
        <v>370</v>
      </c>
      <c r="D377" s="215" t="s">
        <v>576</v>
      </c>
      <c r="E377" s="16">
        <v>1</v>
      </c>
      <c r="F377" s="16" t="s">
        <v>9</v>
      </c>
      <c r="G377" s="16">
        <v>1</v>
      </c>
      <c r="H377" s="16" t="s">
        <v>13</v>
      </c>
      <c r="I377" s="291"/>
      <c r="J377" s="292">
        <f t="shared" si="20"/>
        <v>0</v>
      </c>
      <c r="K377" s="292">
        <f t="shared" si="21"/>
        <v>0</v>
      </c>
      <c r="L377" s="292">
        <f t="shared" si="22"/>
        <v>0</v>
      </c>
      <c r="M377" s="292">
        <f t="shared" si="23"/>
        <v>0</v>
      </c>
      <c r="N377" s="12"/>
      <c r="O377" s="12"/>
    </row>
    <row r="378" spans="1:15" ht="150" customHeight="1">
      <c r="A378" s="6">
        <f>+COUNT(#REF!,#REF!,#REF!)</f>
        <v>0</v>
      </c>
      <c r="B378" s="279">
        <v>353</v>
      </c>
      <c r="C378" s="216" t="s">
        <v>206</v>
      </c>
      <c r="D378" s="67" t="s">
        <v>577</v>
      </c>
      <c r="E378" s="15">
        <v>1</v>
      </c>
      <c r="F378" s="15" t="s">
        <v>9</v>
      </c>
      <c r="G378" s="16">
        <v>1</v>
      </c>
      <c r="H378" s="16" t="s">
        <v>13</v>
      </c>
      <c r="I378" s="291"/>
      <c r="J378" s="292">
        <f t="shared" si="20"/>
        <v>0</v>
      </c>
      <c r="K378" s="292">
        <f t="shared" si="21"/>
        <v>0</v>
      </c>
      <c r="L378" s="292">
        <f t="shared" si="22"/>
        <v>0</v>
      </c>
      <c r="M378" s="292">
        <f t="shared" si="23"/>
        <v>0</v>
      </c>
      <c r="N378" s="12"/>
      <c r="O378" s="12"/>
    </row>
    <row r="379" spans="1:15" ht="147.6" customHeight="1">
      <c r="A379" s="37">
        <f>+COUNT(#REF!,#REF!,#REF!)</f>
        <v>0</v>
      </c>
      <c r="B379" s="279">
        <v>354</v>
      </c>
      <c r="C379" s="26" t="s">
        <v>409</v>
      </c>
      <c r="D379" s="68" t="s">
        <v>410</v>
      </c>
      <c r="E379" s="16">
        <v>5</v>
      </c>
      <c r="F379" s="16" t="s">
        <v>9</v>
      </c>
      <c r="G379" s="16">
        <v>1</v>
      </c>
      <c r="H379" s="16" t="s">
        <v>13</v>
      </c>
      <c r="I379" s="291"/>
      <c r="J379" s="292">
        <f t="shared" si="20"/>
        <v>0</v>
      </c>
      <c r="K379" s="292">
        <f t="shared" si="21"/>
        <v>0</v>
      </c>
      <c r="L379" s="292">
        <f t="shared" si="22"/>
        <v>0</v>
      </c>
      <c r="M379" s="292">
        <f t="shared" si="23"/>
        <v>0</v>
      </c>
      <c r="N379" s="12"/>
      <c r="O379" s="12"/>
    </row>
    <row r="380" spans="1:15" ht="267.75" customHeight="1">
      <c r="A380" s="6">
        <f>+COUNT(#REF!,#REF!,#REF!)</f>
        <v>0</v>
      </c>
      <c r="B380" s="279">
        <v>355</v>
      </c>
      <c r="C380" s="149" t="s">
        <v>465</v>
      </c>
      <c r="D380" s="54" t="s">
        <v>578</v>
      </c>
      <c r="E380" s="15">
        <v>4</v>
      </c>
      <c r="F380" s="15" t="s">
        <v>9</v>
      </c>
      <c r="G380" s="55">
        <v>1</v>
      </c>
      <c r="H380" s="55" t="s">
        <v>13</v>
      </c>
      <c r="I380" s="291"/>
      <c r="J380" s="292">
        <f t="shared" si="20"/>
        <v>0</v>
      </c>
      <c r="K380" s="292">
        <f t="shared" si="21"/>
        <v>0</v>
      </c>
      <c r="L380" s="292">
        <f t="shared" si="22"/>
        <v>0</v>
      </c>
      <c r="M380" s="292">
        <f t="shared" si="23"/>
        <v>0</v>
      </c>
      <c r="N380" s="12"/>
      <c r="O380" s="12"/>
    </row>
    <row r="381" spans="1:15" ht="173.25">
      <c r="A381" s="6">
        <f>+COUNT(#REF!,#REF!,#REF!)</f>
        <v>0</v>
      </c>
      <c r="B381" s="279">
        <v>356</v>
      </c>
      <c r="C381" s="217" t="s">
        <v>579</v>
      </c>
      <c r="D381" s="187" t="s">
        <v>580</v>
      </c>
      <c r="E381" s="55">
        <v>2</v>
      </c>
      <c r="F381" s="55" t="s">
        <v>9</v>
      </c>
      <c r="G381" s="55"/>
      <c r="H381" s="55"/>
      <c r="I381" s="291"/>
      <c r="J381" s="292">
        <f t="shared" si="20"/>
        <v>0</v>
      </c>
      <c r="K381" s="292">
        <f t="shared" si="21"/>
        <v>0</v>
      </c>
      <c r="L381" s="292">
        <f t="shared" si="22"/>
        <v>0</v>
      </c>
      <c r="M381" s="292">
        <f t="shared" si="23"/>
        <v>0</v>
      </c>
      <c r="N381" s="12"/>
      <c r="O381" s="12"/>
    </row>
    <row r="382" spans="1:15" ht="227.65" customHeight="1">
      <c r="A382" s="6">
        <f>+COUNT(#REF!,#REF!,#REF!)</f>
        <v>0</v>
      </c>
      <c r="B382" s="279">
        <v>357</v>
      </c>
      <c r="C382" s="217" t="s">
        <v>581</v>
      </c>
      <c r="D382" s="187" t="s">
        <v>582</v>
      </c>
      <c r="E382" s="55">
        <v>1</v>
      </c>
      <c r="F382" s="55" t="s">
        <v>9</v>
      </c>
      <c r="G382" s="55"/>
      <c r="H382" s="55"/>
      <c r="I382" s="291"/>
      <c r="J382" s="292">
        <f t="shared" si="20"/>
        <v>0</v>
      </c>
      <c r="K382" s="292">
        <f t="shared" si="21"/>
        <v>0</v>
      </c>
      <c r="L382" s="292">
        <f t="shared" si="22"/>
        <v>0</v>
      </c>
      <c r="M382" s="292">
        <f t="shared" si="23"/>
        <v>0</v>
      </c>
      <c r="N382" s="12"/>
      <c r="O382" s="12"/>
    </row>
    <row r="383" spans="1:15" ht="235.15" customHeight="1">
      <c r="A383" s="6">
        <f>+COUNT(#REF!,#REF!,#REF!)</f>
        <v>0</v>
      </c>
      <c r="B383" s="279">
        <v>358</v>
      </c>
      <c r="C383" s="217" t="s">
        <v>583</v>
      </c>
      <c r="D383" s="187" t="s">
        <v>584</v>
      </c>
      <c r="E383" s="55">
        <v>1</v>
      </c>
      <c r="F383" s="55" t="s">
        <v>9</v>
      </c>
      <c r="G383" s="55"/>
      <c r="H383" s="55"/>
      <c r="I383" s="291"/>
      <c r="J383" s="292">
        <f t="shared" si="20"/>
        <v>0</v>
      </c>
      <c r="K383" s="292">
        <f t="shared" si="21"/>
        <v>0</v>
      </c>
      <c r="L383" s="292">
        <f t="shared" si="22"/>
        <v>0</v>
      </c>
      <c r="M383" s="292">
        <f t="shared" si="23"/>
        <v>0</v>
      </c>
      <c r="N383" s="12"/>
      <c r="O383" s="12"/>
    </row>
    <row r="384" spans="1:15" ht="211.5" customHeight="1">
      <c r="A384" s="6">
        <f>+COUNT(#REF!,#REF!,#REF!)</f>
        <v>0</v>
      </c>
      <c r="B384" s="279">
        <v>359</v>
      </c>
      <c r="C384" s="217" t="s">
        <v>585</v>
      </c>
      <c r="D384" s="187" t="s">
        <v>586</v>
      </c>
      <c r="E384" s="55">
        <v>10</v>
      </c>
      <c r="F384" s="55" t="s">
        <v>9</v>
      </c>
      <c r="G384" s="55">
        <v>1</v>
      </c>
      <c r="H384" s="55" t="s">
        <v>367</v>
      </c>
      <c r="I384" s="291"/>
      <c r="J384" s="292">
        <f t="shared" si="20"/>
        <v>0</v>
      </c>
      <c r="K384" s="292">
        <f t="shared" si="21"/>
        <v>0</v>
      </c>
      <c r="L384" s="292">
        <f t="shared" si="22"/>
        <v>0</v>
      </c>
      <c r="M384" s="292">
        <f t="shared" si="23"/>
        <v>0</v>
      </c>
      <c r="N384" s="12"/>
      <c r="O384" s="12"/>
    </row>
    <row r="385" spans="1:15" ht="209.65" customHeight="1">
      <c r="A385" s="6">
        <f>+COUNT(#REF!,#REF!,#REF!)</f>
        <v>0</v>
      </c>
      <c r="B385" s="279">
        <v>360</v>
      </c>
      <c r="C385" s="218" t="s">
        <v>587</v>
      </c>
      <c r="D385" s="187" t="s">
        <v>588</v>
      </c>
      <c r="E385" s="184">
        <v>8</v>
      </c>
      <c r="F385" s="184" t="s">
        <v>9</v>
      </c>
      <c r="G385" s="184">
        <v>1</v>
      </c>
      <c r="H385" s="184" t="s">
        <v>367</v>
      </c>
      <c r="I385" s="291"/>
      <c r="J385" s="292">
        <f t="shared" si="20"/>
        <v>0</v>
      </c>
      <c r="K385" s="292">
        <f t="shared" si="21"/>
        <v>0</v>
      </c>
      <c r="L385" s="292">
        <f t="shared" si="22"/>
        <v>0</v>
      </c>
      <c r="M385" s="292">
        <f t="shared" si="23"/>
        <v>0</v>
      </c>
      <c r="N385" s="12"/>
      <c r="O385" s="12"/>
    </row>
    <row r="386" spans="1:15" s="82" customFormat="1" ht="305.64999999999998" customHeight="1">
      <c r="A386" s="6">
        <f>+COUNT(#REF!,#REF!,#REF!)</f>
        <v>0</v>
      </c>
      <c r="B386" s="279">
        <v>361</v>
      </c>
      <c r="C386" s="219" t="s">
        <v>589</v>
      </c>
      <c r="D386" s="220" t="s">
        <v>590</v>
      </c>
      <c r="E386" s="21">
        <v>1</v>
      </c>
      <c r="F386" s="21" t="s">
        <v>9</v>
      </c>
      <c r="G386" s="21">
        <v>1</v>
      </c>
      <c r="H386" s="21" t="s">
        <v>66</v>
      </c>
      <c r="I386" s="291"/>
      <c r="J386" s="292">
        <f t="shared" si="20"/>
        <v>0</v>
      </c>
      <c r="K386" s="292">
        <f t="shared" si="21"/>
        <v>0</v>
      </c>
      <c r="L386" s="292">
        <f t="shared" si="22"/>
        <v>0</v>
      </c>
      <c r="M386" s="292">
        <f t="shared" si="23"/>
        <v>0</v>
      </c>
      <c r="N386" s="81"/>
      <c r="O386" s="81"/>
    </row>
    <row r="387" spans="1:15" ht="191.25" customHeight="1">
      <c r="A387" s="6">
        <f>+COUNT(#REF!,#REF!,#REF!)</f>
        <v>0</v>
      </c>
      <c r="B387" s="279">
        <v>362</v>
      </c>
      <c r="C387" s="221" t="s">
        <v>591</v>
      </c>
      <c r="D387" s="187" t="s">
        <v>592</v>
      </c>
      <c r="E387" s="178">
        <v>6</v>
      </c>
      <c r="F387" s="178" t="s">
        <v>9</v>
      </c>
      <c r="G387" s="178"/>
      <c r="H387" s="178"/>
      <c r="I387" s="291"/>
      <c r="J387" s="292">
        <f t="shared" si="20"/>
        <v>0</v>
      </c>
      <c r="K387" s="292">
        <f t="shared" si="21"/>
        <v>0</v>
      </c>
      <c r="L387" s="292">
        <f t="shared" si="22"/>
        <v>0</v>
      </c>
      <c r="M387" s="292">
        <f t="shared" si="23"/>
        <v>0</v>
      </c>
      <c r="N387" s="12"/>
      <c r="O387" s="12"/>
    </row>
    <row r="388" spans="1:15" ht="47.25" customHeight="1">
      <c r="A388" s="6">
        <f>+COUNT(#REF!,#REF!,#REF!)</f>
        <v>0</v>
      </c>
      <c r="B388" s="279">
        <v>363</v>
      </c>
      <c r="C388" s="26" t="s">
        <v>593</v>
      </c>
      <c r="D388" s="68" t="s">
        <v>594</v>
      </c>
      <c r="E388" s="15">
        <v>18</v>
      </c>
      <c r="F388" s="15" t="s">
        <v>9</v>
      </c>
      <c r="G388" s="16">
        <v>1</v>
      </c>
      <c r="H388" s="107" t="s">
        <v>13</v>
      </c>
      <c r="I388" s="291"/>
      <c r="J388" s="292">
        <f t="shared" si="20"/>
        <v>0</v>
      </c>
      <c r="K388" s="292">
        <f t="shared" si="21"/>
        <v>0</v>
      </c>
      <c r="L388" s="292">
        <f t="shared" si="22"/>
        <v>0</v>
      </c>
      <c r="M388" s="292">
        <f t="shared" si="23"/>
        <v>0</v>
      </c>
      <c r="N388" s="12"/>
      <c r="O388" s="12"/>
    </row>
    <row r="389" spans="1:15" ht="47.25" customHeight="1">
      <c r="A389" s="6">
        <f>+COUNT(#REF!,#REF!,#REF!)</f>
        <v>0</v>
      </c>
      <c r="B389" s="279">
        <v>364</v>
      </c>
      <c r="C389" s="26" t="s">
        <v>144</v>
      </c>
      <c r="D389" s="65" t="s">
        <v>520</v>
      </c>
      <c r="E389" s="15">
        <v>3</v>
      </c>
      <c r="F389" s="15" t="s">
        <v>9</v>
      </c>
      <c r="G389" s="16">
        <v>1</v>
      </c>
      <c r="H389" s="16" t="s">
        <v>13</v>
      </c>
      <c r="I389" s="291"/>
      <c r="J389" s="292">
        <f t="shared" si="20"/>
        <v>0</v>
      </c>
      <c r="K389" s="292">
        <f t="shared" si="21"/>
        <v>0</v>
      </c>
      <c r="L389" s="292">
        <f t="shared" si="22"/>
        <v>0</v>
      </c>
      <c r="M389" s="292">
        <f t="shared" si="23"/>
        <v>0</v>
      </c>
      <c r="N389" s="12"/>
      <c r="O389" s="12"/>
    </row>
    <row r="390" spans="1:15" ht="213" customHeight="1">
      <c r="A390" s="6">
        <f>+COUNT(#REF!,#REF!,#REF!)</f>
        <v>0</v>
      </c>
      <c r="B390" s="279">
        <v>365</v>
      </c>
      <c r="C390" s="26" t="s">
        <v>146</v>
      </c>
      <c r="D390" s="14" t="s">
        <v>147</v>
      </c>
      <c r="E390" s="15">
        <v>50</v>
      </c>
      <c r="F390" s="15" t="s">
        <v>9</v>
      </c>
      <c r="G390" s="16">
        <v>1</v>
      </c>
      <c r="H390" s="16" t="s">
        <v>13</v>
      </c>
      <c r="I390" s="291"/>
      <c r="J390" s="292">
        <f t="shared" si="20"/>
        <v>0</v>
      </c>
      <c r="K390" s="292">
        <f t="shared" si="21"/>
        <v>0</v>
      </c>
      <c r="L390" s="292">
        <f t="shared" si="22"/>
        <v>0</v>
      </c>
      <c r="M390" s="292">
        <f t="shared" si="23"/>
        <v>0</v>
      </c>
      <c r="N390" s="12"/>
      <c r="O390" s="12"/>
    </row>
    <row r="391" spans="1:15" ht="83.25" customHeight="1">
      <c r="A391" s="172"/>
      <c r="B391" s="172"/>
      <c r="C391" s="190"/>
      <c r="D391" s="222" t="s">
        <v>812</v>
      </c>
      <c r="E391" s="211"/>
      <c r="F391" s="211"/>
      <c r="G391" s="211"/>
      <c r="H391" s="211"/>
      <c r="I391" s="291"/>
      <c r="J391" s="292">
        <f t="shared" si="20"/>
        <v>0</v>
      </c>
      <c r="K391" s="292">
        <f t="shared" si="21"/>
        <v>0</v>
      </c>
      <c r="L391" s="292">
        <f t="shared" si="22"/>
        <v>0</v>
      </c>
      <c r="M391" s="292">
        <f t="shared" si="23"/>
        <v>0</v>
      </c>
      <c r="N391" s="12"/>
      <c r="O391" s="12"/>
    </row>
    <row r="392" spans="1:15" s="82" customFormat="1" ht="129.6" customHeight="1">
      <c r="A392" s="6">
        <f>+COUNT(#REF!,#REF!,#REF!)</f>
        <v>0</v>
      </c>
      <c r="B392" s="279">
        <v>366</v>
      </c>
      <c r="C392" s="83" t="s">
        <v>595</v>
      </c>
      <c r="D392" s="223" t="s">
        <v>596</v>
      </c>
      <c r="E392" s="20">
        <v>2</v>
      </c>
      <c r="F392" s="20" t="s">
        <v>9</v>
      </c>
      <c r="G392" s="21">
        <v>1</v>
      </c>
      <c r="H392" s="21" t="s">
        <v>13</v>
      </c>
      <c r="I392" s="291"/>
      <c r="J392" s="292">
        <f t="shared" si="20"/>
        <v>0</v>
      </c>
      <c r="K392" s="292">
        <f t="shared" si="21"/>
        <v>0</v>
      </c>
      <c r="L392" s="292">
        <f t="shared" si="22"/>
        <v>0</v>
      </c>
      <c r="M392" s="292">
        <f t="shared" si="23"/>
        <v>0</v>
      </c>
      <c r="N392" s="81"/>
      <c r="O392" s="81"/>
    </row>
    <row r="393" spans="1:15" s="82" customFormat="1" ht="120.6" customHeight="1">
      <c r="A393" s="6">
        <f>+COUNT(#REF!,#REF!,#REF!)</f>
        <v>0</v>
      </c>
      <c r="B393" s="279">
        <v>367</v>
      </c>
      <c r="C393" s="83" t="s">
        <v>54</v>
      </c>
      <c r="D393" s="224" t="s">
        <v>597</v>
      </c>
      <c r="E393" s="20">
        <v>1</v>
      </c>
      <c r="F393" s="20" t="s">
        <v>9</v>
      </c>
      <c r="G393" s="21">
        <v>15</v>
      </c>
      <c r="H393" s="21" t="s">
        <v>90</v>
      </c>
      <c r="I393" s="291"/>
      <c r="J393" s="292">
        <f t="shared" si="20"/>
        <v>0</v>
      </c>
      <c r="K393" s="292">
        <f t="shared" si="21"/>
        <v>0</v>
      </c>
      <c r="L393" s="292">
        <f t="shared" si="22"/>
        <v>0</v>
      </c>
      <c r="M393" s="292">
        <f t="shared" si="23"/>
        <v>0</v>
      </c>
      <c r="N393" s="81"/>
      <c r="O393" s="81"/>
    </row>
    <row r="394" spans="1:15" ht="112.15" customHeight="1">
      <c r="A394" s="6">
        <f>+COUNT(#REF!,#REF!,#REF!)</f>
        <v>0</v>
      </c>
      <c r="B394" s="279">
        <v>368</v>
      </c>
      <c r="C394" s="70" t="s">
        <v>18</v>
      </c>
      <c r="D394" s="71" t="s">
        <v>598</v>
      </c>
      <c r="E394" s="33">
        <v>30</v>
      </c>
      <c r="F394" s="33" t="s">
        <v>9</v>
      </c>
      <c r="G394" s="34">
        <v>1</v>
      </c>
      <c r="H394" s="34" t="s">
        <v>13</v>
      </c>
      <c r="I394" s="291"/>
      <c r="J394" s="292">
        <f t="shared" si="20"/>
        <v>0</v>
      </c>
      <c r="K394" s="292">
        <f t="shared" si="21"/>
        <v>0</v>
      </c>
      <c r="L394" s="292">
        <f t="shared" si="22"/>
        <v>0</v>
      </c>
      <c r="M394" s="292">
        <f t="shared" si="23"/>
        <v>0</v>
      </c>
      <c r="N394" s="12"/>
      <c r="O394" s="12"/>
    </row>
    <row r="395" spans="1:15" s="82" customFormat="1" ht="142.15" customHeight="1">
      <c r="A395" s="6">
        <f>+COUNT(#REF!,#REF!,#REF!)</f>
        <v>0</v>
      </c>
      <c r="B395" s="279">
        <v>369</v>
      </c>
      <c r="C395" s="96" t="s">
        <v>599</v>
      </c>
      <c r="D395" s="224" t="s">
        <v>600</v>
      </c>
      <c r="E395" s="20">
        <v>3</v>
      </c>
      <c r="F395" s="20" t="s">
        <v>9</v>
      </c>
      <c r="G395" s="21">
        <v>1</v>
      </c>
      <c r="H395" s="225" t="s">
        <v>13</v>
      </c>
      <c r="I395" s="291"/>
      <c r="J395" s="292">
        <f t="shared" si="20"/>
        <v>0</v>
      </c>
      <c r="K395" s="292">
        <f t="shared" si="21"/>
        <v>0</v>
      </c>
      <c r="L395" s="292">
        <f t="shared" si="22"/>
        <v>0</v>
      </c>
      <c r="M395" s="292">
        <f t="shared" si="23"/>
        <v>0</v>
      </c>
      <c r="N395" s="81"/>
      <c r="O395" s="81"/>
    </row>
    <row r="396" spans="1:15" ht="83.1" customHeight="1">
      <c r="A396" s="6">
        <f>+COUNT(#REF!,#REF!,#REF!)</f>
        <v>0</v>
      </c>
      <c r="B396" s="279">
        <v>370</v>
      </c>
      <c r="C396" s="226" t="s">
        <v>601</v>
      </c>
      <c r="D396" s="227" t="s">
        <v>602</v>
      </c>
      <c r="E396" s="24">
        <v>1</v>
      </c>
      <c r="F396" s="24" t="s">
        <v>9</v>
      </c>
      <c r="G396" s="25">
        <v>1</v>
      </c>
      <c r="H396" s="25" t="s">
        <v>13</v>
      </c>
      <c r="I396" s="291"/>
      <c r="J396" s="292">
        <f t="shared" si="20"/>
        <v>0</v>
      </c>
      <c r="K396" s="292">
        <f t="shared" si="21"/>
        <v>0</v>
      </c>
      <c r="L396" s="292">
        <f t="shared" si="22"/>
        <v>0</v>
      </c>
      <c r="M396" s="292">
        <f t="shared" si="23"/>
        <v>0</v>
      </c>
      <c r="N396" s="12"/>
      <c r="O396" s="12"/>
    </row>
    <row r="397" spans="1:15" ht="61.5" customHeight="1">
      <c r="A397" s="6">
        <f>+COUNT(#REF!,#REF!,#REF!)</f>
        <v>0</v>
      </c>
      <c r="B397" s="279">
        <v>371</v>
      </c>
      <c r="C397" s="26" t="s">
        <v>603</v>
      </c>
      <c r="D397" s="67" t="s">
        <v>604</v>
      </c>
      <c r="E397" s="15">
        <v>1</v>
      </c>
      <c r="F397" s="15" t="s">
        <v>9</v>
      </c>
      <c r="G397" s="16">
        <v>1</v>
      </c>
      <c r="H397" s="16" t="s">
        <v>13</v>
      </c>
      <c r="I397" s="291"/>
      <c r="J397" s="292">
        <f t="shared" si="20"/>
        <v>0</v>
      </c>
      <c r="K397" s="292">
        <f t="shared" si="21"/>
        <v>0</v>
      </c>
      <c r="L397" s="292">
        <f t="shared" si="22"/>
        <v>0</v>
      </c>
      <c r="M397" s="292">
        <f t="shared" si="23"/>
        <v>0</v>
      </c>
      <c r="N397" s="12"/>
      <c r="O397" s="12"/>
    </row>
    <row r="398" spans="1:15" ht="85.5" customHeight="1">
      <c r="A398" s="6">
        <f>+COUNT(#REF!,#REF!,#REF!)</f>
        <v>0</v>
      </c>
      <c r="B398" s="279">
        <v>372</v>
      </c>
      <c r="C398" s="208" t="s">
        <v>551</v>
      </c>
      <c r="D398" s="68" t="s">
        <v>605</v>
      </c>
      <c r="E398" s="15">
        <v>1</v>
      </c>
      <c r="F398" s="15" t="s">
        <v>9</v>
      </c>
      <c r="G398" s="16">
        <v>1</v>
      </c>
      <c r="H398" s="16" t="s">
        <v>13</v>
      </c>
      <c r="I398" s="291"/>
      <c r="J398" s="292">
        <f t="shared" si="20"/>
        <v>0</v>
      </c>
      <c r="K398" s="292">
        <f t="shared" si="21"/>
        <v>0</v>
      </c>
      <c r="L398" s="292">
        <f t="shared" si="22"/>
        <v>0</v>
      </c>
      <c r="M398" s="292">
        <f t="shared" si="23"/>
        <v>0</v>
      </c>
      <c r="N398" s="12"/>
      <c r="O398" s="12"/>
    </row>
    <row r="399" spans="1:15" ht="52.5" customHeight="1">
      <c r="A399" s="6">
        <f>+COUNT(#REF!,#REF!,#REF!)</f>
        <v>0</v>
      </c>
      <c r="B399" s="279">
        <v>373</v>
      </c>
      <c r="C399" s="26" t="s">
        <v>203</v>
      </c>
      <c r="D399" s="68" t="s">
        <v>606</v>
      </c>
      <c r="E399" s="15">
        <v>400</v>
      </c>
      <c r="F399" s="15" t="s">
        <v>9</v>
      </c>
      <c r="G399" s="16">
        <v>1</v>
      </c>
      <c r="H399" s="228" t="s">
        <v>13</v>
      </c>
      <c r="I399" s="291"/>
      <c r="J399" s="292">
        <f t="shared" si="20"/>
        <v>0</v>
      </c>
      <c r="K399" s="292">
        <f t="shared" si="21"/>
        <v>0</v>
      </c>
      <c r="L399" s="292">
        <f t="shared" si="22"/>
        <v>0</v>
      </c>
      <c r="M399" s="292">
        <f t="shared" si="23"/>
        <v>0</v>
      </c>
      <c r="N399" s="12"/>
      <c r="O399" s="12"/>
    </row>
    <row r="400" spans="1:15" ht="48.6" customHeight="1">
      <c r="A400" s="6">
        <f>+COUNT(#REF!,#REF!,#REF!)</f>
        <v>0</v>
      </c>
      <c r="B400" s="279">
        <v>374</v>
      </c>
      <c r="C400" s="26" t="s">
        <v>204</v>
      </c>
      <c r="D400" s="68" t="s">
        <v>374</v>
      </c>
      <c r="E400" s="15">
        <v>20</v>
      </c>
      <c r="F400" s="15" t="s">
        <v>9</v>
      </c>
      <c r="G400" s="16">
        <v>1</v>
      </c>
      <c r="H400" s="16" t="s">
        <v>13</v>
      </c>
      <c r="I400" s="291"/>
      <c r="J400" s="292">
        <f t="shared" si="20"/>
        <v>0</v>
      </c>
      <c r="K400" s="292">
        <f t="shared" si="21"/>
        <v>0</v>
      </c>
      <c r="L400" s="292">
        <f t="shared" si="22"/>
        <v>0</v>
      </c>
      <c r="M400" s="292">
        <f t="shared" si="23"/>
        <v>0</v>
      </c>
      <c r="N400" s="12"/>
      <c r="O400" s="12"/>
    </row>
    <row r="401" spans="1:15" ht="18.75" customHeight="1">
      <c r="A401" s="6">
        <f>+COUNT(#REF!,#REF!,#REF!)</f>
        <v>0</v>
      </c>
      <c r="B401" s="279">
        <v>375</v>
      </c>
      <c r="C401" s="26" t="s">
        <v>375</v>
      </c>
      <c r="D401" s="68" t="s">
        <v>607</v>
      </c>
      <c r="E401" s="15">
        <v>1</v>
      </c>
      <c r="F401" s="15" t="s">
        <v>9</v>
      </c>
      <c r="G401" s="16">
        <v>1</v>
      </c>
      <c r="H401" s="16" t="s">
        <v>13</v>
      </c>
      <c r="I401" s="291"/>
      <c r="J401" s="292">
        <f t="shared" si="20"/>
        <v>0</v>
      </c>
      <c r="K401" s="292">
        <f t="shared" si="21"/>
        <v>0</v>
      </c>
      <c r="L401" s="292">
        <f t="shared" si="22"/>
        <v>0</v>
      </c>
      <c r="M401" s="292">
        <f t="shared" si="23"/>
        <v>0</v>
      </c>
      <c r="N401" s="12"/>
      <c r="O401" s="12"/>
    </row>
    <row r="402" spans="1:15" ht="123" customHeight="1">
      <c r="A402" s="6">
        <f>+COUNT(#REF!,#REF!,#REF!)</f>
        <v>0</v>
      </c>
      <c r="B402" s="279">
        <v>376</v>
      </c>
      <c r="C402" s="26" t="s">
        <v>206</v>
      </c>
      <c r="D402" s="68" t="s">
        <v>608</v>
      </c>
      <c r="E402" s="15">
        <v>1</v>
      </c>
      <c r="F402" s="15" t="s">
        <v>9</v>
      </c>
      <c r="G402" s="16">
        <v>1</v>
      </c>
      <c r="H402" s="16" t="s">
        <v>13</v>
      </c>
      <c r="I402" s="291"/>
      <c r="J402" s="292">
        <f t="shared" si="20"/>
        <v>0</v>
      </c>
      <c r="K402" s="292">
        <f t="shared" si="21"/>
        <v>0</v>
      </c>
      <c r="L402" s="292">
        <f t="shared" si="22"/>
        <v>0</v>
      </c>
      <c r="M402" s="292">
        <f t="shared" si="23"/>
        <v>0</v>
      </c>
      <c r="N402" s="12"/>
      <c r="O402" s="12"/>
    </row>
    <row r="403" spans="1:15" ht="67.5" customHeight="1">
      <c r="A403" s="6">
        <f>+COUNT(#REF!,#REF!,#REF!)</f>
        <v>0</v>
      </c>
      <c r="B403" s="279">
        <v>377</v>
      </c>
      <c r="C403" s="26" t="s">
        <v>370</v>
      </c>
      <c r="D403" s="68" t="s">
        <v>609</v>
      </c>
      <c r="E403" s="15">
        <v>1</v>
      </c>
      <c r="F403" s="15" t="s">
        <v>9</v>
      </c>
      <c r="G403" s="16">
        <v>1</v>
      </c>
      <c r="H403" s="16" t="s">
        <v>13</v>
      </c>
      <c r="I403" s="291"/>
      <c r="J403" s="292">
        <f t="shared" si="20"/>
        <v>0</v>
      </c>
      <c r="K403" s="292">
        <f t="shared" si="21"/>
        <v>0</v>
      </c>
      <c r="L403" s="292">
        <f t="shared" si="22"/>
        <v>0</v>
      </c>
      <c r="M403" s="292">
        <f t="shared" si="23"/>
        <v>0</v>
      </c>
      <c r="N403" s="12"/>
      <c r="O403" s="12"/>
    </row>
    <row r="404" spans="1:15" ht="88.15" customHeight="1">
      <c r="A404" s="37">
        <f>+COUNT(#REF!,#REF!,#REF!)</f>
        <v>0</v>
      </c>
      <c r="B404" s="279">
        <v>378</v>
      </c>
      <c r="C404" s="26" t="s">
        <v>610</v>
      </c>
      <c r="D404" s="68" t="s">
        <v>611</v>
      </c>
      <c r="E404" s="16">
        <v>8</v>
      </c>
      <c r="F404" s="16" t="s">
        <v>9</v>
      </c>
      <c r="G404" s="16">
        <v>1</v>
      </c>
      <c r="H404" s="21" t="s">
        <v>13</v>
      </c>
      <c r="I404" s="291"/>
      <c r="J404" s="292">
        <f t="shared" si="20"/>
        <v>0</v>
      </c>
      <c r="K404" s="292">
        <f t="shared" si="21"/>
        <v>0</v>
      </c>
      <c r="L404" s="292">
        <f t="shared" si="22"/>
        <v>0</v>
      </c>
      <c r="M404" s="292">
        <f t="shared" si="23"/>
        <v>0</v>
      </c>
      <c r="N404" s="12"/>
      <c r="O404" s="12"/>
    </row>
    <row r="405" spans="1:15" ht="116.1" customHeight="1">
      <c r="A405" s="6">
        <f>+COUNT(#REF!,#REF!,#REF!)</f>
        <v>0</v>
      </c>
      <c r="B405" s="279">
        <v>379</v>
      </c>
      <c r="C405" s="26" t="s">
        <v>372</v>
      </c>
      <c r="D405" s="68" t="s">
        <v>612</v>
      </c>
      <c r="E405" s="15">
        <v>6</v>
      </c>
      <c r="F405" s="15" t="s">
        <v>9</v>
      </c>
      <c r="G405" s="16">
        <v>1</v>
      </c>
      <c r="H405" s="21" t="s">
        <v>13</v>
      </c>
      <c r="I405" s="291"/>
      <c r="J405" s="292">
        <f t="shared" si="20"/>
        <v>0</v>
      </c>
      <c r="K405" s="292">
        <f t="shared" si="21"/>
        <v>0</v>
      </c>
      <c r="L405" s="292">
        <f t="shared" si="22"/>
        <v>0</v>
      </c>
      <c r="M405" s="292">
        <f t="shared" si="23"/>
        <v>0</v>
      </c>
      <c r="N405" s="12"/>
      <c r="O405" s="12"/>
    </row>
    <row r="406" spans="1:15" ht="121.15" customHeight="1">
      <c r="A406" s="6">
        <f>+COUNT(#REF!,#REF!,#REF!)</f>
        <v>0</v>
      </c>
      <c r="B406" s="279">
        <v>380</v>
      </c>
      <c r="C406" s="83" t="s">
        <v>613</v>
      </c>
      <c r="D406" s="224" t="s">
        <v>614</v>
      </c>
      <c r="E406" s="20">
        <v>1</v>
      </c>
      <c r="F406" s="20" t="s">
        <v>9</v>
      </c>
      <c r="G406" s="21">
        <v>1</v>
      </c>
      <c r="H406" s="21" t="s">
        <v>13</v>
      </c>
      <c r="I406" s="291"/>
      <c r="J406" s="292">
        <f t="shared" si="20"/>
        <v>0</v>
      </c>
      <c r="K406" s="292">
        <f t="shared" si="21"/>
        <v>0</v>
      </c>
      <c r="L406" s="292">
        <f t="shared" si="22"/>
        <v>0</v>
      </c>
      <c r="M406" s="292">
        <f t="shared" si="23"/>
        <v>0</v>
      </c>
      <c r="N406" s="12"/>
      <c r="O406" s="12"/>
    </row>
    <row r="407" spans="1:15" ht="71.25" customHeight="1">
      <c r="A407" s="6">
        <f>+COUNT(#REF!,#REF!,#REF!)</f>
        <v>0</v>
      </c>
      <c r="B407" s="279">
        <v>381</v>
      </c>
      <c r="C407" s="83" t="s">
        <v>615</v>
      </c>
      <c r="D407" s="224" t="s">
        <v>616</v>
      </c>
      <c r="E407" s="20">
        <v>300</v>
      </c>
      <c r="F407" s="20" t="s">
        <v>9</v>
      </c>
      <c r="G407" s="21">
        <v>1</v>
      </c>
      <c r="H407" s="21" t="s">
        <v>13</v>
      </c>
      <c r="I407" s="291"/>
      <c r="J407" s="292">
        <f t="shared" si="20"/>
        <v>0</v>
      </c>
      <c r="K407" s="292">
        <f t="shared" si="21"/>
        <v>0</v>
      </c>
      <c r="L407" s="292">
        <f t="shared" si="22"/>
        <v>0</v>
      </c>
      <c r="M407" s="292">
        <f t="shared" si="23"/>
        <v>0</v>
      </c>
      <c r="N407" s="12"/>
      <c r="O407" s="12"/>
    </row>
    <row r="408" spans="1:15" ht="18.75" customHeight="1">
      <c r="A408" s="6">
        <f>+COUNT(#REF!,#REF!,#REF!)</f>
        <v>0</v>
      </c>
      <c r="B408" s="279">
        <v>382</v>
      </c>
      <c r="C408" s="83" t="s">
        <v>617</v>
      </c>
      <c r="D408" s="215" t="s">
        <v>618</v>
      </c>
      <c r="E408" s="15">
        <v>10</v>
      </c>
      <c r="F408" s="15" t="s">
        <v>9</v>
      </c>
      <c r="G408" s="16">
        <v>1</v>
      </c>
      <c r="H408" s="21" t="s">
        <v>13</v>
      </c>
      <c r="I408" s="291"/>
      <c r="J408" s="292">
        <f t="shared" si="20"/>
        <v>0</v>
      </c>
      <c r="K408" s="292">
        <f t="shared" si="21"/>
        <v>0</v>
      </c>
      <c r="L408" s="292">
        <f t="shared" si="22"/>
        <v>0</v>
      </c>
      <c r="M408" s="292">
        <f t="shared" si="23"/>
        <v>0</v>
      </c>
      <c r="N408" s="12"/>
      <c r="O408" s="12"/>
    </row>
    <row r="409" spans="1:15" ht="62.65" customHeight="1">
      <c r="A409" s="6">
        <f>+COUNT(#REF!,#REF!,#REF!)</f>
        <v>0</v>
      </c>
      <c r="B409" s="279">
        <v>383</v>
      </c>
      <c r="C409" s="208" t="s">
        <v>619</v>
      </c>
      <c r="D409" s="68" t="s">
        <v>620</v>
      </c>
      <c r="E409" s="15">
        <v>200</v>
      </c>
      <c r="F409" s="15" t="s">
        <v>9</v>
      </c>
      <c r="G409" s="16">
        <v>1</v>
      </c>
      <c r="H409" s="21" t="s">
        <v>13</v>
      </c>
      <c r="I409" s="291"/>
      <c r="J409" s="292">
        <f t="shared" si="20"/>
        <v>0</v>
      </c>
      <c r="K409" s="292">
        <f t="shared" si="21"/>
        <v>0</v>
      </c>
      <c r="L409" s="292">
        <f t="shared" si="22"/>
        <v>0</v>
      </c>
      <c r="M409" s="292">
        <f t="shared" si="23"/>
        <v>0</v>
      </c>
      <c r="N409" s="12"/>
      <c r="O409" s="12"/>
    </row>
    <row r="410" spans="1:15" ht="116.65" customHeight="1">
      <c r="A410" s="37">
        <f>+COUNT(#REF!,#REF!,#REF!)</f>
        <v>0</v>
      </c>
      <c r="B410" s="279">
        <v>384</v>
      </c>
      <c r="C410" s="26" t="s">
        <v>621</v>
      </c>
      <c r="D410" s="68" t="s">
        <v>622</v>
      </c>
      <c r="E410" s="16">
        <v>1</v>
      </c>
      <c r="F410" s="16" t="s">
        <v>9</v>
      </c>
      <c r="G410" s="16">
        <v>1</v>
      </c>
      <c r="H410" s="21" t="s">
        <v>112</v>
      </c>
      <c r="I410" s="291"/>
      <c r="J410" s="292">
        <f t="shared" si="20"/>
        <v>0</v>
      </c>
      <c r="K410" s="292">
        <f t="shared" si="21"/>
        <v>0</v>
      </c>
      <c r="L410" s="292">
        <f t="shared" si="22"/>
        <v>0</v>
      </c>
      <c r="M410" s="292">
        <f t="shared" si="23"/>
        <v>0</v>
      </c>
      <c r="N410" s="12"/>
      <c r="O410" s="12"/>
    </row>
    <row r="411" spans="1:15" ht="226.5" customHeight="1">
      <c r="A411" s="6">
        <f>+COUNT(#REF!,#REF!,#REF!)</f>
        <v>0</v>
      </c>
      <c r="B411" s="279">
        <v>385</v>
      </c>
      <c r="C411" s="83" t="s">
        <v>623</v>
      </c>
      <c r="D411" s="229" t="s">
        <v>624</v>
      </c>
      <c r="E411" s="16">
        <v>1</v>
      </c>
      <c r="F411" s="16" t="s">
        <v>9</v>
      </c>
      <c r="G411" s="16"/>
      <c r="H411" s="16"/>
      <c r="I411" s="291"/>
      <c r="J411" s="292">
        <f t="shared" si="20"/>
        <v>0</v>
      </c>
      <c r="K411" s="292">
        <f t="shared" si="21"/>
        <v>0</v>
      </c>
      <c r="L411" s="292">
        <f t="shared" si="22"/>
        <v>0</v>
      </c>
      <c r="M411" s="292">
        <f t="shared" si="23"/>
        <v>0</v>
      </c>
      <c r="N411" s="12"/>
      <c r="O411" s="12"/>
    </row>
    <row r="412" spans="1:15" ht="224.1" customHeight="1">
      <c r="A412" s="6">
        <f>+COUNT(#REF!,#REF!,#REF!)</f>
        <v>0</v>
      </c>
      <c r="B412" s="279">
        <v>386</v>
      </c>
      <c r="C412" s="83" t="s">
        <v>623</v>
      </c>
      <c r="D412" s="229" t="s">
        <v>625</v>
      </c>
      <c r="E412" s="16">
        <v>1</v>
      </c>
      <c r="F412" s="16" t="s">
        <v>9</v>
      </c>
      <c r="G412" s="16"/>
      <c r="H412" s="16"/>
      <c r="I412" s="291"/>
      <c r="J412" s="292">
        <f t="shared" si="20"/>
        <v>0</v>
      </c>
      <c r="K412" s="292">
        <f t="shared" si="21"/>
        <v>0</v>
      </c>
      <c r="L412" s="292">
        <f t="shared" si="22"/>
        <v>0</v>
      </c>
      <c r="M412" s="292">
        <f t="shared" si="23"/>
        <v>0</v>
      </c>
      <c r="N412" s="12"/>
      <c r="O412" s="12"/>
    </row>
    <row r="413" spans="1:15" ht="223.15" customHeight="1">
      <c r="A413" s="6">
        <f>+COUNT(#REF!,#REF!,#REF!)</f>
        <v>0</v>
      </c>
      <c r="B413" s="279">
        <v>387</v>
      </c>
      <c r="C413" s="26" t="s">
        <v>626</v>
      </c>
      <c r="D413" s="229" t="s">
        <v>627</v>
      </c>
      <c r="E413" s="16">
        <v>1</v>
      </c>
      <c r="F413" s="16" t="s">
        <v>9</v>
      </c>
      <c r="G413" s="16"/>
      <c r="H413" s="16"/>
      <c r="I413" s="291"/>
      <c r="J413" s="292">
        <f t="shared" si="20"/>
        <v>0</v>
      </c>
      <c r="K413" s="292">
        <f t="shared" si="21"/>
        <v>0</v>
      </c>
      <c r="L413" s="292">
        <f t="shared" si="22"/>
        <v>0</v>
      </c>
      <c r="M413" s="292">
        <f t="shared" si="23"/>
        <v>0</v>
      </c>
      <c r="N413" s="12"/>
      <c r="O413" s="12"/>
    </row>
    <row r="414" spans="1:15" ht="221.65" customHeight="1">
      <c r="A414" s="37">
        <f>+COUNT(#REF!,#REF!,#REF!)</f>
        <v>0</v>
      </c>
      <c r="B414" s="279">
        <v>388</v>
      </c>
      <c r="C414" s="26" t="s">
        <v>626</v>
      </c>
      <c r="D414" s="203" t="s">
        <v>628</v>
      </c>
      <c r="E414" s="16">
        <v>1</v>
      </c>
      <c r="F414" s="16" t="s">
        <v>9</v>
      </c>
      <c r="G414" s="16"/>
      <c r="H414" s="16"/>
      <c r="I414" s="291"/>
      <c r="J414" s="292">
        <f t="shared" si="20"/>
        <v>0</v>
      </c>
      <c r="K414" s="292">
        <f t="shared" si="21"/>
        <v>0</v>
      </c>
      <c r="L414" s="292">
        <f t="shared" si="22"/>
        <v>0</v>
      </c>
      <c r="M414" s="292">
        <f t="shared" si="23"/>
        <v>0</v>
      </c>
      <c r="N414" s="12"/>
      <c r="O414" s="12"/>
    </row>
    <row r="415" spans="1:15" ht="228.6" customHeight="1">
      <c r="A415" s="6">
        <f>+COUNT(#REF!,#REF!,#REF!)</f>
        <v>0</v>
      </c>
      <c r="B415" s="279">
        <v>389</v>
      </c>
      <c r="C415" s="26" t="s">
        <v>629</v>
      </c>
      <c r="D415" s="229" t="s">
        <v>630</v>
      </c>
      <c r="E415" s="16">
        <v>1</v>
      </c>
      <c r="F415" s="16" t="s">
        <v>9</v>
      </c>
      <c r="G415" s="16"/>
      <c r="H415" s="16"/>
      <c r="I415" s="291"/>
      <c r="J415" s="292">
        <f t="shared" si="20"/>
        <v>0</v>
      </c>
      <c r="K415" s="292">
        <f t="shared" si="21"/>
        <v>0</v>
      </c>
      <c r="L415" s="292">
        <f t="shared" si="22"/>
        <v>0</v>
      </c>
      <c r="M415" s="292">
        <f t="shared" si="23"/>
        <v>0</v>
      </c>
      <c r="N415" s="12"/>
      <c r="O415" s="12"/>
    </row>
    <row r="416" spans="1:15" ht="246" customHeight="1">
      <c r="A416" s="37">
        <f>+COUNT(#REF!,#REF!,#REF!)</f>
        <v>0</v>
      </c>
      <c r="B416" s="279">
        <v>390</v>
      </c>
      <c r="C416" s="26" t="s">
        <v>284</v>
      </c>
      <c r="D416" s="203" t="s">
        <v>631</v>
      </c>
      <c r="E416" s="16">
        <v>15</v>
      </c>
      <c r="F416" s="16" t="s">
        <v>9</v>
      </c>
      <c r="G416" s="16"/>
      <c r="H416" s="16"/>
      <c r="I416" s="291"/>
      <c r="J416" s="292">
        <f t="shared" si="20"/>
        <v>0</v>
      </c>
      <c r="K416" s="292">
        <f t="shared" si="21"/>
        <v>0</v>
      </c>
      <c r="L416" s="292">
        <f t="shared" si="22"/>
        <v>0</v>
      </c>
      <c r="M416" s="292">
        <f t="shared" si="23"/>
        <v>0</v>
      </c>
      <c r="N416" s="12"/>
      <c r="O416" s="12"/>
    </row>
    <row r="417" spans="1:15" ht="267.75" customHeight="1">
      <c r="A417" s="6">
        <f>+COUNT(#REF!,#REF!,#REF!)</f>
        <v>0</v>
      </c>
      <c r="B417" s="279">
        <v>391</v>
      </c>
      <c r="C417" s="149" t="s">
        <v>465</v>
      </c>
      <c r="D417" s="54" t="s">
        <v>578</v>
      </c>
      <c r="E417" s="15">
        <v>4</v>
      </c>
      <c r="F417" s="15" t="s">
        <v>9</v>
      </c>
      <c r="G417" s="55">
        <v>1</v>
      </c>
      <c r="H417" s="55" t="s">
        <v>13</v>
      </c>
      <c r="I417" s="291"/>
      <c r="J417" s="292">
        <f t="shared" si="20"/>
        <v>0</v>
      </c>
      <c r="K417" s="292">
        <f t="shared" si="21"/>
        <v>0</v>
      </c>
      <c r="L417" s="292">
        <f t="shared" si="22"/>
        <v>0</v>
      </c>
      <c r="M417" s="292">
        <f t="shared" si="23"/>
        <v>0</v>
      </c>
      <c r="N417" s="12"/>
      <c r="O417" s="12"/>
    </row>
    <row r="418" spans="1:15" ht="96.6" customHeight="1">
      <c r="A418" s="6">
        <f>+COUNT(#REF!,#REF!,#REF!)</f>
        <v>0</v>
      </c>
      <c r="B418" s="279">
        <v>392</v>
      </c>
      <c r="C418" s="26" t="s">
        <v>146</v>
      </c>
      <c r="D418" s="14" t="s">
        <v>147</v>
      </c>
      <c r="E418" s="15">
        <v>500</v>
      </c>
      <c r="F418" s="15" t="s">
        <v>9</v>
      </c>
      <c r="G418" s="55">
        <v>1</v>
      </c>
      <c r="H418" s="55" t="s">
        <v>13</v>
      </c>
      <c r="I418" s="291"/>
      <c r="J418" s="292">
        <f t="shared" si="20"/>
        <v>0</v>
      </c>
      <c r="K418" s="292">
        <f t="shared" si="21"/>
        <v>0</v>
      </c>
      <c r="L418" s="292">
        <f t="shared" si="22"/>
        <v>0</v>
      </c>
      <c r="M418" s="292">
        <f t="shared" si="23"/>
        <v>0</v>
      </c>
      <c r="N418" s="12"/>
      <c r="O418" s="12"/>
    </row>
    <row r="419" spans="1:15" ht="31.5" customHeight="1">
      <c r="A419" s="6">
        <f>+COUNT(#REF!,#REF!,#REF!)</f>
        <v>0</v>
      </c>
      <c r="B419" s="279">
        <v>393</v>
      </c>
      <c r="C419" s="26" t="s">
        <v>144</v>
      </c>
      <c r="D419" s="68" t="s">
        <v>632</v>
      </c>
      <c r="E419" s="15">
        <v>5</v>
      </c>
      <c r="F419" s="15" t="s">
        <v>9</v>
      </c>
      <c r="G419" s="55">
        <v>1</v>
      </c>
      <c r="H419" s="55" t="s">
        <v>13</v>
      </c>
      <c r="I419" s="291"/>
      <c r="J419" s="292">
        <f t="shared" si="20"/>
        <v>0</v>
      </c>
      <c r="K419" s="292">
        <f t="shared" si="21"/>
        <v>0</v>
      </c>
      <c r="L419" s="292">
        <f t="shared" si="22"/>
        <v>0</v>
      </c>
      <c r="M419" s="292">
        <f t="shared" si="23"/>
        <v>0</v>
      </c>
      <c r="N419" s="12"/>
      <c r="O419" s="12"/>
    </row>
    <row r="420" spans="1:15" ht="31.5">
      <c r="A420" s="6">
        <f>+COUNT(#REF!,#REF!,#REF!)</f>
        <v>0</v>
      </c>
      <c r="B420" s="279">
        <v>394</v>
      </c>
      <c r="C420" s="26" t="s">
        <v>633</v>
      </c>
      <c r="D420" s="68" t="s">
        <v>634</v>
      </c>
      <c r="E420" s="15">
        <v>1</v>
      </c>
      <c r="F420" s="15" t="s">
        <v>9</v>
      </c>
      <c r="G420" s="55">
        <v>1</v>
      </c>
      <c r="H420" s="55" t="s">
        <v>13</v>
      </c>
      <c r="I420" s="291"/>
      <c r="J420" s="292">
        <f t="shared" si="20"/>
        <v>0</v>
      </c>
      <c r="K420" s="292">
        <f t="shared" si="21"/>
        <v>0</v>
      </c>
      <c r="L420" s="292">
        <f t="shared" si="22"/>
        <v>0</v>
      </c>
      <c r="M420" s="292">
        <f t="shared" si="23"/>
        <v>0</v>
      </c>
      <c r="N420" s="12"/>
      <c r="O420" s="12"/>
    </row>
    <row r="421" spans="1:15" ht="47.25" customHeight="1">
      <c r="A421" s="6">
        <f>+COUNT(#REF!,#REF!,#REF!)</f>
        <v>0</v>
      </c>
      <c r="B421" s="279">
        <v>395</v>
      </c>
      <c r="C421" s="26" t="s">
        <v>376</v>
      </c>
      <c r="D421" s="67" t="s">
        <v>635</v>
      </c>
      <c r="E421" s="15">
        <v>200</v>
      </c>
      <c r="F421" s="15" t="s">
        <v>9</v>
      </c>
      <c r="G421" s="16">
        <v>1</v>
      </c>
      <c r="H421" s="107" t="s">
        <v>13</v>
      </c>
      <c r="I421" s="291"/>
      <c r="J421" s="292">
        <f t="shared" si="20"/>
        <v>0</v>
      </c>
      <c r="K421" s="292">
        <f t="shared" si="21"/>
        <v>0</v>
      </c>
      <c r="L421" s="292">
        <f t="shared" si="22"/>
        <v>0</v>
      </c>
      <c r="M421" s="292">
        <f t="shared" si="23"/>
        <v>0</v>
      </c>
      <c r="N421" s="12"/>
      <c r="O421" s="12"/>
    </row>
    <row r="422" spans="1:15" ht="73.5" customHeight="1">
      <c r="A422" s="172"/>
      <c r="B422" s="172"/>
      <c r="C422" s="190"/>
      <c r="D422" s="222" t="s">
        <v>813</v>
      </c>
      <c r="E422" s="211"/>
      <c r="F422" s="211"/>
      <c r="G422" s="211"/>
      <c r="H422" s="211"/>
      <c r="I422" s="291"/>
      <c r="J422" s="292">
        <f t="shared" si="20"/>
        <v>0</v>
      </c>
      <c r="K422" s="292">
        <f t="shared" si="21"/>
        <v>0</v>
      </c>
      <c r="L422" s="292">
        <f t="shared" si="22"/>
        <v>0</v>
      </c>
      <c r="M422" s="292">
        <f t="shared" si="23"/>
        <v>0</v>
      </c>
      <c r="N422" s="12"/>
      <c r="O422" s="12"/>
    </row>
    <row r="423" spans="1:15" ht="120.6" customHeight="1">
      <c r="A423" s="6">
        <f>+COUNT(#REF!,#REF!,#REF!)</f>
        <v>0</v>
      </c>
      <c r="B423" s="279">
        <v>396</v>
      </c>
      <c r="C423" s="26" t="s">
        <v>636</v>
      </c>
      <c r="D423" s="68" t="s">
        <v>608</v>
      </c>
      <c r="E423" s="15">
        <v>1</v>
      </c>
      <c r="F423" s="15" t="s">
        <v>9</v>
      </c>
      <c r="G423" s="16">
        <v>2</v>
      </c>
      <c r="H423" s="16" t="s">
        <v>92</v>
      </c>
      <c r="I423" s="291"/>
      <c r="J423" s="292">
        <f t="shared" ref="J423:J486" si="24">I423*19%</f>
        <v>0</v>
      </c>
      <c r="K423" s="292">
        <f t="shared" ref="K423:K486" si="25">I423+J423</f>
        <v>0</v>
      </c>
      <c r="L423" s="292">
        <f t="shared" ref="L423:L486" si="26">I423*G423</f>
        <v>0</v>
      </c>
      <c r="M423" s="292">
        <f t="shared" ref="M423:M486" si="27">K423*G423</f>
        <v>0</v>
      </c>
      <c r="N423" s="12"/>
      <c r="O423" s="12"/>
    </row>
    <row r="424" spans="1:15" ht="82.15" customHeight="1">
      <c r="A424" s="6">
        <f>+COUNT(#REF!,#REF!,#REF!)</f>
        <v>0</v>
      </c>
      <c r="B424" s="279">
        <v>397</v>
      </c>
      <c r="C424" s="26" t="s">
        <v>637</v>
      </c>
      <c r="D424" s="68" t="s">
        <v>609</v>
      </c>
      <c r="E424" s="15">
        <v>1</v>
      </c>
      <c r="F424" s="15" t="s">
        <v>9</v>
      </c>
      <c r="G424" s="16">
        <v>2</v>
      </c>
      <c r="H424" s="16" t="s">
        <v>638</v>
      </c>
      <c r="I424" s="291"/>
      <c r="J424" s="292">
        <f t="shared" si="24"/>
        <v>0</v>
      </c>
      <c r="K424" s="292">
        <f t="shared" si="25"/>
        <v>0</v>
      </c>
      <c r="L424" s="292">
        <f t="shared" si="26"/>
        <v>0</v>
      </c>
      <c r="M424" s="292">
        <f t="shared" si="27"/>
        <v>0</v>
      </c>
      <c r="N424" s="12"/>
      <c r="O424" s="12"/>
    </row>
    <row r="425" spans="1:15" ht="47.25" customHeight="1">
      <c r="A425" s="6">
        <f>+COUNT(#REF!,#REF!,#REF!)</f>
        <v>0</v>
      </c>
      <c r="B425" s="279">
        <v>398</v>
      </c>
      <c r="C425" s="26" t="s">
        <v>639</v>
      </c>
      <c r="D425" s="68" t="s">
        <v>640</v>
      </c>
      <c r="E425" s="15">
        <v>1</v>
      </c>
      <c r="F425" s="15" t="s">
        <v>9</v>
      </c>
      <c r="G425" s="16">
        <v>2</v>
      </c>
      <c r="H425" s="16" t="s">
        <v>638</v>
      </c>
      <c r="I425" s="291"/>
      <c r="J425" s="292">
        <f t="shared" si="24"/>
        <v>0</v>
      </c>
      <c r="K425" s="292">
        <f t="shared" si="25"/>
        <v>0</v>
      </c>
      <c r="L425" s="292">
        <f t="shared" si="26"/>
        <v>0</v>
      </c>
      <c r="M425" s="292">
        <f t="shared" si="27"/>
        <v>0</v>
      </c>
      <c r="N425" s="12"/>
      <c r="O425" s="12"/>
    </row>
    <row r="426" spans="1:15" ht="147" customHeight="1">
      <c r="A426" s="6">
        <f>+COUNT(#REF!,#REF!,#REF!)</f>
        <v>0</v>
      </c>
      <c r="B426" s="279">
        <v>399</v>
      </c>
      <c r="C426" s="83" t="s">
        <v>641</v>
      </c>
      <c r="D426" s="224" t="s">
        <v>642</v>
      </c>
      <c r="E426" s="15">
        <v>1</v>
      </c>
      <c r="F426" s="15" t="s">
        <v>9</v>
      </c>
      <c r="G426" s="16">
        <v>15</v>
      </c>
      <c r="H426" s="34" t="s">
        <v>638</v>
      </c>
      <c r="I426" s="291"/>
      <c r="J426" s="292">
        <f t="shared" si="24"/>
        <v>0</v>
      </c>
      <c r="K426" s="292">
        <f t="shared" si="25"/>
        <v>0</v>
      </c>
      <c r="L426" s="292">
        <f t="shared" si="26"/>
        <v>0</v>
      </c>
      <c r="M426" s="292">
        <f t="shared" si="27"/>
        <v>0</v>
      </c>
      <c r="N426" s="12"/>
      <c r="O426" s="12"/>
    </row>
    <row r="427" spans="1:15" s="130" customFormat="1" ht="111.6" customHeight="1">
      <c r="A427" s="6">
        <f>+COUNT(#REF!,#REF!,#REF!)</f>
        <v>0</v>
      </c>
      <c r="B427" s="279">
        <v>400</v>
      </c>
      <c r="C427" s="72" t="s">
        <v>280</v>
      </c>
      <c r="D427" s="35" t="s">
        <v>281</v>
      </c>
      <c r="E427" s="126">
        <v>1</v>
      </c>
      <c r="F427" s="127" t="s">
        <v>9</v>
      </c>
      <c r="G427" s="129">
        <v>1</v>
      </c>
      <c r="H427" s="75" t="s">
        <v>13</v>
      </c>
      <c r="I427" s="291"/>
      <c r="J427" s="292">
        <f t="shared" si="24"/>
        <v>0</v>
      </c>
      <c r="K427" s="292">
        <f t="shared" si="25"/>
        <v>0</v>
      </c>
      <c r="L427" s="292">
        <f t="shared" si="26"/>
        <v>0</v>
      </c>
      <c r="M427" s="292">
        <f t="shared" si="27"/>
        <v>0</v>
      </c>
      <c r="N427" s="81"/>
      <c r="O427" s="81"/>
    </row>
    <row r="428" spans="1:15" s="130" customFormat="1" ht="111.6" customHeight="1">
      <c r="A428" s="6"/>
      <c r="B428" s="279">
        <v>401</v>
      </c>
      <c r="C428" s="272" t="s">
        <v>804</v>
      </c>
      <c r="D428" s="35" t="s">
        <v>805</v>
      </c>
      <c r="E428" s="126">
        <v>1</v>
      </c>
      <c r="F428" s="127" t="s">
        <v>112</v>
      </c>
      <c r="G428" s="129"/>
      <c r="H428" s="75"/>
      <c r="I428" s="291"/>
      <c r="J428" s="292">
        <f t="shared" si="24"/>
        <v>0</v>
      </c>
      <c r="K428" s="292">
        <f t="shared" si="25"/>
        <v>0</v>
      </c>
      <c r="L428" s="292">
        <f t="shared" si="26"/>
        <v>0</v>
      </c>
      <c r="M428" s="292">
        <f t="shared" si="27"/>
        <v>0</v>
      </c>
      <c r="N428" s="81"/>
      <c r="O428" s="81"/>
    </row>
    <row r="429" spans="1:15" ht="186" customHeight="1">
      <c r="A429" s="6">
        <f>+COUNT(#REF!,#REF!,#REF!)</f>
        <v>0</v>
      </c>
      <c r="B429" s="279">
        <v>402</v>
      </c>
      <c r="C429" s="83" t="s">
        <v>643</v>
      </c>
      <c r="D429" s="203" t="s">
        <v>644</v>
      </c>
      <c r="E429" s="16">
        <v>1</v>
      </c>
      <c r="F429" s="16" t="s">
        <v>9</v>
      </c>
      <c r="G429" s="107"/>
      <c r="H429" s="10"/>
      <c r="I429" s="291"/>
      <c r="J429" s="292">
        <f t="shared" si="24"/>
        <v>0</v>
      </c>
      <c r="K429" s="292">
        <f t="shared" si="25"/>
        <v>0</v>
      </c>
      <c r="L429" s="292">
        <f t="shared" si="26"/>
        <v>0</v>
      </c>
      <c r="M429" s="292">
        <f t="shared" si="27"/>
        <v>0</v>
      </c>
      <c r="N429" s="12"/>
      <c r="O429" s="12"/>
    </row>
    <row r="430" spans="1:15" ht="245.65" customHeight="1">
      <c r="A430" s="6">
        <f>+COUNT(#REF!,#REF!,#REF!)</f>
        <v>0</v>
      </c>
      <c r="B430" s="279">
        <v>403</v>
      </c>
      <c r="C430" s="83" t="s">
        <v>645</v>
      </c>
      <c r="D430" s="203" t="s">
        <v>646</v>
      </c>
      <c r="E430" s="16">
        <v>1</v>
      </c>
      <c r="F430" s="16" t="s">
        <v>9</v>
      </c>
      <c r="G430" s="107"/>
      <c r="H430" s="10"/>
      <c r="I430" s="291"/>
      <c r="J430" s="292">
        <f t="shared" si="24"/>
        <v>0</v>
      </c>
      <c r="K430" s="292">
        <f t="shared" si="25"/>
        <v>0</v>
      </c>
      <c r="L430" s="292">
        <f t="shared" si="26"/>
        <v>0</v>
      </c>
      <c r="M430" s="292">
        <f t="shared" si="27"/>
        <v>0</v>
      </c>
      <c r="N430" s="12"/>
      <c r="O430" s="12"/>
    </row>
    <row r="431" spans="1:15" ht="231.6" customHeight="1">
      <c r="A431" s="6">
        <f>+COUNT(#REF!,#REF!,#REF!)</f>
        <v>0</v>
      </c>
      <c r="B431" s="279">
        <v>404</v>
      </c>
      <c r="C431" s="83" t="s">
        <v>647</v>
      </c>
      <c r="D431" s="203" t="s">
        <v>648</v>
      </c>
      <c r="E431" s="16">
        <v>1</v>
      </c>
      <c r="F431" s="16" t="s">
        <v>9</v>
      </c>
      <c r="G431" s="107"/>
      <c r="H431" s="10"/>
      <c r="I431" s="291"/>
      <c r="J431" s="292">
        <f t="shared" si="24"/>
        <v>0</v>
      </c>
      <c r="K431" s="292">
        <f t="shared" si="25"/>
        <v>0</v>
      </c>
      <c r="L431" s="292">
        <f t="shared" si="26"/>
        <v>0</v>
      </c>
      <c r="M431" s="292">
        <f t="shared" si="27"/>
        <v>0</v>
      </c>
      <c r="N431" s="12"/>
      <c r="O431" s="12"/>
    </row>
    <row r="432" spans="1:15" ht="268.5" customHeight="1">
      <c r="A432" s="6">
        <f>+COUNT(#REF!,#REF!,#REF!)</f>
        <v>0</v>
      </c>
      <c r="B432" s="279">
        <v>405</v>
      </c>
      <c r="C432" s="83" t="s">
        <v>649</v>
      </c>
      <c r="D432" s="187" t="s">
        <v>650</v>
      </c>
      <c r="E432" s="15">
        <v>80</v>
      </c>
      <c r="F432" s="15" t="s">
        <v>9</v>
      </c>
      <c r="G432" s="16"/>
      <c r="H432" s="25"/>
      <c r="I432" s="291"/>
      <c r="J432" s="292">
        <f t="shared" si="24"/>
        <v>0</v>
      </c>
      <c r="K432" s="292">
        <f t="shared" si="25"/>
        <v>0</v>
      </c>
      <c r="L432" s="292">
        <f t="shared" si="26"/>
        <v>0</v>
      </c>
      <c r="M432" s="292">
        <f t="shared" si="27"/>
        <v>0</v>
      </c>
      <c r="N432" s="12"/>
      <c r="O432" s="12"/>
    </row>
    <row r="433" spans="1:15" ht="31.5" customHeight="1">
      <c r="A433" s="37">
        <f>+COUNT(#REF!,#REF!,#REF!)</f>
        <v>0</v>
      </c>
      <c r="B433" s="279">
        <v>406</v>
      </c>
      <c r="C433" s="83" t="s">
        <v>651</v>
      </c>
      <c r="D433" s="68" t="s">
        <v>652</v>
      </c>
      <c r="E433" s="16">
        <v>15</v>
      </c>
      <c r="F433" s="16" t="s">
        <v>9</v>
      </c>
      <c r="G433" s="16">
        <v>8</v>
      </c>
      <c r="H433" s="16" t="s">
        <v>90</v>
      </c>
      <c r="I433" s="291"/>
      <c r="J433" s="292">
        <f t="shared" si="24"/>
        <v>0</v>
      </c>
      <c r="K433" s="292">
        <f t="shared" si="25"/>
        <v>0</v>
      </c>
      <c r="L433" s="292">
        <f t="shared" si="26"/>
        <v>0</v>
      </c>
      <c r="M433" s="292">
        <f t="shared" si="27"/>
        <v>0</v>
      </c>
      <c r="N433" s="12"/>
      <c r="O433" s="12"/>
    </row>
    <row r="434" spans="1:15" ht="47.25" customHeight="1">
      <c r="A434" s="6">
        <f>+COUNT(#REF!,#REF!,#REF!)</f>
        <v>0</v>
      </c>
      <c r="B434" s="279">
        <v>407</v>
      </c>
      <c r="C434" s="83" t="s">
        <v>372</v>
      </c>
      <c r="D434" s="68" t="s">
        <v>653</v>
      </c>
      <c r="E434" s="15">
        <v>2</v>
      </c>
      <c r="F434" s="15" t="s">
        <v>9</v>
      </c>
      <c r="G434" s="16">
        <v>8</v>
      </c>
      <c r="H434" s="16" t="s">
        <v>90</v>
      </c>
      <c r="I434" s="291"/>
      <c r="J434" s="292">
        <f t="shared" si="24"/>
        <v>0</v>
      </c>
      <c r="K434" s="292">
        <f t="shared" si="25"/>
        <v>0</v>
      </c>
      <c r="L434" s="292">
        <f t="shared" si="26"/>
        <v>0</v>
      </c>
      <c r="M434" s="292">
        <f t="shared" si="27"/>
        <v>0</v>
      </c>
      <c r="N434" s="12"/>
      <c r="O434" s="12"/>
    </row>
    <row r="435" spans="1:15" ht="31.5" customHeight="1">
      <c r="A435" s="6">
        <f>+COUNT(#REF!,#REF!,#REF!)</f>
        <v>0</v>
      </c>
      <c r="B435" s="279">
        <v>408</v>
      </c>
      <c r="C435" s="83" t="s">
        <v>203</v>
      </c>
      <c r="D435" s="68" t="s">
        <v>373</v>
      </c>
      <c r="E435" s="15">
        <v>300</v>
      </c>
      <c r="F435" s="15" t="s">
        <v>9</v>
      </c>
      <c r="G435" s="16">
        <v>8</v>
      </c>
      <c r="H435" s="16" t="s">
        <v>90</v>
      </c>
      <c r="I435" s="291"/>
      <c r="J435" s="292">
        <f t="shared" si="24"/>
        <v>0</v>
      </c>
      <c r="K435" s="292">
        <f t="shared" si="25"/>
        <v>0</v>
      </c>
      <c r="L435" s="292">
        <f t="shared" si="26"/>
        <v>0</v>
      </c>
      <c r="M435" s="292">
        <f t="shared" si="27"/>
        <v>0</v>
      </c>
      <c r="N435" s="12"/>
      <c r="O435" s="12"/>
    </row>
    <row r="436" spans="1:15" ht="47.25" customHeight="1">
      <c r="A436" s="6">
        <f>+COUNT(#REF!,#REF!,#REF!)</f>
        <v>0</v>
      </c>
      <c r="B436" s="279">
        <v>409</v>
      </c>
      <c r="C436" s="83" t="s">
        <v>146</v>
      </c>
      <c r="D436" s="14" t="s">
        <v>654</v>
      </c>
      <c r="E436" s="15">
        <v>400</v>
      </c>
      <c r="F436" s="15" t="s">
        <v>9</v>
      </c>
      <c r="G436" s="16">
        <v>8</v>
      </c>
      <c r="H436" s="16" t="s">
        <v>90</v>
      </c>
      <c r="I436" s="291"/>
      <c r="J436" s="292">
        <f t="shared" si="24"/>
        <v>0</v>
      </c>
      <c r="K436" s="292">
        <f t="shared" si="25"/>
        <v>0</v>
      </c>
      <c r="L436" s="292">
        <f t="shared" si="26"/>
        <v>0</v>
      </c>
      <c r="M436" s="292">
        <f t="shared" si="27"/>
        <v>0</v>
      </c>
      <c r="N436" s="12"/>
      <c r="O436" s="12"/>
    </row>
    <row r="437" spans="1:15" ht="31.5" customHeight="1">
      <c r="A437" s="6">
        <f>+COUNT(#REF!,#REF!,#REF!)</f>
        <v>0</v>
      </c>
      <c r="B437" s="279">
        <v>410</v>
      </c>
      <c r="C437" s="83" t="s">
        <v>144</v>
      </c>
      <c r="D437" s="68" t="s">
        <v>655</v>
      </c>
      <c r="E437" s="15">
        <v>100</v>
      </c>
      <c r="F437" s="15" t="s">
        <v>9</v>
      </c>
      <c r="G437" s="16">
        <v>8</v>
      </c>
      <c r="H437" s="16" t="s">
        <v>90</v>
      </c>
      <c r="I437" s="291"/>
      <c r="J437" s="292">
        <f t="shared" si="24"/>
        <v>0</v>
      </c>
      <c r="K437" s="292">
        <f t="shared" si="25"/>
        <v>0</v>
      </c>
      <c r="L437" s="292">
        <f t="shared" si="26"/>
        <v>0</v>
      </c>
      <c r="M437" s="292">
        <f t="shared" si="27"/>
        <v>0</v>
      </c>
      <c r="N437" s="12"/>
      <c r="O437" s="12"/>
    </row>
    <row r="438" spans="1:15" s="82" customFormat="1" ht="153" customHeight="1">
      <c r="A438" s="6">
        <f>+COUNT(#REF!,#REF!,#REF!)</f>
        <v>0</v>
      </c>
      <c r="B438" s="279">
        <v>411</v>
      </c>
      <c r="C438" s="277" t="s">
        <v>656</v>
      </c>
      <c r="D438" s="230" t="s">
        <v>657</v>
      </c>
      <c r="E438" s="20">
        <v>1</v>
      </c>
      <c r="F438" s="20" t="s">
        <v>9</v>
      </c>
      <c r="G438" s="21">
        <v>1</v>
      </c>
      <c r="H438" s="21" t="s">
        <v>112</v>
      </c>
      <c r="I438" s="291"/>
      <c r="J438" s="292">
        <f t="shared" si="24"/>
        <v>0</v>
      </c>
      <c r="K438" s="292">
        <f t="shared" si="25"/>
        <v>0</v>
      </c>
      <c r="L438" s="292">
        <f t="shared" si="26"/>
        <v>0</v>
      </c>
      <c r="M438" s="292">
        <f t="shared" si="27"/>
        <v>0</v>
      </c>
      <c r="N438" s="81"/>
      <c r="O438" s="81"/>
    </row>
    <row r="439" spans="1:15" ht="101.1" customHeight="1">
      <c r="A439" s="6">
        <f>+COUNT(#REF!,#REF!,#REF!)</f>
        <v>0</v>
      </c>
      <c r="B439" s="279">
        <v>412</v>
      </c>
      <c r="C439" s="83" t="s">
        <v>376</v>
      </c>
      <c r="D439" s="68" t="s">
        <v>658</v>
      </c>
      <c r="E439" s="15">
        <v>200</v>
      </c>
      <c r="F439" s="15" t="s">
        <v>9</v>
      </c>
      <c r="G439" s="16">
        <v>1</v>
      </c>
      <c r="H439" s="107" t="s">
        <v>659</v>
      </c>
      <c r="I439" s="291"/>
      <c r="J439" s="292">
        <f t="shared" si="24"/>
        <v>0</v>
      </c>
      <c r="K439" s="292">
        <f t="shared" si="25"/>
        <v>0</v>
      </c>
      <c r="L439" s="292">
        <f t="shared" si="26"/>
        <v>0</v>
      </c>
      <c r="M439" s="292">
        <f t="shared" si="27"/>
        <v>0</v>
      </c>
      <c r="N439" s="12"/>
      <c r="O439" s="12"/>
    </row>
    <row r="440" spans="1:15" ht="267.75" customHeight="1">
      <c r="A440" s="6">
        <f>+COUNT(#REF!,#REF!,#REF!)</f>
        <v>0</v>
      </c>
      <c r="B440" s="279">
        <v>413</v>
      </c>
      <c r="C440" s="122" t="s">
        <v>465</v>
      </c>
      <c r="D440" s="54" t="s">
        <v>660</v>
      </c>
      <c r="E440" s="15">
        <v>4</v>
      </c>
      <c r="F440" s="15" t="s">
        <v>9</v>
      </c>
      <c r="G440" s="16">
        <v>8</v>
      </c>
      <c r="H440" s="16" t="s">
        <v>90</v>
      </c>
      <c r="I440" s="291"/>
      <c r="J440" s="292">
        <f t="shared" si="24"/>
        <v>0</v>
      </c>
      <c r="K440" s="292">
        <f t="shared" si="25"/>
        <v>0</v>
      </c>
      <c r="L440" s="292">
        <f t="shared" si="26"/>
        <v>0</v>
      </c>
      <c r="M440" s="292">
        <f t="shared" si="27"/>
        <v>0</v>
      </c>
      <c r="N440" s="12"/>
      <c r="O440" s="12"/>
    </row>
    <row r="441" spans="1:15" ht="47.25">
      <c r="A441" s="6">
        <f>+COUNT(#REF!,#REF!,#REF!)</f>
        <v>0</v>
      </c>
      <c r="B441" s="279">
        <v>414</v>
      </c>
      <c r="C441" s="208" t="s">
        <v>551</v>
      </c>
      <c r="D441" s="68" t="s">
        <v>661</v>
      </c>
      <c r="E441" s="15">
        <v>1</v>
      </c>
      <c r="F441" s="15" t="s">
        <v>9</v>
      </c>
      <c r="G441" s="16">
        <v>8</v>
      </c>
      <c r="H441" s="16" t="s">
        <v>90</v>
      </c>
      <c r="I441" s="291"/>
      <c r="J441" s="292">
        <f t="shared" si="24"/>
        <v>0</v>
      </c>
      <c r="K441" s="292">
        <f t="shared" si="25"/>
        <v>0</v>
      </c>
      <c r="L441" s="292">
        <f t="shared" si="26"/>
        <v>0</v>
      </c>
      <c r="M441" s="292">
        <f t="shared" si="27"/>
        <v>0</v>
      </c>
      <c r="N441" s="12"/>
      <c r="O441" s="12"/>
    </row>
    <row r="442" spans="1:15" ht="97.5" customHeight="1">
      <c r="A442" s="211"/>
      <c r="B442" s="211"/>
      <c r="C442" s="326" t="s">
        <v>662</v>
      </c>
      <c r="D442" s="326"/>
      <c r="E442" s="326"/>
      <c r="F442" s="326"/>
      <c r="G442" s="326"/>
      <c r="H442" s="326"/>
      <c r="I442" s="291"/>
      <c r="J442" s="292">
        <f t="shared" si="24"/>
        <v>0</v>
      </c>
      <c r="K442" s="292">
        <f t="shared" si="25"/>
        <v>0</v>
      </c>
      <c r="L442" s="292">
        <f t="shared" si="26"/>
        <v>0</v>
      </c>
      <c r="M442" s="292">
        <f t="shared" si="27"/>
        <v>0</v>
      </c>
      <c r="N442" s="12"/>
      <c r="O442" s="12"/>
    </row>
    <row r="443" spans="1:15" ht="94.5">
      <c r="A443" s="37">
        <f>+COUNT(#REF!,#REF!,#REF!)</f>
        <v>0</v>
      </c>
      <c r="B443" s="280">
        <v>415</v>
      </c>
      <c r="C443" s="208" t="s">
        <v>663</v>
      </c>
      <c r="D443" s="68" t="s">
        <v>664</v>
      </c>
      <c r="E443" s="16">
        <v>10</v>
      </c>
      <c r="F443" s="16" t="s">
        <v>9</v>
      </c>
      <c r="G443" s="16"/>
      <c r="H443" s="16"/>
      <c r="I443" s="291"/>
      <c r="J443" s="292">
        <f t="shared" si="24"/>
        <v>0</v>
      </c>
      <c r="K443" s="292">
        <f t="shared" si="25"/>
        <v>0</v>
      </c>
      <c r="L443" s="292">
        <f t="shared" si="26"/>
        <v>0</v>
      </c>
      <c r="M443" s="292">
        <f t="shared" si="27"/>
        <v>0</v>
      </c>
      <c r="N443" s="12"/>
      <c r="O443" s="12"/>
    </row>
    <row r="444" spans="1:15" ht="47.25">
      <c r="A444" s="6">
        <f>+COUNT(#REF!,#REF!,#REF!)</f>
        <v>0</v>
      </c>
      <c r="B444" s="279">
        <v>416</v>
      </c>
      <c r="C444" s="53" t="s">
        <v>665</v>
      </c>
      <c r="D444" s="54" t="s">
        <v>666</v>
      </c>
      <c r="E444" s="15">
        <v>3</v>
      </c>
      <c r="F444" s="15" t="s">
        <v>9</v>
      </c>
      <c r="G444" s="55"/>
      <c r="H444" s="55"/>
      <c r="I444" s="291"/>
      <c r="J444" s="292">
        <f t="shared" si="24"/>
        <v>0</v>
      </c>
      <c r="K444" s="292">
        <f t="shared" si="25"/>
        <v>0</v>
      </c>
      <c r="L444" s="292">
        <f t="shared" si="26"/>
        <v>0</v>
      </c>
      <c r="M444" s="292">
        <f t="shared" si="27"/>
        <v>0</v>
      </c>
      <c r="N444" s="12"/>
      <c r="O444" s="12"/>
    </row>
    <row r="445" spans="1:15" ht="63">
      <c r="A445" s="6">
        <f>+COUNT(#REF!,#REF!,#REF!)</f>
        <v>0</v>
      </c>
      <c r="B445" s="280">
        <v>417</v>
      </c>
      <c r="C445" s="53" t="s">
        <v>667</v>
      </c>
      <c r="D445" s="54" t="s">
        <v>668</v>
      </c>
      <c r="E445" s="15">
        <v>1</v>
      </c>
      <c r="F445" s="15" t="s">
        <v>9</v>
      </c>
      <c r="G445" s="55"/>
      <c r="H445" s="55"/>
      <c r="I445" s="291"/>
      <c r="J445" s="292">
        <f t="shared" si="24"/>
        <v>0</v>
      </c>
      <c r="K445" s="292">
        <f t="shared" si="25"/>
        <v>0</v>
      </c>
      <c r="L445" s="292">
        <f t="shared" si="26"/>
        <v>0</v>
      </c>
      <c r="M445" s="292">
        <f t="shared" si="27"/>
        <v>0</v>
      </c>
      <c r="N445" s="12"/>
      <c r="O445" s="12"/>
    </row>
    <row r="446" spans="1:15" ht="94.5">
      <c r="A446" s="6">
        <f>+COUNT(#REF!,#REF!,#REF!)</f>
        <v>0</v>
      </c>
      <c r="B446" s="279">
        <v>418</v>
      </c>
      <c r="C446" s="53" t="s">
        <v>669</v>
      </c>
      <c r="D446" s="68" t="s">
        <v>670</v>
      </c>
      <c r="E446" s="15">
        <v>2</v>
      </c>
      <c r="F446" s="15" t="s">
        <v>9</v>
      </c>
      <c r="G446" s="55"/>
      <c r="H446" s="55"/>
      <c r="I446" s="291"/>
      <c r="J446" s="292">
        <f t="shared" si="24"/>
        <v>0</v>
      </c>
      <c r="K446" s="292">
        <f t="shared" si="25"/>
        <v>0</v>
      </c>
      <c r="L446" s="292">
        <f t="shared" si="26"/>
        <v>0</v>
      </c>
      <c r="M446" s="292">
        <f t="shared" si="27"/>
        <v>0</v>
      </c>
      <c r="N446" s="12"/>
      <c r="O446" s="12"/>
    </row>
    <row r="447" spans="1:15" ht="189">
      <c r="A447" s="37">
        <f>+COUNT(#REF!,#REF!,#REF!)</f>
        <v>0</v>
      </c>
      <c r="B447" s="280">
        <v>419</v>
      </c>
      <c r="C447" s="149" t="s">
        <v>671</v>
      </c>
      <c r="D447" s="68" t="s">
        <v>672</v>
      </c>
      <c r="E447" s="16">
        <v>2</v>
      </c>
      <c r="F447" s="16" t="s">
        <v>9</v>
      </c>
      <c r="G447" s="16"/>
      <c r="H447" s="16"/>
      <c r="I447" s="291"/>
      <c r="J447" s="292">
        <f t="shared" si="24"/>
        <v>0</v>
      </c>
      <c r="K447" s="292">
        <f t="shared" si="25"/>
        <v>0</v>
      </c>
      <c r="L447" s="292">
        <f t="shared" si="26"/>
        <v>0</v>
      </c>
      <c r="M447" s="292">
        <f t="shared" si="27"/>
        <v>0</v>
      </c>
      <c r="N447" s="12"/>
      <c r="O447" s="12"/>
    </row>
    <row r="448" spans="1:15" ht="64.150000000000006" customHeight="1">
      <c r="A448" s="6">
        <f>+COUNT(#REF!,#REF!,#REF!)</f>
        <v>0</v>
      </c>
      <c r="B448" s="279">
        <v>420</v>
      </c>
      <c r="C448" s="53" t="s">
        <v>673</v>
      </c>
      <c r="D448" s="54" t="s">
        <v>674</v>
      </c>
      <c r="E448" s="15">
        <v>30</v>
      </c>
      <c r="F448" s="15" t="s">
        <v>9</v>
      </c>
      <c r="G448" s="55"/>
      <c r="H448" s="55"/>
      <c r="I448" s="291"/>
      <c r="J448" s="292">
        <f t="shared" si="24"/>
        <v>0</v>
      </c>
      <c r="K448" s="292">
        <f t="shared" si="25"/>
        <v>0</v>
      </c>
      <c r="L448" s="292">
        <f t="shared" si="26"/>
        <v>0</v>
      </c>
      <c r="M448" s="292">
        <f t="shared" si="27"/>
        <v>0</v>
      </c>
      <c r="N448" s="12"/>
      <c r="O448" s="12"/>
    </row>
    <row r="449" spans="1:15" ht="47.25">
      <c r="A449" s="6">
        <f>+COUNT(#REF!,#REF!,#REF!)</f>
        <v>0</v>
      </c>
      <c r="B449" s="280">
        <v>421</v>
      </c>
      <c r="C449" s="53" t="s">
        <v>675</v>
      </c>
      <c r="D449" s="54" t="s">
        <v>676</v>
      </c>
      <c r="E449" s="15">
        <v>1</v>
      </c>
      <c r="F449" s="15" t="s">
        <v>9</v>
      </c>
      <c r="G449" s="55"/>
      <c r="H449" s="55"/>
      <c r="I449" s="291"/>
      <c r="J449" s="292">
        <f t="shared" si="24"/>
        <v>0</v>
      </c>
      <c r="K449" s="292">
        <f t="shared" si="25"/>
        <v>0</v>
      </c>
      <c r="L449" s="292">
        <f t="shared" si="26"/>
        <v>0</v>
      </c>
      <c r="M449" s="292">
        <f t="shared" si="27"/>
        <v>0</v>
      </c>
      <c r="N449" s="12"/>
      <c r="O449" s="12"/>
    </row>
    <row r="450" spans="1:15" ht="47.25">
      <c r="A450" s="6">
        <f>+COUNT(#REF!,#REF!,#REF!)</f>
        <v>0</v>
      </c>
      <c r="B450" s="279">
        <v>422</v>
      </c>
      <c r="C450" s="53" t="s">
        <v>677</v>
      </c>
      <c r="D450" s="54" t="s">
        <v>678</v>
      </c>
      <c r="E450" s="15">
        <v>1</v>
      </c>
      <c r="F450" s="15" t="s">
        <v>9</v>
      </c>
      <c r="G450" s="55"/>
      <c r="H450" s="55"/>
      <c r="I450" s="291"/>
      <c r="J450" s="292">
        <f t="shared" si="24"/>
        <v>0</v>
      </c>
      <c r="K450" s="292">
        <f t="shared" si="25"/>
        <v>0</v>
      </c>
      <c r="L450" s="292">
        <f t="shared" si="26"/>
        <v>0</v>
      </c>
      <c r="M450" s="292">
        <f t="shared" si="27"/>
        <v>0</v>
      </c>
      <c r="N450" s="12"/>
      <c r="O450" s="12"/>
    </row>
    <row r="451" spans="1:15" ht="147" customHeight="1">
      <c r="A451" s="37">
        <f>+COUNT(#REF!,#REF!,#REF!)</f>
        <v>0</v>
      </c>
      <c r="B451" s="280">
        <v>423</v>
      </c>
      <c r="C451" s="149" t="s">
        <v>679</v>
      </c>
      <c r="D451" s="68" t="s">
        <v>680</v>
      </c>
      <c r="E451" s="16">
        <v>1</v>
      </c>
      <c r="F451" s="16" t="s">
        <v>9</v>
      </c>
      <c r="G451" s="16"/>
      <c r="H451" s="16"/>
      <c r="I451" s="291"/>
      <c r="J451" s="292">
        <f t="shared" si="24"/>
        <v>0</v>
      </c>
      <c r="K451" s="292">
        <f t="shared" si="25"/>
        <v>0</v>
      </c>
      <c r="L451" s="292">
        <f t="shared" si="26"/>
        <v>0</v>
      </c>
      <c r="M451" s="292">
        <f t="shared" si="27"/>
        <v>0</v>
      </c>
      <c r="N451" s="12"/>
      <c r="O451" s="12"/>
    </row>
    <row r="452" spans="1:15" ht="15.75">
      <c r="A452" s="6">
        <f>+COUNT(#REF!,#REF!,#REF!)</f>
        <v>0</v>
      </c>
      <c r="B452" s="279">
        <v>424</v>
      </c>
      <c r="C452" s="29" t="s">
        <v>681</v>
      </c>
      <c r="D452" s="118" t="s">
        <v>682</v>
      </c>
      <c r="E452" s="15">
        <v>15</v>
      </c>
      <c r="F452" s="15" t="s">
        <v>9</v>
      </c>
      <c r="G452" s="55"/>
      <c r="H452" s="55"/>
      <c r="I452" s="291"/>
      <c r="J452" s="292">
        <f t="shared" si="24"/>
        <v>0</v>
      </c>
      <c r="K452" s="292">
        <f t="shared" si="25"/>
        <v>0</v>
      </c>
      <c r="L452" s="292">
        <f t="shared" si="26"/>
        <v>0</v>
      </c>
      <c r="M452" s="292">
        <f t="shared" si="27"/>
        <v>0</v>
      </c>
      <c r="N452" s="12"/>
      <c r="O452" s="12"/>
    </row>
    <row r="453" spans="1:15" ht="31.5">
      <c r="A453" s="6">
        <f>+COUNT(#REF!,#REF!,#REF!)</f>
        <v>0</v>
      </c>
      <c r="B453" s="280">
        <v>425</v>
      </c>
      <c r="C453" s="29" t="s">
        <v>683</v>
      </c>
      <c r="D453" s="118" t="s">
        <v>684</v>
      </c>
      <c r="E453" s="15">
        <v>15</v>
      </c>
      <c r="F453" s="15" t="s">
        <v>9</v>
      </c>
      <c r="G453" s="55"/>
      <c r="H453" s="55"/>
      <c r="I453" s="291"/>
      <c r="J453" s="292">
        <f t="shared" si="24"/>
        <v>0</v>
      </c>
      <c r="K453" s="292">
        <f t="shared" si="25"/>
        <v>0</v>
      </c>
      <c r="L453" s="292">
        <f t="shared" si="26"/>
        <v>0</v>
      </c>
      <c r="M453" s="292">
        <f t="shared" si="27"/>
        <v>0</v>
      </c>
      <c r="N453" s="12"/>
      <c r="O453" s="12"/>
    </row>
    <row r="454" spans="1:15" ht="31.5">
      <c r="A454" s="6">
        <f>+COUNT(#REF!,#REF!,#REF!)</f>
        <v>0</v>
      </c>
      <c r="B454" s="279">
        <v>426</v>
      </c>
      <c r="C454" s="29" t="s">
        <v>685</v>
      </c>
      <c r="D454" s="118" t="s">
        <v>686</v>
      </c>
      <c r="E454" s="15">
        <v>15</v>
      </c>
      <c r="F454" s="15" t="s">
        <v>9</v>
      </c>
      <c r="G454" s="55"/>
      <c r="H454" s="55"/>
      <c r="I454" s="291"/>
      <c r="J454" s="292">
        <f t="shared" si="24"/>
        <v>0</v>
      </c>
      <c r="K454" s="292">
        <f t="shared" si="25"/>
        <v>0</v>
      </c>
      <c r="L454" s="292">
        <f t="shared" si="26"/>
        <v>0</v>
      </c>
      <c r="M454" s="292">
        <f t="shared" si="27"/>
        <v>0</v>
      </c>
      <c r="N454" s="12"/>
      <c r="O454" s="12"/>
    </row>
    <row r="455" spans="1:15" ht="31.5">
      <c r="A455" s="6">
        <f>+COUNT(#REF!,#REF!,#REF!)</f>
        <v>0</v>
      </c>
      <c r="B455" s="280">
        <v>427</v>
      </c>
      <c r="C455" s="29" t="s">
        <v>687</v>
      </c>
      <c r="D455" s="118" t="s">
        <v>688</v>
      </c>
      <c r="E455" s="15">
        <v>15</v>
      </c>
      <c r="F455" s="15" t="s">
        <v>9</v>
      </c>
      <c r="G455" s="55"/>
      <c r="H455" s="55"/>
      <c r="I455" s="291"/>
      <c r="J455" s="292">
        <f t="shared" si="24"/>
        <v>0</v>
      </c>
      <c r="K455" s="292">
        <f t="shared" si="25"/>
        <v>0</v>
      </c>
      <c r="L455" s="292">
        <f t="shared" si="26"/>
        <v>0</v>
      </c>
      <c r="M455" s="292">
        <f t="shared" si="27"/>
        <v>0</v>
      </c>
      <c r="N455" s="12"/>
      <c r="O455" s="12"/>
    </row>
    <row r="456" spans="1:15" ht="31.5">
      <c r="A456" s="6">
        <f>+COUNT(#REF!,#REF!,#REF!)</f>
        <v>0</v>
      </c>
      <c r="B456" s="279">
        <v>428</v>
      </c>
      <c r="C456" s="29" t="s">
        <v>689</v>
      </c>
      <c r="D456" s="118" t="s">
        <v>690</v>
      </c>
      <c r="E456" s="15">
        <v>15</v>
      </c>
      <c r="F456" s="15" t="s">
        <v>9</v>
      </c>
      <c r="G456" s="55"/>
      <c r="H456" s="55"/>
      <c r="I456" s="291"/>
      <c r="J456" s="292">
        <f t="shared" si="24"/>
        <v>0</v>
      </c>
      <c r="K456" s="292">
        <f t="shared" si="25"/>
        <v>0</v>
      </c>
      <c r="L456" s="292">
        <f t="shared" si="26"/>
        <v>0</v>
      </c>
      <c r="M456" s="292">
        <f t="shared" si="27"/>
        <v>0</v>
      </c>
      <c r="N456" s="12"/>
      <c r="O456" s="12"/>
    </row>
    <row r="457" spans="1:15" ht="15.75">
      <c r="A457" s="6">
        <f>+COUNT(#REF!,#REF!,#REF!)</f>
        <v>0</v>
      </c>
      <c r="B457" s="280">
        <v>429</v>
      </c>
      <c r="C457" s="29" t="s">
        <v>691</v>
      </c>
      <c r="D457" s="118" t="s">
        <v>692</v>
      </c>
      <c r="E457" s="30">
        <v>15</v>
      </c>
      <c r="F457" s="15" t="s">
        <v>9</v>
      </c>
      <c r="G457" s="55"/>
      <c r="H457" s="55"/>
      <c r="I457" s="291"/>
      <c r="J457" s="292">
        <f t="shared" si="24"/>
        <v>0</v>
      </c>
      <c r="K457" s="292">
        <f t="shared" si="25"/>
        <v>0</v>
      </c>
      <c r="L457" s="292">
        <f t="shared" si="26"/>
        <v>0</v>
      </c>
      <c r="M457" s="292">
        <f t="shared" si="27"/>
        <v>0</v>
      </c>
      <c r="N457" s="12"/>
      <c r="O457" s="12"/>
    </row>
    <row r="458" spans="1:15" ht="31.5">
      <c r="A458" s="6">
        <f>+COUNT(#REF!,#REF!,#REF!)</f>
        <v>0</v>
      </c>
      <c r="B458" s="279">
        <v>430</v>
      </c>
      <c r="C458" s="119" t="s">
        <v>693</v>
      </c>
      <c r="D458" s="231" t="s">
        <v>694</v>
      </c>
      <c r="E458" s="30">
        <v>15</v>
      </c>
      <c r="F458" s="15" t="s">
        <v>9</v>
      </c>
      <c r="G458" s="55"/>
      <c r="H458" s="55"/>
      <c r="I458" s="291"/>
      <c r="J458" s="292">
        <f t="shared" si="24"/>
        <v>0</v>
      </c>
      <c r="K458" s="292">
        <f t="shared" si="25"/>
        <v>0</v>
      </c>
      <c r="L458" s="292">
        <f t="shared" si="26"/>
        <v>0</v>
      </c>
      <c r="M458" s="292">
        <f t="shared" si="27"/>
        <v>0</v>
      </c>
      <c r="N458" s="12"/>
      <c r="O458" s="12"/>
    </row>
    <row r="459" spans="1:15" ht="31.5">
      <c r="A459" s="6">
        <f>+COUNT(#REF!,#REF!,#REF!)</f>
        <v>0</v>
      </c>
      <c r="B459" s="280">
        <v>431</v>
      </c>
      <c r="C459" s="29" t="s">
        <v>695</v>
      </c>
      <c r="D459" s="118" t="s">
        <v>696</v>
      </c>
      <c r="E459" s="30">
        <v>15</v>
      </c>
      <c r="F459" s="15" t="s">
        <v>9</v>
      </c>
      <c r="G459" s="55"/>
      <c r="H459" s="55"/>
      <c r="I459" s="291"/>
      <c r="J459" s="292">
        <f t="shared" si="24"/>
        <v>0</v>
      </c>
      <c r="K459" s="292">
        <f t="shared" si="25"/>
        <v>0</v>
      </c>
      <c r="L459" s="292">
        <f t="shared" si="26"/>
        <v>0</v>
      </c>
      <c r="M459" s="292">
        <f t="shared" si="27"/>
        <v>0</v>
      </c>
      <c r="N459" s="12"/>
      <c r="O459" s="12"/>
    </row>
    <row r="460" spans="1:15" ht="31.5">
      <c r="A460" s="6">
        <f>+COUNT(#REF!,#REF!,#REF!)</f>
        <v>0</v>
      </c>
      <c r="B460" s="279">
        <v>432</v>
      </c>
      <c r="C460" s="29" t="s">
        <v>697</v>
      </c>
      <c r="D460" s="118" t="s">
        <v>698</v>
      </c>
      <c r="E460" s="30">
        <v>15</v>
      </c>
      <c r="F460" s="15" t="s">
        <v>9</v>
      </c>
      <c r="G460" s="55"/>
      <c r="H460" s="55"/>
      <c r="I460" s="291"/>
      <c r="J460" s="292">
        <f t="shared" si="24"/>
        <v>0</v>
      </c>
      <c r="K460" s="292">
        <f t="shared" si="25"/>
        <v>0</v>
      </c>
      <c r="L460" s="292">
        <f t="shared" si="26"/>
        <v>0</v>
      </c>
      <c r="M460" s="292">
        <f t="shared" si="27"/>
        <v>0</v>
      </c>
      <c r="N460" s="12"/>
      <c r="O460" s="12"/>
    </row>
    <row r="461" spans="1:15" ht="15.75">
      <c r="A461" s="6">
        <f>+COUNT(#REF!,#REF!,#REF!)</f>
        <v>0</v>
      </c>
      <c r="B461" s="280">
        <v>433</v>
      </c>
      <c r="C461" s="29" t="s">
        <v>699</v>
      </c>
      <c r="D461" s="118" t="s">
        <v>700</v>
      </c>
      <c r="E461" s="30">
        <v>5</v>
      </c>
      <c r="F461" s="15" t="s">
        <v>9</v>
      </c>
      <c r="G461" s="55"/>
      <c r="H461" s="55"/>
      <c r="I461" s="291"/>
      <c r="J461" s="292">
        <f t="shared" si="24"/>
        <v>0</v>
      </c>
      <c r="K461" s="292">
        <f t="shared" si="25"/>
        <v>0</v>
      </c>
      <c r="L461" s="292">
        <f t="shared" si="26"/>
        <v>0</v>
      </c>
      <c r="M461" s="292">
        <f t="shared" si="27"/>
        <v>0</v>
      </c>
      <c r="N461" s="12"/>
      <c r="O461" s="12"/>
    </row>
    <row r="462" spans="1:15" ht="15.75">
      <c r="A462" s="6">
        <f>+COUNT(#REF!,#REF!,#REF!)</f>
        <v>0</v>
      </c>
      <c r="B462" s="279">
        <v>434</v>
      </c>
      <c r="C462" s="29" t="s">
        <v>701</v>
      </c>
      <c r="D462" s="118" t="s">
        <v>702</v>
      </c>
      <c r="E462" s="30">
        <v>5</v>
      </c>
      <c r="F462" s="15" t="s">
        <v>9</v>
      </c>
      <c r="G462" s="55"/>
      <c r="H462" s="55"/>
      <c r="I462" s="291"/>
      <c r="J462" s="292">
        <f t="shared" si="24"/>
        <v>0</v>
      </c>
      <c r="K462" s="292">
        <f t="shared" si="25"/>
        <v>0</v>
      </c>
      <c r="L462" s="292">
        <f t="shared" si="26"/>
        <v>0</v>
      </c>
      <c r="M462" s="292">
        <f t="shared" si="27"/>
        <v>0</v>
      </c>
      <c r="N462" s="12"/>
      <c r="O462" s="12"/>
    </row>
    <row r="463" spans="1:15" ht="15.75">
      <c r="A463" s="6">
        <f>+COUNT(#REF!,#REF!,#REF!)</f>
        <v>0</v>
      </c>
      <c r="B463" s="280">
        <v>435</v>
      </c>
      <c r="C463" s="29" t="s">
        <v>703</v>
      </c>
      <c r="D463" s="118" t="s">
        <v>704</v>
      </c>
      <c r="E463" s="30">
        <v>15</v>
      </c>
      <c r="F463" s="15" t="s">
        <v>9</v>
      </c>
      <c r="G463" s="55"/>
      <c r="H463" s="55"/>
      <c r="I463" s="291"/>
      <c r="J463" s="292">
        <f t="shared" si="24"/>
        <v>0</v>
      </c>
      <c r="K463" s="292">
        <f t="shared" si="25"/>
        <v>0</v>
      </c>
      <c r="L463" s="292">
        <f t="shared" si="26"/>
        <v>0</v>
      </c>
      <c r="M463" s="292">
        <f t="shared" si="27"/>
        <v>0</v>
      </c>
      <c r="N463" s="12"/>
      <c r="O463" s="12"/>
    </row>
    <row r="464" spans="1:15" ht="31.5">
      <c r="A464" s="6">
        <f>+COUNT(#REF!,#REF!,#REF!)</f>
        <v>0</v>
      </c>
      <c r="B464" s="279">
        <v>436</v>
      </c>
      <c r="C464" s="29" t="s">
        <v>705</v>
      </c>
      <c r="D464" s="118" t="s">
        <v>706</v>
      </c>
      <c r="E464" s="30">
        <v>5</v>
      </c>
      <c r="F464" s="15" t="s">
        <v>9</v>
      </c>
      <c r="G464" s="55"/>
      <c r="H464" s="55"/>
      <c r="I464" s="291"/>
      <c r="J464" s="292">
        <f t="shared" si="24"/>
        <v>0</v>
      </c>
      <c r="K464" s="292">
        <f t="shared" si="25"/>
        <v>0</v>
      </c>
      <c r="L464" s="292">
        <f t="shared" si="26"/>
        <v>0</v>
      </c>
      <c r="M464" s="292">
        <f t="shared" si="27"/>
        <v>0</v>
      </c>
      <c r="N464" s="12"/>
      <c r="O464" s="12"/>
    </row>
    <row r="465" spans="1:15" ht="31.5">
      <c r="A465" s="6">
        <f>+COUNT(#REF!,#REF!,#REF!)</f>
        <v>0</v>
      </c>
      <c r="B465" s="280">
        <v>437</v>
      </c>
      <c r="C465" s="29" t="s">
        <v>707</v>
      </c>
      <c r="D465" s="118" t="s">
        <v>708</v>
      </c>
      <c r="E465" s="30">
        <v>5</v>
      </c>
      <c r="F465" s="15" t="s">
        <v>9</v>
      </c>
      <c r="G465" s="55"/>
      <c r="H465" s="55"/>
      <c r="I465" s="291"/>
      <c r="J465" s="292">
        <f t="shared" si="24"/>
        <v>0</v>
      </c>
      <c r="K465" s="292">
        <f t="shared" si="25"/>
        <v>0</v>
      </c>
      <c r="L465" s="292">
        <f t="shared" si="26"/>
        <v>0</v>
      </c>
      <c r="M465" s="292">
        <f t="shared" si="27"/>
        <v>0</v>
      </c>
      <c r="N465" s="12"/>
      <c r="O465" s="12"/>
    </row>
    <row r="466" spans="1:15" ht="31.5">
      <c r="A466" s="6">
        <f>+COUNT(#REF!,#REF!,#REF!)</f>
        <v>0</v>
      </c>
      <c r="B466" s="279">
        <v>438</v>
      </c>
      <c r="C466" s="119" t="s">
        <v>709</v>
      </c>
      <c r="D466" s="231" t="s">
        <v>710</v>
      </c>
      <c r="E466" s="30">
        <v>2</v>
      </c>
      <c r="F466" s="15" t="s">
        <v>711</v>
      </c>
      <c r="G466" s="55"/>
      <c r="H466" s="55"/>
      <c r="I466" s="291"/>
      <c r="J466" s="292">
        <f t="shared" si="24"/>
        <v>0</v>
      </c>
      <c r="K466" s="292">
        <f t="shared" si="25"/>
        <v>0</v>
      </c>
      <c r="L466" s="292">
        <f t="shared" si="26"/>
        <v>0</v>
      </c>
      <c r="M466" s="292">
        <f t="shared" si="27"/>
        <v>0</v>
      </c>
      <c r="N466" s="12"/>
      <c r="O466" s="12"/>
    </row>
    <row r="467" spans="1:15" ht="31.5">
      <c r="A467" s="6">
        <f>+COUNT(#REF!,#REF!,#REF!)</f>
        <v>0</v>
      </c>
      <c r="B467" s="280">
        <v>439</v>
      </c>
      <c r="C467" s="119" t="s">
        <v>712</v>
      </c>
      <c r="D467" s="231" t="s">
        <v>713</v>
      </c>
      <c r="E467" s="30">
        <v>100</v>
      </c>
      <c r="F467" s="15" t="s">
        <v>9</v>
      </c>
      <c r="G467" s="55"/>
      <c r="H467" s="55"/>
      <c r="I467" s="291"/>
      <c r="J467" s="292">
        <f t="shared" si="24"/>
        <v>0</v>
      </c>
      <c r="K467" s="292">
        <f t="shared" si="25"/>
        <v>0</v>
      </c>
      <c r="L467" s="292">
        <f t="shared" si="26"/>
        <v>0</v>
      </c>
      <c r="M467" s="292">
        <f t="shared" si="27"/>
        <v>0</v>
      </c>
      <c r="N467" s="12"/>
      <c r="O467" s="12"/>
    </row>
    <row r="468" spans="1:15" ht="15.75">
      <c r="A468" s="6">
        <f>+COUNT(#REF!,#REF!,#REF!)</f>
        <v>0</v>
      </c>
      <c r="B468" s="279">
        <v>440</v>
      </c>
      <c r="C468" s="29" t="s">
        <v>714</v>
      </c>
      <c r="D468" s="118" t="s">
        <v>715</v>
      </c>
      <c r="E468" s="30">
        <v>5</v>
      </c>
      <c r="F468" s="15" t="s">
        <v>9</v>
      </c>
      <c r="G468" s="55"/>
      <c r="H468" s="55"/>
      <c r="I468" s="291"/>
      <c r="J468" s="292">
        <f t="shared" si="24"/>
        <v>0</v>
      </c>
      <c r="K468" s="292">
        <f t="shared" si="25"/>
        <v>0</v>
      </c>
      <c r="L468" s="292">
        <f t="shared" si="26"/>
        <v>0</v>
      </c>
      <c r="M468" s="292">
        <f t="shared" si="27"/>
        <v>0</v>
      </c>
      <c r="N468" s="12"/>
      <c r="O468" s="12"/>
    </row>
    <row r="469" spans="1:15" ht="31.5">
      <c r="A469" s="6">
        <f>+COUNT(#REF!,#REF!,#REF!)</f>
        <v>0</v>
      </c>
      <c r="B469" s="280">
        <v>441</v>
      </c>
      <c r="C469" s="29" t="s">
        <v>716</v>
      </c>
      <c r="D469" s="118" t="s">
        <v>717</v>
      </c>
      <c r="E469" s="30">
        <v>2</v>
      </c>
      <c r="F469" s="15" t="s">
        <v>9</v>
      </c>
      <c r="G469" s="55"/>
      <c r="H469" s="55"/>
      <c r="I469" s="291"/>
      <c r="J469" s="292">
        <f t="shared" si="24"/>
        <v>0</v>
      </c>
      <c r="K469" s="292">
        <f t="shared" si="25"/>
        <v>0</v>
      </c>
      <c r="L469" s="292">
        <f t="shared" si="26"/>
        <v>0</v>
      </c>
      <c r="M469" s="292">
        <f t="shared" si="27"/>
        <v>0</v>
      </c>
      <c r="N469" s="12"/>
      <c r="O469" s="12"/>
    </row>
    <row r="470" spans="1:15" ht="63">
      <c r="A470" s="6">
        <f>+COUNT(#REF!,#REF!,#REF!)</f>
        <v>0</v>
      </c>
      <c r="B470" s="279">
        <v>442</v>
      </c>
      <c r="C470" s="29" t="s">
        <v>718</v>
      </c>
      <c r="D470" s="118" t="s">
        <v>719</v>
      </c>
      <c r="E470" s="30">
        <v>1</v>
      </c>
      <c r="F470" s="15" t="s">
        <v>9</v>
      </c>
      <c r="G470" s="55"/>
      <c r="H470" s="55"/>
      <c r="I470" s="291"/>
      <c r="J470" s="292">
        <f t="shared" si="24"/>
        <v>0</v>
      </c>
      <c r="K470" s="292">
        <f t="shared" si="25"/>
        <v>0</v>
      </c>
      <c r="L470" s="292">
        <f t="shared" si="26"/>
        <v>0</v>
      </c>
      <c r="M470" s="292">
        <f t="shared" si="27"/>
        <v>0</v>
      </c>
      <c r="N470" s="12"/>
      <c r="O470" s="12"/>
    </row>
    <row r="471" spans="1:15" ht="78.75">
      <c r="A471" s="6">
        <f>+COUNT(#REF!,#REF!,#REF!)</f>
        <v>0</v>
      </c>
      <c r="B471" s="280">
        <v>443</v>
      </c>
      <c r="C471" s="29" t="s">
        <v>720</v>
      </c>
      <c r="D471" s="118" t="s">
        <v>721</v>
      </c>
      <c r="E471" s="30">
        <v>5</v>
      </c>
      <c r="F471" s="15" t="s">
        <v>9</v>
      </c>
      <c r="G471" s="55"/>
      <c r="H471" s="55"/>
      <c r="I471" s="291"/>
      <c r="J471" s="292">
        <f t="shared" si="24"/>
        <v>0</v>
      </c>
      <c r="K471" s="292">
        <f t="shared" si="25"/>
        <v>0</v>
      </c>
      <c r="L471" s="292">
        <f t="shared" si="26"/>
        <v>0</v>
      </c>
      <c r="M471" s="292">
        <f t="shared" si="27"/>
        <v>0</v>
      </c>
      <c r="N471" s="12"/>
      <c r="O471" s="12"/>
    </row>
    <row r="472" spans="1:15" ht="31.5">
      <c r="A472" s="6">
        <f>+COUNT(#REF!,#REF!,#REF!)</f>
        <v>0</v>
      </c>
      <c r="B472" s="279">
        <v>444</v>
      </c>
      <c r="C472" s="29" t="s">
        <v>722</v>
      </c>
      <c r="D472" s="118" t="s">
        <v>723</v>
      </c>
      <c r="E472" s="30">
        <v>1</v>
      </c>
      <c r="F472" s="15" t="s">
        <v>9</v>
      </c>
      <c r="G472" s="55"/>
      <c r="H472" s="55"/>
      <c r="I472" s="291"/>
      <c r="J472" s="292">
        <f t="shared" si="24"/>
        <v>0</v>
      </c>
      <c r="K472" s="292">
        <f t="shared" si="25"/>
        <v>0</v>
      </c>
      <c r="L472" s="292">
        <f t="shared" si="26"/>
        <v>0</v>
      </c>
      <c r="M472" s="292">
        <f t="shared" si="27"/>
        <v>0</v>
      </c>
      <c r="N472" s="12"/>
      <c r="O472" s="12"/>
    </row>
    <row r="473" spans="1:15" ht="31.5">
      <c r="A473" s="6">
        <f>+COUNT(#REF!,#REF!,#REF!)</f>
        <v>0</v>
      </c>
      <c r="B473" s="280">
        <v>445</v>
      </c>
      <c r="C473" s="29" t="s">
        <v>724</v>
      </c>
      <c r="D473" s="118" t="s">
        <v>725</v>
      </c>
      <c r="E473" s="30">
        <v>5</v>
      </c>
      <c r="F473" s="15" t="s">
        <v>726</v>
      </c>
      <c r="G473" s="16"/>
      <c r="H473" s="16"/>
      <c r="I473" s="291"/>
      <c r="J473" s="292">
        <f t="shared" si="24"/>
        <v>0</v>
      </c>
      <c r="K473" s="292">
        <f t="shared" si="25"/>
        <v>0</v>
      </c>
      <c r="L473" s="292">
        <f t="shared" si="26"/>
        <v>0</v>
      </c>
      <c r="M473" s="292">
        <f t="shared" si="27"/>
        <v>0</v>
      </c>
      <c r="N473" s="12"/>
      <c r="O473" s="12"/>
    </row>
    <row r="474" spans="1:15" ht="15.75">
      <c r="A474" s="6">
        <f>+COUNT(#REF!,#REF!,#REF!)</f>
        <v>0</v>
      </c>
      <c r="B474" s="279">
        <v>446</v>
      </c>
      <c r="C474" s="29" t="s">
        <v>727</v>
      </c>
      <c r="D474" s="118" t="s">
        <v>728</v>
      </c>
      <c r="E474" s="30">
        <v>5</v>
      </c>
      <c r="F474" s="15" t="s">
        <v>9</v>
      </c>
      <c r="G474" s="16"/>
      <c r="H474" s="16"/>
      <c r="I474" s="291"/>
      <c r="J474" s="292">
        <f t="shared" si="24"/>
        <v>0</v>
      </c>
      <c r="K474" s="292">
        <f t="shared" si="25"/>
        <v>0</v>
      </c>
      <c r="L474" s="292">
        <f t="shared" si="26"/>
        <v>0</v>
      </c>
      <c r="M474" s="292">
        <f t="shared" si="27"/>
        <v>0</v>
      </c>
      <c r="N474" s="12"/>
      <c r="O474" s="12"/>
    </row>
    <row r="475" spans="1:15" ht="31.5">
      <c r="A475" s="6">
        <f>+COUNT(#REF!,#REF!,#REF!)</f>
        <v>0</v>
      </c>
      <c r="B475" s="280">
        <v>447</v>
      </c>
      <c r="C475" s="29" t="s">
        <v>729</v>
      </c>
      <c r="D475" s="118" t="s">
        <v>730</v>
      </c>
      <c r="E475" s="30">
        <v>15</v>
      </c>
      <c r="F475" s="15" t="s">
        <v>9</v>
      </c>
      <c r="G475" s="16"/>
      <c r="H475" s="16"/>
      <c r="I475" s="291"/>
      <c r="J475" s="292">
        <f t="shared" si="24"/>
        <v>0</v>
      </c>
      <c r="K475" s="292">
        <f t="shared" si="25"/>
        <v>0</v>
      </c>
      <c r="L475" s="292">
        <f t="shared" si="26"/>
        <v>0</v>
      </c>
      <c r="M475" s="292">
        <f t="shared" si="27"/>
        <v>0</v>
      </c>
      <c r="N475" s="12"/>
      <c r="O475" s="12"/>
    </row>
    <row r="476" spans="1:15" ht="31.5">
      <c r="A476" s="6">
        <f>+COUNT(#REF!,#REF!,#REF!)</f>
        <v>0</v>
      </c>
      <c r="B476" s="279">
        <v>448</v>
      </c>
      <c r="C476" s="29" t="s">
        <v>731</v>
      </c>
      <c r="D476" s="118" t="s">
        <v>732</v>
      </c>
      <c r="E476" s="30">
        <v>5</v>
      </c>
      <c r="F476" s="15" t="s">
        <v>9</v>
      </c>
      <c r="G476" s="16"/>
      <c r="H476" s="16"/>
      <c r="I476" s="291"/>
      <c r="J476" s="292">
        <f t="shared" si="24"/>
        <v>0</v>
      </c>
      <c r="K476" s="292">
        <f t="shared" si="25"/>
        <v>0</v>
      </c>
      <c r="L476" s="292">
        <f t="shared" si="26"/>
        <v>0</v>
      </c>
      <c r="M476" s="292">
        <f t="shared" si="27"/>
        <v>0</v>
      </c>
      <c r="N476" s="12"/>
      <c r="O476" s="12"/>
    </row>
    <row r="477" spans="1:15" ht="31.5">
      <c r="A477" s="6">
        <f>+COUNT(#REF!,#REF!,#REF!)</f>
        <v>0</v>
      </c>
      <c r="B477" s="280">
        <v>449</v>
      </c>
      <c r="C477" s="29" t="s">
        <v>733</v>
      </c>
      <c r="D477" s="118" t="s">
        <v>734</v>
      </c>
      <c r="E477" s="30">
        <v>15</v>
      </c>
      <c r="F477" s="15" t="s">
        <v>9</v>
      </c>
      <c r="G477" s="16"/>
      <c r="H477" s="16"/>
      <c r="I477" s="291"/>
      <c r="J477" s="292">
        <f t="shared" si="24"/>
        <v>0</v>
      </c>
      <c r="K477" s="292">
        <f t="shared" si="25"/>
        <v>0</v>
      </c>
      <c r="L477" s="292">
        <f t="shared" si="26"/>
        <v>0</v>
      </c>
      <c r="M477" s="292">
        <f t="shared" si="27"/>
        <v>0</v>
      </c>
      <c r="N477" s="12"/>
      <c r="O477" s="12"/>
    </row>
    <row r="478" spans="1:15" ht="15.75">
      <c r="A478" s="6">
        <f>+COUNT(#REF!,#REF!,#REF!)</f>
        <v>0</v>
      </c>
      <c r="B478" s="279">
        <v>450</v>
      </c>
      <c r="C478" s="29" t="s">
        <v>735</v>
      </c>
      <c r="D478" s="118" t="s">
        <v>736</v>
      </c>
      <c r="E478" s="30">
        <v>15</v>
      </c>
      <c r="F478" s="15" t="s">
        <v>9</v>
      </c>
      <c r="G478" s="16"/>
      <c r="H478" s="16"/>
      <c r="I478" s="291"/>
      <c r="J478" s="292">
        <f t="shared" si="24"/>
        <v>0</v>
      </c>
      <c r="K478" s="292">
        <f t="shared" si="25"/>
        <v>0</v>
      </c>
      <c r="L478" s="292">
        <f t="shared" si="26"/>
        <v>0</v>
      </c>
      <c r="M478" s="292">
        <f t="shared" si="27"/>
        <v>0</v>
      </c>
      <c r="N478" s="12"/>
      <c r="O478" s="12"/>
    </row>
    <row r="479" spans="1:15" ht="31.5">
      <c r="A479" s="6">
        <f>+COUNT(#REF!,#REF!,#REF!)</f>
        <v>0</v>
      </c>
      <c r="B479" s="280">
        <v>451</v>
      </c>
      <c r="C479" s="29" t="s">
        <v>737</v>
      </c>
      <c r="D479" s="118" t="s">
        <v>738</v>
      </c>
      <c r="E479" s="30">
        <v>15</v>
      </c>
      <c r="F479" s="15" t="s">
        <v>9</v>
      </c>
      <c r="G479" s="16"/>
      <c r="H479" s="16"/>
      <c r="I479" s="291"/>
      <c r="J479" s="292">
        <f t="shared" si="24"/>
        <v>0</v>
      </c>
      <c r="K479" s="292">
        <f t="shared" si="25"/>
        <v>0</v>
      </c>
      <c r="L479" s="292">
        <f t="shared" si="26"/>
        <v>0</v>
      </c>
      <c r="M479" s="292">
        <f t="shared" si="27"/>
        <v>0</v>
      </c>
      <c r="N479" s="12"/>
      <c r="O479" s="12"/>
    </row>
    <row r="480" spans="1:15" ht="31.5">
      <c r="A480" s="6">
        <f>+COUNT(#REF!,#REF!,#REF!)</f>
        <v>0</v>
      </c>
      <c r="B480" s="279">
        <v>452</v>
      </c>
      <c r="C480" s="29" t="s">
        <v>739</v>
      </c>
      <c r="D480" s="118" t="s">
        <v>740</v>
      </c>
      <c r="E480" s="30">
        <v>20</v>
      </c>
      <c r="F480" s="15" t="s">
        <v>9</v>
      </c>
      <c r="G480" s="16"/>
      <c r="H480" s="16"/>
      <c r="I480" s="291"/>
      <c r="J480" s="292">
        <f t="shared" si="24"/>
        <v>0</v>
      </c>
      <c r="K480" s="292">
        <f t="shared" si="25"/>
        <v>0</v>
      </c>
      <c r="L480" s="292">
        <f t="shared" si="26"/>
        <v>0</v>
      </c>
      <c r="M480" s="292">
        <f t="shared" si="27"/>
        <v>0</v>
      </c>
      <c r="N480" s="12"/>
      <c r="O480" s="12"/>
    </row>
    <row r="481" spans="1:15" ht="31.5">
      <c r="A481" s="6">
        <f>+COUNT(#REF!,#REF!,#REF!)</f>
        <v>0</v>
      </c>
      <c r="B481" s="280">
        <v>453</v>
      </c>
      <c r="C481" s="29" t="s">
        <v>741</v>
      </c>
      <c r="D481" s="118" t="s">
        <v>742</v>
      </c>
      <c r="E481" s="30">
        <v>20</v>
      </c>
      <c r="F481" s="15" t="s">
        <v>9</v>
      </c>
      <c r="G481" s="16"/>
      <c r="H481" s="16"/>
      <c r="I481" s="291"/>
      <c r="J481" s="292">
        <f t="shared" si="24"/>
        <v>0</v>
      </c>
      <c r="K481" s="292">
        <f t="shared" si="25"/>
        <v>0</v>
      </c>
      <c r="L481" s="292">
        <f t="shared" si="26"/>
        <v>0</v>
      </c>
      <c r="M481" s="292">
        <f t="shared" si="27"/>
        <v>0</v>
      </c>
      <c r="N481" s="12"/>
      <c r="O481" s="12"/>
    </row>
    <row r="482" spans="1:15" ht="31.5">
      <c r="A482" s="6">
        <f>+COUNT(#REF!,#REF!,#REF!)</f>
        <v>0</v>
      </c>
      <c r="B482" s="279">
        <v>454</v>
      </c>
      <c r="C482" s="29" t="s">
        <v>743</v>
      </c>
      <c r="D482" s="118" t="s">
        <v>744</v>
      </c>
      <c r="E482" s="30">
        <v>5</v>
      </c>
      <c r="F482" s="15" t="s">
        <v>9</v>
      </c>
      <c r="G482" s="16"/>
      <c r="H482" s="16"/>
      <c r="I482" s="291"/>
      <c r="J482" s="292">
        <f t="shared" si="24"/>
        <v>0</v>
      </c>
      <c r="K482" s="292">
        <f t="shared" si="25"/>
        <v>0</v>
      </c>
      <c r="L482" s="292">
        <f t="shared" si="26"/>
        <v>0</v>
      </c>
      <c r="M482" s="292">
        <f t="shared" si="27"/>
        <v>0</v>
      </c>
      <c r="N482" s="12"/>
      <c r="O482" s="12"/>
    </row>
    <row r="483" spans="1:15" ht="15.75">
      <c r="A483" s="6">
        <f>+COUNT(#REF!,#REF!,#REF!)</f>
        <v>0</v>
      </c>
      <c r="B483" s="280">
        <v>455</v>
      </c>
      <c r="C483" s="29" t="s">
        <v>745</v>
      </c>
      <c r="D483" s="118" t="s">
        <v>746</v>
      </c>
      <c r="E483" s="30">
        <v>30</v>
      </c>
      <c r="F483" s="15" t="s">
        <v>9</v>
      </c>
      <c r="G483" s="16"/>
      <c r="H483" s="16"/>
      <c r="I483" s="291"/>
      <c r="J483" s="292">
        <f t="shared" si="24"/>
        <v>0</v>
      </c>
      <c r="K483" s="292">
        <f t="shared" si="25"/>
        <v>0</v>
      </c>
      <c r="L483" s="292">
        <f t="shared" si="26"/>
        <v>0</v>
      </c>
      <c r="M483" s="292">
        <f t="shared" si="27"/>
        <v>0</v>
      </c>
      <c r="N483" s="12"/>
      <c r="O483" s="12"/>
    </row>
    <row r="484" spans="1:15" ht="31.5">
      <c r="A484" s="6">
        <f>+COUNT(#REF!,#REF!,#REF!)</f>
        <v>0</v>
      </c>
      <c r="B484" s="279">
        <v>456</v>
      </c>
      <c r="C484" s="29" t="s">
        <v>747</v>
      </c>
      <c r="D484" s="118" t="s">
        <v>748</v>
      </c>
      <c r="E484" s="30">
        <v>5</v>
      </c>
      <c r="F484" s="15" t="s">
        <v>9</v>
      </c>
      <c r="G484" s="16"/>
      <c r="H484" s="16"/>
      <c r="I484" s="291"/>
      <c r="J484" s="292">
        <f t="shared" si="24"/>
        <v>0</v>
      </c>
      <c r="K484" s="292">
        <f t="shared" si="25"/>
        <v>0</v>
      </c>
      <c r="L484" s="292">
        <f t="shared" si="26"/>
        <v>0</v>
      </c>
      <c r="M484" s="292">
        <f t="shared" si="27"/>
        <v>0</v>
      </c>
      <c r="N484" s="12"/>
      <c r="O484" s="12"/>
    </row>
    <row r="485" spans="1:15" ht="236.25">
      <c r="A485" s="6">
        <f>+COUNT(#REF!,#REF!,#REF!)</f>
        <v>0</v>
      </c>
      <c r="B485" s="280">
        <v>457</v>
      </c>
      <c r="C485" s="29" t="s">
        <v>749</v>
      </c>
      <c r="D485" s="118" t="s">
        <v>750</v>
      </c>
      <c r="E485" s="30">
        <v>1</v>
      </c>
      <c r="F485" s="15" t="s">
        <v>9</v>
      </c>
      <c r="G485" s="16"/>
      <c r="H485" s="16"/>
      <c r="I485" s="291"/>
      <c r="J485" s="292">
        <f t="shared" si="24"/>
        <v>0</v>
      </c>
      <c r="K485" s="292">
        <f t="shared" si="25"/>
        <v>0</v>
      </c>
      <c r="L485" s="292">
        <f t="shared" si="26"/>
        <v>0</v>
      </c>
      <c r="M485" s="292">
        <f t="shared" si="27"/>
        <v>0</v>
      </c>
      <c r="N485" s="12"/>
      <c r="O485" s="12"/>
    </row>
    <row r="486" spans="1:15" ht="94.5">
      <c r="A486" s="6">
        <f>+COUNT(#REF!,#REF!,#REF!)</f>
        <v>0</v>
      </c>
      <c r="B486" s="279">
        <v>458</v>
      </c>
      <c r="C486" s="29" t="s">
        <v>751</v>
      </c>
      <c r="D486" s="118" t="s">
        <v>752</v>
      </c>
      <c r="E486" s="30">
        <v>1</v>
      </c>
      <c r="F486" s="15" t="s">
        <v>9</v>
      </c>
      <c r="G486" s="16"/>
      <c r="H486" s="16"/>
      <c r="I486" s="291"/>
      <c r="J486" s="292">
        <f t="shared" si="24"/>
        <v>0</v>
      </c>
      <c r="K486" s="292">
        <f t="shared" si="25"/>
        <v>0</v>
      </c>
      <c r="L486" s="292">
        <f t="shared" si="26"/>
        <v>0</v>
      </c>
      <c r="M486" s="292">
        <f t="shared" si="27"/>
        <v>0</v>
      </c>
      <c r="N486" s="12"/>
      <c r="O486" s="12"/>
    </row>
    <row r="487" spans="1:15" ht="47.25">
      <c r="A487" s="6">
        <f>+COUNT(#REF!,#REF!,#REF!)</f>
        <v>0</v>
      </c>
      <c r="B487" s="280">
        <v>459</v>
      </c>
      <c r="C487" s="29" t="s">
        <v>753</v>
      </c>
      <c r="D487" s="118" t="s">
        <v>754</v>
      </c>
      <c r="E487" s="30">
        <v>1</v>
      </c>
      <c r="F487" s="15" t="s">
        <v>9</v>
      </c>
      <c r="G487" s="16"/>
      <c r="H487" s="16"/>
      <c r="I487" s="291"/>
      <c r="J487" s="292">
        <f t="shared" ref="J487:J514" si="28">I487*19%</f>
        <v>0</v>
      </c>
      <c r="K487" s="292">
        <f t="shared" ref="K487:K514" si="29">I487+J487</f>
        <v>0</v>
      </c>
      <c r="L487" s="292">
        <f t="shared" ref="L487:L514" si="30">I487*G487</f>
        <v>0</v>
      </c>
      <c r="M487" s="292">
        <f t="shared" ref="M487:M514" si="31">K487*G487</f>
        <v>0</v>
      </c>
      <c r="N487" s="12"/>
      <c r="O487" s="12"/>
    </row>
    <row r="488" spans="1:15" ht="173.25">
      <c r="A488" s="6">
        <f>+COUNT(#REF!,#REF!,#REF!)</f>
        <v>0</v>
      </c>
      <c r="B488" s="279">
        <v>460</v>
      </c>
      <c r="C488" s="29" t="s">
        <v>755</v>
      </c>
      <c r="D488" s="118" t="s">
        <v>756</v>
      </c>
      <c r="E488" s="30">
        <v>1</v>
      </c>
      <c r="F488" s="15" t="s">
        <v>9</v>
      </c>
      <c r="G488" s="16"/>
      <c r="H488" s="16"/>
      <c r="I488" s="291"/>
      <c r="J488" s="292">
        <f t="shared" si="28"/>
        <v>0</v>
      </c>
      <c r="K488" s="292">
        <f t="shared" si="29"/>
        <v>0</v>
      </c>
      <c r="L488" s="292">
        <f t="shared" si="30"/>
        <v>0</v>
      </c>
      <c r="M488" s="292">
        <f t="shared" si="31"/>
        <v>0</v>
      </c>
      <c r="N488" s="12"/>
      <c r="O488" s="12"/>
    </row>
    <row r="489" spans="1:15" ht="141.75">
      <c r="A489" s="6">
        <f>+COUNT(#REF!,#REF!,#REF!)</f>
        <v>0</v>
      </c>
      <c r="B489" s="280">
        <v>461</v>
      </c>
      <c r="C489" s="29" t="s">
        <v>757</v>
      </c>
      <c r="D489" s="118" t="s">
        <v>758</v>
      </c>
      <c r="E489" s="30">
        <v>1</v>
      </c>
      <c r="F489" s="15" t="s">
        <v>9</v>
      </c>
      <c r="G489" s="16"/>
      <c r="H489" s="16"/>
      <c r="I489" s="291"/>
      <c r="J489" s="292">
        <f t="shared" si="28"/>
        <v>0</v>
      </c>
      <c r="K489" s="292">
        <f t="shared" si="29"/>
        <v>0</v>
      </c>
      <c r="L489" s="292">
        <f t="shared" si="30"/>
        <v>0</v>
      </c>
      <c r="M489" s="292">
        <f t="shared" si="31"/>
        <v>0</v>
      </c>
      <c r="N489" s="12"/>
      <c r="O489" s="12"/>
    </row>
    <row r="490" spans="1:15" ht="31.5">
      <c r="A490" s="6">
        <f>+COUNT(#REF!,#REF!,#REF!)</f>
        <v>0</v>
      </c>
      <c r="B490" s="279">
        <v>462</v>
      </c>
      <c r="C490" s="29" t="s">
        <v>759</v>
      </c>
      <c r="D490" s="118" t="s">
        <v>760</v>
      </c>
      <c r="E490" s="30">
        <v>10</v>
      </c>
      <c r="F490" s="15" t="s">
        <v>9</v>
      </c>
      <c r="G490" s="16"/>
      <c r="H490" s="16"/>
      <c r="I490" s="291"/>
      <c r="J490" s="292">
        <f t="shared" si="28"/>
        <v>0</v>
      </c>
      <c r="K490" s="292">
        <f t="shared" si="29"/>
        <v>0</v>
      </c>
      <c r="L490" s="292">
        <f t="shared" si="30"/>
        <v>0</v>
      </c>
      <c r="M490" s="292">
        <f t="shared" si="31"/>
        <v>0</v>
      </c>
      <c r="N490" s="12"/>
      <c r="O490" s="12"/>
    </row>
    <row r="491" spans="1:15" ht="47.25">
      <c r="A491" s="6">
        <f>+COUNT(#REF!,#REF!,#REF!)</f>
        <v>0</v>
      </c>
      <c r="B491" s="280">
        <v>463</v>
      </c>
      <c r="C491" s="119" t="s">
        <v>761</v>
      </c>
      <c r="D491" s="231" t="s">
        <v>762</v>
      </c>
      <c r="E491" s="30">
        <v>5</v>
      </c>
      <c r="F491" s="15" t="s">
        <v>9</v>
      </c>
      <c r="G491" s="16"/>
      <c r="H491" s="16"/>
      <c r="I491" s="291"/>
      <c r="J491" s="292">
        <f t="shared" si="28"/>
        <v>0</v>
      </c>
      <c r="K491" s="292">
        <f t="shared" si="29"/>
        <v>0</v>
      </c>
      <c r="L491" s="292">
        <f t="shared" si="30"/>
        <v>0</v>
      </c>
      <c r="M491" s="292">
        <f t="shared" si="31"/>
        <v>0</v>
      </c>
      <c r="N491" s="12"/>
      <c r="O491" s="12"/>
    </row>
    <row r="492" spans="1:15" ht="31.5">
      <c r="A492" s="6">
        <f>+COUNT(#REF!,#REF!,#REF!)</f>
        <v>0</v>
      </c>
      <c r="B492" s="279">
        <v>464</v>
      </c>
      <c r="C492" s="119" t="s">
        <v>763</v>
      </c>
      <c r="D492" s="231" t="s">
        <v>764</v>
      </c>
      <c r="E492" s="30">
        <v>5</v>
      </c>
      <c r="F492" s="15" t="s">
        <v>9</v>
      </c>
      <c r="G492" s="16"/>
      <c r="H492" s="16"/>
      <c r="I492" s="291"/>
      <c r="J492" s="292">
        <f t="shared" si="28"/>
        <v>0</v>
      </c>
      <c r="K492" s="292">
        <f t="shared" si="29"/>
        <v>0</v>
      </c>
      <c r="L492" s="292">
        <f t="shared" si="30"/>
        <v>0</v>
      </c>
      <c r="M492" s="292">
        <f t="shared" si="31"/>
        <v>0</v>
      </c>
      <c r="N492" s="12"/>
      <c r="O492" s="12"/>
    </row>
    <row r="493" spans="1:15" ht="73.5" customHeight="1">
      <c r="A493" s="6">
        <f>+COUNT(#REF!,#REF!,#REF!)</f>
        <v>0</v>
      </c>
      <c r="B493" s="280">
        <v>465</v>
      </c>
      <c r="C493" s="29" t="s">
        <v>765</v>
      </c>
      <c r="D493" s="118" t="s">
        <v>766</v>
      </c>
      <c r="E493" s="30">
        <v>1</v>
      </c>
      <c r="F493" s="15" t="s">
        <v>9</v>
      </c>
      <c r="G493" s="16"/>
      <c r="H493" s="16"/>
      <c r="I493" s="291"/>
      <c r="J493" s="292">
        <f t="shared" si="28"/>
        <v>0</v>
      </c>
      <c r="K493" s="292">
        <f t="shared" si="29"/>
        <v>0</v>
      </c>
      <c r="L493" s="292">
        <f t="shared" si="30"/>
        <v>0</v>
      </c>
      <c r="M493" s="292">
        <f t="shared" si="31"/>
        <v>0</v>
      </c>
      <c r="N493" s="12"/>
      <c r="O493" s="12"/>
    </row>
    <row r="494" spans="1:15" ht="77.650000000000006" customHeight="1">
      <c r="A494" s="6">
        <f>+COUNT(#REF!,#REF!,#REF!)</f>
        <v>0</v>
      </c>
      <c r="B494" s="279">
        <v>466</v>
      </c>
      <c r="C494" s="119" t="s">
        <v>767</v>
      </c>
      <c r="D494" s="231" t="s">
        <v>768</v>
      </c>
      <c r="E494" s="30">
        <v>1</v>
      </c>
      <c r="F494" s="15" t="s">
        <v>9</v>
      </c>
      <c r="G494" s="55"/>
      <c r="H494" s="232"/>
      <c r="I494" s="291"/>
      <c r="J494" s="292">
        <f t="shared" si="28"/>
        <v>0</v>
      </c>
      <c r="K494" s="292">
        <f t="shared" si="29"/>
        <v>0</v>
      </c>
      <c r="L494" s="292">
        <f t="shared" si="30"/>
        <v>0</v>
      </c>
      <c r="M494" s="292">
        <f t="shared" si="31"/>
        <v>0</v>
      </c>
      <c r="N494" s="12"/>
      <c r="O494" s="12"/>
    </row>
    <row r="495" spans="1:15" ht="15.75">
      <c r="A495" s="6">
        <f>+COUNT(#REF!,#REF!,#REF!)</f>
        <v>0</v>
      </c>
      <c r="B495" s="280">
        <v>467</v>
      </c>
      <c r="C495" s="119" t="s">
        <v>769</v>
      </c>
      <c r="D495" s="231" t="s">
        <v>770</v>
      </c>
      <c r="E495" s="30">
        <v>2</v>
      </c>
      <c r="F495" s="15" t="s">
        <v>9</v>
      </c>
      <c r="G495" s="16"/>
      <c r="H495" s="16"/>
      <c r="I495" s="291"/>
      <c r="J495" s="292">
        <f t="shared" si="28"/>
        <v>0</v>
      </c>
      <c r="K495" s="292">
        <f t="shared" si="29"/>
        <v>0</v>
      </c>
      <c r="L495" s="292">
        <f t="shared" si="30"/>
        <v>0</v>
      </c>
      <c r="M495" s="292">
        <f t="shared" si="31"/>
        <v>0</v>
      </c>
      <c r="N495" s="12"/>
      <c r="O495" s="12"/>
    </row>
    <row r="496" spans="1:15" ht="31.5">
      <c r="A496" s="6">
        <f>+COUNT(#REF!,#REF!,#REF!)</f>
        <v>0</v>
      </c>
      <c r="B496" s="279">
        <v>468</v>
      </c>
      <c r="C496" s="119" t="s">
        <v>771</v>
      </c>
      <c r="D496" s="231" t="s">
        <v>772</v>
      </c>
      <c r="E496" s="30">
        <v>2</v>
      </c>
      <c r="F496" s="15" t="s">
        <v>9</v>
      </c>
      <c r="G496" s="16"/>
      <c r="H496" s="16"/>
      <c r="I496" s="291"/>
      <c r="J496" s="292">
        <f t="shared" si="28"/>
        <v>0</v>
      </c>
      <c r="K496" s="292">
        <f t="shared" si="29"/>
        <v>0</v>
      </c>
      <c r="L496" s="292">
        <f t="shared" si="30"/>
        <v>0</v>
      </c>
      <c r="M496" s="292">
        <f t="shared" si="31"/>
        <v>0</v>
      </c>
      <c r="N496" s="12"/>
      <c r="O496" s="12"/>
    </row>
    <row r="497" spans="1:15" ht="121.15" customHeight="1">
      <c r="A497" s="6">
        <f>+COUNT(#REF!,#REF!,#REF!)</f>
        <v>0</v>
      </c>
      <c r="B497" s="280">
        <v>469</v>
      </c>
      <c r="C497" s="119" t="s">
        <v>773</v>
      </c>
      <c r="D497" s="231" t="s">
        <v>774</v>
      </c>
      <c r="E497" s="30">
        <v>2</v>
      </c>
      <c r="F497" s="15" t="s">
        <v>9</v>
      </c>
      <c r="G497" s="16"/>
      <c r="H497" s="16"/>
      <c r="I497" s="291"/>
      <c r="J497" s="292">
        <f t="shared" si="28"/>
        <v>0</v>
      </c>
      <c r="K497" s="292">
        <f t="shared" si="29"/>
        <v>0</v>
      </c>
      <c r="L497" s="292">
        <f t="shared" si="30"/>
        <v>0</v>
      </c>
      <c r="M497" s="292">
        <f t="shared" si="31"/>
        <v>0</v>
      </c>
      <c r="N497" s="12"/>
      <c r="O497" s="12"/>
    </row>
    <row r="498" spans="1:15" ht="46.5" customHeight="1">
      <c r="A498" s="233"/>
      <c r="B498" s="233"/>
      <c r="C498" s="233"/>
      <c r="D498" s="234" t="s">
        <v>775</v>
      </c>
      <c r="E498" s="235"/>
      <c r="F498" s="235"/>
      <c r="G498" s="235"/>
      <c r="H498" s="235"/>
      <c r="I498" s="291"/>
      <c r="J498" s="292">
        <f t="shared" si="28"/>
        <v>0</v>
      </c>
      <c r="K498" s="292">
        <f t="shared" si="29"/>
        <v>0</v>
      </c>
      <c r="L498" s="292">
        <f t="shared" si="30"/>
        <v>0</v>
      </c>
      <c r="M498" s="292">
        <f t="shared" si="31"/>
        <v>0</v>
      </c>
      <c r="N498" s="12"/>
      <c r="O498" s="12"/>
    </row>
    <row r="499" spans="1:15" ht="68.099999999999994" customHeight="1">
      <c r="A499" s="236"/>
      <c r="B499" s="236"/>
      <c r="C499" s="237"/>
      <c r="D499" s="238" t="s">
        <v>776</v>
      </c>
      <c r="E499" s="239"/>
      <c r="F499" s="239"/>
      <c r="G499" s="239"/>
      <c r="H499" s="239"/>
      <c r="I499" s="291"/>
      <c r="J499" s="292">
        <f t="shared" si="28"/>
        <v>0</v>
      </c>
      <c r="K499" s="292">
        <f t="shared" si="29"/>
        <v>0</v>
      </c>
      <c r="L499" s="292">
        <f t="shared" si="30"/>
        <v>0</v>
      </c>
      <c r="M499" s="292">
        <f t="shared" si="31"/>
        <v>0</v>
      </c>
      <c r="N499" s="12"/>
      <c r="O499" s="12"/>
    </row>
    <row r="500" spans="1:15" s="82" customFormat="1" ht="271.5" customHeight="1">
      <c r="A500" s="6">
        <f>+COUNT(#REF!,#REF!,#REF!)</f>
        <v>0</v>
      </c>
      <c r="B500" s="6">
        <v>470</v>
      </c>
      <c r="C500" s="240" t="s">
        <v>777</v>
      </c>
      <c r="D500" s="241" t="s">
        <v>778</v>
      </c>
      <c r="E500" s="56">
        <v>3</v>
      </c>
      <c r="F500" s="9" t="s">
        <v>9</v>
      </c>
      <c r="G500" s="9">
        <v>15</v>
      </c>
      <c r="H500" s="9" t="s">
        <v>115</v>
      </c>
      <c r="I500" s="291"/>
      <c r="J500" s="292">
        <f t="shared" si="28"/>
        <v>0</v>
      </c>
      <c r="K500" s="292">
        <f t="shared" si="29"/>
        <v>0</v>
      </c>
      <c r="L500" s="292">
        <f t="shared" si="30"/>
        <v>0</v>
      </c>
      <c r="M500" s="292">
        <f t="shared" si="31"/>
        <v>0</v>
      </c>
      <c r="N500" s="81"/>
      <c r="O500" s="81"/>
    </row>
    <row r="501" spans="1:15" s="82" customFormat="1" ht="160.15" customHeight="1">
      <c r="A501" s="6">
        <f>+COUNT(#REF!,#REF!,#REF!)</f>
        <v>0</v>
      </c>
      <c r="B501" s="6">
        <v>471</v>
      </c>
      <c r="C501" s="242" t="s">
        <v>779</v>
      </c>
      <c r="D501" s="243" t="s">
        <v>780</v>
      </c>
      <c r="E501" s="56">
        <v>5</v>
      </c>
      <c r="F501" s="9" t="s">
        <v>9</v>
      </c>
      <c r="G501" s="9"/>
      <c r="H501" s="9"/>
      <c r="I501" s="291"/>
      <c r="J501" s="292">
        <f t="shared" si="28"/>
        <v>0</v>
      </c>
      <c r="K501" s="292">
        <f t="shared" si="29"/>
        <v>0</v>
      </c>
      <c r="L501" s="292">
        <f t="shared" si="30"/>
        <v>0</v>
      </c>
      <c r="M501" s="292">
        <f t="shared" si="31"/>
        <v>0</v>
      </c>
      <c r="N501" s="81"/>
      <c r="O501" s="81"/>
    </row>
    <row r="502" spans="1:15" ht="57" customHeight="1">
      <c r="A502" s="244"/>
      <c r="B502" s="244"/>
      <c r="C502" s="337" t="s">
        <v>781</v>
      </c>
      <c r="D502" s="337"/>
      <c r="E502" s="337"/>
      <c r="F502" s="337"/>
      <c r="G502" s="212"/>
      <c r="H502" s="212"/>
      <c r="I502" s="291"/>
      <c r="J502" s="292">
        <f t="shared" si="28"/>
        <v>0</v>
      </c>
      <c r="K502" s="292">
        <f t="shared" si="29"/>
        <v>0</v>
      </c>
      <c r="L502" s="292">
        <f t="shared" si="30"/>
        <v>0</v>
      </c>
      <c r="M502" s="292">
        <f t="shared" si="31"/>
        <v>0</v>
      </c>
      <c r="N502" s="12"/>
      <c r="O502" s="12"/>
    </row>
    <row r="503" spans="1:15" s="82" customFormat="1" ht="269.64999999999998" customHeight="1">
      <c r="A503" s="6">
        <f>+COUNT(#REF!,#REF!,#REF!)</f>
        <v>0</v>
      </c>
      <c r="B503" s="6">
        <v>472</v>
      </c>
      <c r="C503" s="242" t="s">
        <v>782</v>
      </c>
      <c r="D503" s="241" t="s">
        <v>783</v>
      </c>
      <c r="E503" s="164">
        <v>3</v>
      </c>
      <c r="F503" s="164" t="s">
        <v>9</v>
      </c>
      <c r="G503" s="9">
        <v>3</v>
      </c>
      <c r="H503" s="9" t="s">
        <v>10</v>
      </c>
      <c r="I503" s="291"/>
      <c r="J503" s="292">
        <f t="shared" si="28"/>
        <v>0</v>
      </c>
      <c r="K503" s="292">
        <f t="shared" si="29"/>
        <v>0</v>
      </c>
      <c r="L503" s="292">
        <f t="shared" si="30"/>
        <v>0</v>
      </c>
      <c r="M503" s="292">
        <f t="shared" si="31"/>
        <v>0</v>
      </c>
      <c r="N503" s="81"/>
      <c r="O503" s="81"/>
    </row>
    <row r="504" spans="1:15" s="82" customFormat="1" ht="62.1" customHeight="1">
      <c r="A504" s="6">
        <f>+COUNT(#REF!,#REF!,#REF!)</f>
        <v>0</v>
      </c>
      <c r="B504" s="6">
        <v>473</v>
      </c>
      <c r="C504" s="73" t="s">
        <v>784</v>
      </c>
      <c r="D504" s="74" t="s">
        <v>785</v>
      </c>
      <c r="E504" s="142">
        <v>59</v>
      </c>
      <c r="F504" s="142" t="s">
        <v>9</v>
      </c>
      <c r="G504" s="75">
        <v>19</v>
      </c>
      <c r="H504" s="75" t="s">
        <v>638</v>
      </c>
      <c r="I504" s="291"/>
      <c r="J504" s="292">
        <f t="shared" si="28"/>
        <v>0</v>
      </c>
      <c r="K504" s="292">
        <f t="shared" si="29"/>
        <v>0</v>
      </c>
      <c r="L504" s="292">
        <f t="shared" si="30"/>
        <v>0</v>
      </c>
      <c r="M504" s="292">
        <f t="shared" si="31"/>
        <v>0</v>
      </c>
      <c r="N504" s="81"/>
      <c r="O504" s="81"/>
    </row>
    <row r="505" spans="1:15" s="82" customFormat="1" ht="63" customHeight="1">
      <c r="A505" s="6">
        <f>+COUNT(#REF!,#REF!,#REF!)</f>
        <v>0</v>
      </c>
      <c r="B505" s="6">
        <v>474</v>
      </c>
      <c r="C505" s="245" t="s">
        <v>105</v>
      </c>
      <c r="D505" s="246" t="s">
        <v>786</v>
      </c>
      <c r="E505" s="142">
        <v>1</v>
      </c>
      <c r="F505" s="142" t="s">
        <v>9</v>
      </c>
      <c r="G505" s="75">
        <v>1</v>
      </c>
      <c r="H505" s="75" t="s">
        <v>13</v>
      </c>
      <c r="I505" s="291"/>
      <c r="J505" s="292">
        <f t="shared" si="28"/>
        <v>0</v>
      </c>
      <c r="K505" s="292">
        <f t="shared" si="29"/>
        <v>0</v>
      </c>
      <c r="L505" s="292">
        <f t="shared" si="30"/>
        <v>0</v>
      </c>
      <c r="M505" s="292">
        <f t="shared" si="31"/>
        <v>0</v>
      </c>
      <c r="N505" s="81"/>
      <c r="O505" s="81"/>
    </row>
    <row r="506" spans="1:15" s="82" customFormat="1" ht="72" customHeight="1">
      <c r="A506" s="6">
        <f>+COUNT(#REF!,#REF!,#REF!)</f>
        <v>0</v>
      </c>
      <c r="B506" s="6">
        <v>475</v>
      </c>
      <c r="C506" s="73" t="s">
        <v>787</v>
      </c>
      <c r="D506" s="74" t="s">
        <v>788</v>
      </c>
      <c r="E506" s="164">
        <v>10</v>
      </c>
      <c r="F506" s="142" t="s">
        <v>9</v>
      </c>
      <c r="G506" s="75">
        <v>1</v>
      </c>
      <c r="H506" s="75" t="s">
        <v>13</v>
      </c>
      <c r="I506" s="291"/>
      <c r="J506" s="292">
        <f t="shared" si="28"/>
        <v>0</v>
      </c>
      <c r="K506" s="292">
        <f t="shared" si="29"/>
        <v>0</v>
      </c>
      <c r="L506" s="292">
        <f t="shared" si="30"/>
        <v>0</v>
      </c>
      <c r="M506" s="292">
        <f t="shared" si="31"/>
        <v>0</v>
      </c>
      <c r="N506" s="81"/>
      <c r="O506" s="81"/>
    </row>
    <row r="507" spans="1:15" s="82" customFormat="1" ht="47.25" customHeight="1">
      <c r="A507" s="6">
        <f>+COUNT(#REF!,#REF!,#REF!)</f>
        <v>0</v>
      </c>
      <c r="B507" s="6">
        <v>476</v>
      </c>
      <c r="C507" s="247" t="s">
        <v>424</v>
      </c>
      <c r="D507" s="74" t="s">
        <v>425</v>
      </c>
      <c r="E507" s="164">
        <v>8</v>
      </c>
      <c r="F507" s="142" t="s">
        <v>9</v>
      </c>
      <c r="G507" s="75">
        <v>1</v>
      </c>
      <c r="H507" s="75" t="s">
        <v>13</v>
      </c>
      <c r="I507" s="291"/>
      <c r="J507" s="292">
        <f t="shared" si="28"/>
        <v>0</v>
      </c>
      <c r="K507" s="292">
        <f t="shared" si="29"/>
        <v>0</v>
      </c>
      <c r="L507" s="292">
        <f t="shared" si="30"/>
        <v>0</v>
      </c>
      <c r="M507" s="292">
        <f t="shared" si="31"/>
        <v>0</v>
      </c>
      <c r="N507" s="81"/>
      <c r="O507" s="81"/>
    </row>
    <row r="508" spans="1:15" s="82" customFormat="1" ht="133.5" customHeight="1">
      <c r="A508" s="6">
        <f>+COUNT(#REF!,#REF!,#REF!)</f>
        <v>0</v>
      </c>
      <c r="B508" s="6">
        <v>477</v>
      </c>
      <c r="C508" s="248" t="s">
        <v>789</v>
      </c>
      <c r="D508" s="249" t="s">
        <v>790</v>
      </c>
      <c r="E508" s="142">
        <v>1</v>
      </c>
      <c r="F508" s="142" t="s">
        <v>9</v>
      </c>
      <c r="G508" s="75">
        <v>1</v>
      </c>
      <c r="H508" s="75" t="s">
        <v>13</v>
      </c>
      <c r="I508" s="291"/>
      <c r="J508" s="292">
        <f t="shared" si="28"/>
        <v>0</v>
      </c>
      <c r="K508" s="292">
        <f t="shared" si="29"/>
        <v>0</v>
      </c>
      <c r="L508" s="292">
        <f t="shared" si="30"/>
        <v>0</v>
      </c>
      <c r="M508" s="292">
        <f t="shared" si="31"/>
        <v>0</v>
      </c>
      <c r="N508" s="81"/>
      <c r="O508" s="81"/>
    </row>
    <row r="509" spans="1:15" s="82" customFormat="1" ht="108.75" customHeight="1">
      <c r="A509" s="6">
        <f>+COUNT(#REF!,#REF!,#REF!)</f>
        <v>0</v>
      </c>
      <c r="B509" s="6">
        <v>478</v>
      </c>
      <c r="C509" s="250" t="s">
        <v>791</v>
      </c>
      <c r="D509" s="63" t="s">
        <v>792</v>
      </c>
      <c r="E509" s="142">
        <v>1</v>
      </c>
      <c r="F509" s="142" t="s">
        <v>9</v>
      </c>
      <c r="G509" s="75">
        <v>1</v>
      </c>
      <c r="H509" s="75" t="s">
        <v>13</v>
      </c>
      <c r="I509" s="291"/>
      <c r="J509" s="292">
        <f t="shared" si="28"/>
        <v>0</v>
      </c>
      <c r="K509" s="292">
        <f t="shared" si="29"/>
        <v>0</v>
      </c>
      <c r="L509" s="292">
        <f t="shared" si="30"/>
        <v>0</v>
      </c>
      <c r="M509" s="292">
        <f t="shared" si="31"/>
        <v>0</v>
      </c>
      <c r="N509" s="81"/>
      <c r="O509" s="81"/>
    </row>
    <row r="510" spans="1:15" s="82" customFormat="1" ht="199.5" customHeight="1">
      <c r="A510" s="6">
        <f>+COUNT(#REF!,#REF!,#REF!)</f>
        <v>0</v>
      </c>
      <c r="B510" s="6">
        <v>479</v>
      </c>
      <c r="C510" s="174" t="s">
        <v>793</v>
      </c>
      <c r="D510" s="175" t="s">
        <v>794</v>
      </c>
      <c r="E510" s="142">
        <v>1</v>
      </c>
      <c r="F510" s="142" t="s">
        <v>9</v>
      </c>
      <c r="G510" s="188">
        <v>1</v>
      </c>
      <c r="H510" s="188" t="s">
        <v>13</v>
      </c>
      <c r="I510" s="291"/>
      <c r="J510" s="292">
        <f t="shared" si="28"/>
        <v>0</v>
      </c>
      <c r="K510" s="292">
        <f t="shared" si="29"/>
        <v>0</v>
      </c>
      <c r="L510" s="292">
        <f t="shared" si="30"/>
        <v>0</v>
      </c>
      <c r="M510" s="292">
        <f t="shared" si="31"/>
        <v>0</v>
      </c>
      <c r="N510" s="81"/>
      <c r="O510" s="81"/>
    </row>
    <row r="511" spans="1:15" s="82" customFormat="1" ht="208.15" customHeight="1">
      <c r="A511" s="251">
        <f>+COUNT(#REF!,#REF!,#REF!)</f>
        <v>0</v>
      </c>
      <c r="B511" s="251">
        <v>480</v>
      </c>
      <c r="C511" s="252" t="s">
        <v>795</v>
      </c>
      <c r="D511" s="253" t="s">
        <v>796</v>
      </c>
      <c r="E511" s="254">
        <v>10</v>
      </c>
      <c r="F511" s="254" t="s">
        <v>9</v>
      </c>
      <c r="G511" s="255">
        <v>1</v>
      </c>
      <c r="H511" s="255"/>
      <c r="I511" s="291"/>
      <c r="J511" s="292">
        <f t="shared" si="28"/>
        <v>0</v>
      </c>
      <c r="K511" s="292">
        <f t="shared" si="29"/>
        <v>0</v>
      </c>
      <c r="L511" s="292">
        <f t="shared" si="30"/>
        <v>0</v>
      </c>
      <c r="M511" s="292">
        <f t="shared" si="31"/>
        <v>0</v>
      </c>
      <c r="N511" s="81"/>
      <c r="O511" s="81"/>
    </row>
    <row r="512" spans="1:15" ht="35.65" customHeight="1">
      <c r="A512" s="338" t="s">
        <v>797</v>
      </c>
      <c r="B512" s="338"/>
      <c r="C512" s="339"/>
      <c r="D512" s="339"/>
      <c r="E512" s="339"/>
      <c r="F512" s="339"/>
      <c r="G512" s="339"/>
      <c r="H512" s="339"/>
      <c r="I512" s="291"/>
      <c r="J512" s="292">
        <f t="shared" si="28"/>
        <v>0</v>
      </c>
      <c r="K512" s="292">
        <f t="shared" si="29"/>
        <v>0</v>
      </c>
      <c r="L512" s="292">
        <f t="shared" si="30"/>
        <v>0</v>
      </c>
      <c r="M512" s="292">
        <f t="shared" si="31"/>
        <v>0</v>
      </c>
      <c r="N512" s="12"/>
      <c r="O512" s="12"/>
    </row>
    <row r="513" spans="1:15" s="82" customFormat="1" ht="224.65" customHeight="1">
      <c r="A513" s="6">
        <f>+COUNT(#REF!,#REF!,#REF!)</f>
        <v>0</v>
      </c>
      <c r="B513" s="6">
        <v>481</v>
      </c>
      <c r="C513" s="242" t="s">
        <v>798</v>
      </c>
      <c r="D513" s="243" t="s">
        <v>799</v>
      </c>
      <c r="E513" s="164">
        <v>1</v>
      </c>
      <c r="F513" s="164" t="s">
        <v>800</v>
      </c>
      <c r="G513" s="9"/>
      <c r="H513" s="9"/>
      <c r="I513" s="291"/>
      <c r="J513" s="292">
        <f t="shared" si="28"/>
        <v>0</v>
      </c>
      <c r="K513" s="292">
        <f t="shared" si="29"/>
        <v>0</v>
      </c>
      <c r="L513" s="292">
        <f t="shared" si="30"/>
        <v>0</v>
      </c>
      <c r="M513" s="292">
        <f t="shared" si="31"/>
        <v>0</v>
      </c>
      <c r="N513" s="81"/>
      <c r="O513" s="81"/>
    </row>
    <row r="514" spans="1:15" ht="15.75">
      <c r="C514" s="256"/>
      <c r="D514" s="257"/>
      <c r="E514" s="256"/>
      <c r="F514" s="256"/>
      <c r="G514" s="256"/>
      <c r="H514" s="256"/>
      <c r="I514" s="291"/>
      <c r="J514" s="292">
        <f t="shared" si="28"/>
        <v>0</v>
      </c>
      <c r="K514" s="292">
        <f t="shared" si="29"/>
        <v>0</v>
      </c>
      <c r="L514" s="292">
        <f t="shared" si="30"/>
        <v>0</v>
      </c>
      <c r="M514" s="292">
        <f t="shared" si="31"/>
        <v>0</v>
      </c>
      <c r="N514" s="12"/>
      <c r="O514" s="12"/>
    </row>
    <row r="515" spans="1:15" ht="15.75">
      <c r="C515" s="256"/>
      <c r="D515" s="257"/>
      <c r="E515" s="256"/>
      <c r="F515" s="256"/>
      <c r="G515" s="256"/>
      <c r="H515" s="256"/>
      <c r="N515" s="12"/>
      <c r="O515" s="12"/>
    </row>
    <row r="516" spans="1:15" ht="15.75">
      <c r="C516" s="256"/>
      <c r="D516" s="257"/>
      <c r="E516" s="256"/>
      <c r="F516" s="256"/>
      <c r="G516" s="256"/>
      <c r="H516" s="256"/>
      <c r="N516" s="12"/>
      <c r="O516" s="12"/>
    </row>
    <row r="517" spans="1:15" ht="16.5" thickBot="1">
      <c r="C517" s="256"/>
      <c r="D517" s="257"/>
      <c r="E517" s="256"/>
      <c r="F517" s="256"/>
      <c r="G517" s="256"/>
      <c r="H517" s="256"/>
      <c r="N517" s="12"/>
      <c r="O517" s="12"/>
    </row>
    <row r="518" spans="1:15" ht="18.75">
      <c r="C518" s="256"/>
      <c r="D518" s="257"/>
      <c r="E518" s="256"/>
      <c r="F518" s="256"/>
      <c r="G518" s="256"/>
      <c r="H518" s="256"/>
      <c r="L518" s="295" t="s">
        <v>830</v>
      </c>
      <c r="M518" s="296">
        <f>SUM(L8:L230)</f>
        <v>0</v>
      </c>
      <c r="N518" s="12"/>
      <c r="O518" s="12"/>
    </row>
    <row r="519" spans="1:15" ht="18.75">
      <c r="C519" s="256"/>
      <c r="D519" s="257"/>
      <c r="E519" s="256"/>
      <c r="F519" s="256"/>
      <c r="G519" s="256"/>
      <c r="H519" s="256"/>
      <c r="L519" s="297" t="s">
        <v>831</v>
      </c>
      <c r="M519" s="298">
        <f>M520-M518</f>
        <v>0</v>
      </c>
      <c r="N519" s="12"/>
      <c r="O519" s="12"/>
    </row>
    <row r="520" spans="1:15" ht="19.5" thickBot="1">
      <c r="C520" s="256"/>
      <c r="D520" s="301"/>
      <c r="E520" s="256"/>
      <c r="F520" s="256"/>
      <c r="G520" s="256"/>
      <c r="H520" s="256"/>
      <c r="L520" s="299" t="s">
        <v>832</v>
      </c>
      <c r="M520" s="300">
        <f>SUM(M8:M230)</f>
        <v>0</v>
      </c>
      <c r="N520" s="12"/>
      <c r="O520" s="12"/>
    </row>
    <row r="521" spans="1:15" ht="30">
      <c r="C521" s="256"/>
      <c r="D521" s="302" t="s">
        <v>833</v>
      </c>
      <c r="E521" s="256"/>
      <c r="F521" s="256"/>
      <c r="G521" s="256"/>
      <c r="H521" s="256"/>
      <c r="N521" s="12"/>
      <c r="O521" s="12"/>
    </row>
    <row r="522" spans="1:15" ht="15.75">
      <c r="C522" s="256"/>
      <c r="D522" s="257"/>
      <c r="E522" s="256"/>
      <c r="F522" s="256"/>
      <c r="G522" s="256"/>
      <c r="H522" s="256"/>
      <c r="I522" s="12"/>
      <c r="J522" s="12"/>
      <c r="K522" s="12"/>
      <c r="L522" s="12"/>
      <c r="M522" s="12"/>
      <c r="N522" s="12"/>
      <c r="O522" s="12"/>
    </row>
    <row r="523" spans="1:15" ht="15.75">
      <c r="C523" s="256"/>
      <c r="D523" s="257"/>
      <c r="E523" s="256"/>
      <c r="F523" s="256"/>
      <c r="G523" s="256"/>
      <c r="H523" s="256"/>
      <c r="I523" s="12"/>
      <c r="J523" s="12"/>
      <c r="K523" s="12"/>
      <c r="L523" s="12"/>
      <c r="M523" s="12"/>
      <c r="N523" s="12"/>
      <c r="O523" s="12"/>
    </row>
    <row r="524" spans="1:15" ht="15.75">
      <c r="C524" s="256"/>
      <c r="D524" s="257"/>
      <c r="E524" s="256"/>
      <c r="F524" s="256"/>
      <c r="G524" s="256"/>
      <c r="H524" s="256"/>
      <c r="I524" s="12"/>
      <c r="J524" s="12"/>
      <c r="K524" s="12"/>
      <c r="L524" s="12"/>
      <c r="M524" s="12"/>
      <c r="N524" s="12"/>
      <c r="O524" s="12"/>
    </row>
    <row r="525" spans="1:15" ht="15.75">
      <c r="C525" s="256"/>
      <c r="D525" s="257"/>
      <c r="E525" s="256"/>
      <c r="F525" s="256"/>
      <c r="G525" s="256"/>
      <c r="H525" s="256"/>
      <c r="I525" s="12"/>
      <c r="J525" s="12"/>
      <c r="K525" s="12"/>
      <c r="L525" s="12"/>
      <c r="M525" s="12"/>
      <c r="N525" s="12"/>
      <c r="O525" s="12"/>
    </row>
    <row r="526" spans="1:15" ht="15.75">
      <c r="C526" s="256"/>
      <c r="D526" s="257"/>
      <c r="E526" s="256"/>
      <c r="F526" s="256"/>
      <c r="G526" s="256"/>
      <c r="H526" s="256"/>
      <c r="I526" s="12"/>
      <c r="J526" s="12"/>
      <c r="K526" s="12"/>
      <c r="L526" s="12"/>
      <c r="M526" s="12"/>
      <c r="N526" s="12"/>
      <c r="O526" s="12"/>
    </row>
    <row r="527" spans="1:15" ht="15.75">
      <c r="C527" s="256"/>
      <c r="D527" s="257"/>
      <c r="E527" s="256"/>
      <c r="F527" s="256"/>
      <c r="G527" s="256"/>
      <c r="H527" s="256"/>
      <c r="I527" s="12"/>
      <c r="J527" s="12"/>
      <c r="K527" s="12"/>
      <c r="L527" s="12"/>
      <c r="M527" s="12"/>
      <c r="N527" s="12"/>
      <c r="O527" s="12"/>
    </row>
    <row r="528" spans="1:15" ht="15.75">
      <c r="C528" s="256"/>
      <c r="D528" s="257"/>
      <c r="E528" s="256"/>
      <c r="F528" s="256"/>
      <c r="G528" s="256"/>
      <c r="H528" s="256"/>
      <c r="I528" s="12"/>
      <c r="J528" s="12"/>
      <c r="K528" s="12"/>
      <c r="L528" s="12"/>
      <c r="M528" s="12"/>
      <c r="N528" s="12"/>
      <c r="O528" s="12"/>
    </row>
    <row r="529" spans="3:15" ht="15.75">
      <c r="C529" s="256"/>
      <c r="D529" s="257"/>
      <c r="E529" s="256"/>
      <c r="F529" s="256"/>
      <c r="G529" s="256"/>
      <c r="H529" s="256"/>
      <c r="I529" s="12"/>
      <c r="J529" s="12"/>
      <c r="K529" s="12"/>
      <c r="L529" s="12"/>
      <c r="M529" s="12"/>
      <c r="N529" s="12"/>
      <c r="O529" s="12"/>
    </row>
    <row r="530" spans="3:15" ht="15.75">
      <c r="C530" s="256"/>
      <c r="D530" s="257"/>
      <c r="E530" s="256"/>
      <c r="F530" s="256"/>
      <c r="G530" s="256"/>
      <c r="H530" s="256"/>
      <c r="I530" s="12"/>
      <c r="J530" s="12"/>
      <c r="K530" s="12"/>
      <c r="L530" s="12"/>
      <c r="M530" s="12"/>
      <c r="N530" s="12"/>
      <c r="O530" s="12"/>
    </row>
    <row r="531" spans="3:15" ht="15.75">
      <c r="C531" s="256"/>
      <c r="D531" s="257"/>
      <c r="E531" s="256"/>
      <c r="F531" s="256"/>
      <c r="G531" s="256"/>
      <c r="H531" s="256"/>
      <c r="I531" s="12"/>
      <c r="J531" s="12"/>
      <c r="K531" s="12"/>
      <c r="L531" s="12"/>
      <c r="M531" s="12"/>
      <c r="N531" s="12"/>
      <c r="O531" s="12"/>
    </row>
    <row r="532" spans="3:15" ht="15.75">
      <c r="C532" s="256"/>
      <c r="D532" s="257"/>
      <c r="E532" s="256"/>
      <c r="F532" s="256"/>
      <c r="G532" s="256"/>
      <c r="H532" s="256"/>
      <c r="I532" s="12"/>
      <c r="J532" s="12"/>
      <c r="K532" s="12"/>
      <c r="L532" s="12"/>
      <c r="M532" s="12"/>
      <c r="N532" s="12"/>
      <c r="O532" s="12"/>
    </row>
    <row r="533" spans="3:15" ht="15.75">
      <c r="C533" s="256"/>
      <c r="D533" s="257"/>
      <c r="E533" s="256"/>
      <c r="F533" s="256"/>
      <c r="G533" s="256"/>
      <c r="H533" s="256"/>
      <c r="I533" s="12"/>
      <c r="J533" s="12"/>
      <c r="K533" s="12"/>
      <c r="L533" s="12"/>
      <c r="M533" s="12"/>
      <c r="N533" s="12"/>
      <c r="O533" s="12"/>
    </row>
    <row r="534" spans="3:15" ht="15.75">
      <c r="C534" s="256"/>
      <c r="D534" s="257"/>
      <c r="E534" s="256"/>
      <c r="F534" s="256"/>
      <c r="G534" s="256"/>
      <c r="H534" s="256"/>
      <c r="I534" s="12"/>
      <c r="J534" s="12"/>
      <c r="K534" s="12"/>
      <c r="L534" s="12"/>
      <c r="M534" s="12"/>
      <c r="N534" s="12"/>
      <c r="O534" s="12"/>
    </row>
    <row r="535" spans="3:15" ht="15.75">
      <c r="C535" s="256"/>
      <c r="D535" s="257"/>
      <c r="E535" s="256"/>
      <c r="F535" s="256"/>
      <c r="G535" s="256"/>
      <c r="H535" s="256"/>
      <c r="I535" s="12"/>
      <c r="J535" s="12"/>
      <c r="K535" s="12"/>
      <c r="L535" s="12"/>
      <c r="M535" s="12"/>
      <c r="N535" s="12"/>
      <c r="O535" s="12"/>
    </row>
    <row r="536" spans="3:15" ht="15.75">
      <c r="C536" s="256"/>
      <c r="D536" s="257"/>
      <c r="E536" s="256"/>
      <c r="F536" s="256"/>
      <c r="G536" s="256"/>
      <c r="H536" s="256"/>
      <c r="I536" s="12"/>
      <c r="J536" s="12"/>
      <c r="K536" s="12"/>
      <c r="L536" s="12"/>
      <c r="M536" s="12"/>
      <c r="N536" s="12"/>
      <c r="O536" s="12"/>
    </row>
    <row r="537" spans="3:15" ht="15.75">
      <c r="C537" s="256"/>
      <c r="D537" s="257"/>
      <c r="E537" s="256"/>
      <c r="F537" s="256"/>
      <c r="G537" s="256"/>
      <c r="H537" s="256"/>
      <c r="I537" s="12"/>
      <c r="J537" s="12"/>
      <c r="K537" s="12"/>
      <c r="L537" s="12"/>
      <c r="M537" s="12"/>
      <c r="N537" s="12"/>
      <c r="O537" s="12"/>
    </row>
    <row r="538" spans="3:15" ht="15.75">
      <c r="C538" s="256"/>
      <c r="D538" s="257"/>
      <c r="E538" s="256"/>
      <c r="F538" s="256"/>
      <c r="G538" s="256"/>
      <c r="H538" s="256"/>
      <c r="I538" s="12"/>
      <c r="J538" s="12"/>
      <c r="K538" s="12"/>
      <c r="L538" s="12"/>
      <c r="M538" s="12"/>
      <c r="N538" s="12"/>
      <c r="O538" s="12"/>
    </row>
    <row r="539" spans="3:15" ht="15.75">
      <c r="C539" s="256"/>
      <c r="D539" s="257"/>
      <c r="E539" s="256"/>
      <c r="F539" s="256"/>
      <c r="G539" s="256"/>
      <c r="H539" s="256"/>
      <c r="I539" s="12"/>
      <c r="J539" s="12"/>
      <c r="K539" s="12"/>
      <c r="L539" s="12"/>
      <c r="M539" s="12"/>
      <c r="N539" s="12"/>
      <c r="O539" s="12"/>
    </row>
    <row r="540" spans="3:15" ht="15.75">
      <c r="C540" s="256"/>
      <c r="D540" s="257"/>
      <c r="E540" s="256"/>
      <c r="F540" s="256"/>
      <c r="G540" s="256"/>
      <c r="H540" s="256"/>
      <c r="I540" s="12"/>
      <c r="J540" s="12"/>
      <c r="K540" s="12"/>
      <c r="L540" s="12"/>
      <c r="M540" s="12"/>
      <c r="N540" s="12"/>
      <c r="O540" s="12"/>
    </row>
    <row r="541" spans="3:15" ht="15.75">
      <c r="C541" s="256"/>
      <c r="D541" s="257"/>
      <c r="E541" s="256"/>
      <c r="F541" s="256"/>
      <c r="G541" s="256"/>
      <c r="H541" s="256"/>
      <c r="I541" s="12"/>
      <c r="J541" s="12"/>
      <c r="K541" s="12"/>
      <c r="L541" s="12"/>
      <c r="M541" s="12"/>
      <c r="N541" s="12"/>
      <c r="O541" s="12"/>
    </row>
    <row r="542" spans="3:15" ht="15.75">
      <c r="C542" s="256"/>
      <c r="D542" s="257"/>
      <c r="E542" s="256"/>
      <c r="F542" s="256"/>
      <c r="G542" s="256"/>
      <c r="H542" s="256"/>
      <c r="I542" s="12"/>
      <c r="J542" s="12"/>
      <c r="K542" s="12"/>
      <c r="L542" s="12"/>
      <c r="M542" s="12"/>
      <c r="N542" s="12"/>
      <c r="O542" s="12"/>
    </row>
    <row r="543" spans="3:15" ht="15.75">
      <c r="C543" s="256"/>
      <c r="D543" s="257"/>
      <c r="E543" s="256"/>
      <c r="F543" s="256"/>
      <c r="G543" s="256"/>
      <c r="H543" s="256"/>
      <c r="I543" s="12"/>
      <c r="J543" s="12"/>
      <c r="K543" s="12"/>
      <c r="L543" s="12"/>
      <c r="M543" s="12"/>
      <c r="N543" s="12"/>
      <c r="O543" s="12"/>
    </row>
    <row r="544" spans="3:15" ht="15.75">
      <c r="C544" s="256"/>
      <c r="D544" s="257"/>
      <c r="E544" s="256"/>
      <c r="F544" s="256"/>
      <c r="G544" s="256"/>
      <c r="H544" s="256"/>
      <c r="I544" s="12"/>
      <c r="J544" s="12"/>
      <c r="K544" s="12"/>
      <c r="L544" s="12"/>
      <c r="M544" s="12"/>
      <c r="N544" s="12"/>
      <c r="O544" s="12"/>
    </row>
    <row r="545" spans="3:15" ht="15.75">
      <c r="C545" s="256"/>
      <c r="D545" s="257"/>
      <c r="E545" s="256"/>
      <c r="F545" s="256"/>
      <c r="G545" s="256"/>
      <c r="H545" s="256"/>
      <c r="I545" s="12"/>
      <c r="J545" s="12"/>
      <c r="K545" s="12"/>
      <c r="L545" s="12"/>
      <c r="M545" s="12"/>
      <c r="N545" s="12"/>
      <c r="O545" s="12"/>
    </row>
    <row r="546" spans="3:15" ht="15.75">
      <c r="C546" s="256"/>
      <c r="D546" s="257"/>
      <c r="E546" s="256"/>
      <c r="F546" s="256"/>
      <c r="G546" s="256"/>
      <c r="H546" s="256"/>
      <c r="I546" s="12"/>
      <c r="J546" s="12"/>
      <c r="K546" s="12"/>
      <c r="L546" s="12"/>
      <c r="M546" s="12"/>
      <c r="N546" s="12"/>
      <c r="O546" s="12"/>
    </row>
    <row r="547" spans="3:15" ht="15.75">
      <c r="C547" s="256"/>
      <c r="D547" s="257"/>
      <c r="E547" s="256"/>
      <c r="F547" s="256"/>
      <c r="G547" s="256"/>
      <c r="H547" s="256"/>
      <c r="I547" s="12"/>
      <c r="J547" s="12"/>
      <c r="K547" s="12"/>
      <c r="L547" s="12"/>
      <c r="M547" s="12"/>
      <c r="N547" s="12"/>
      <c r="O547" s="12"/>
    </row>
    <row r="548" spans="3:15" ht="15.75">
      <c r="C548" s="256"/>
      <c r="D548" s="257"/>
      <c r="E548" s="256"/>
      <c r="F548" s="256"/>
      <c r="G548" s="256"/>
      <c r="H548" s="256"/>
      <c r="I548" s="12"/>
      <c r="J548" s="12"/>
      <c r="K548" s="12"/>
      <c r="L548" s="12"/>
      <c r="M548" s="12"/>
      <c r="N548" s="12"/>
      <c r="O548" s="12"/>
    </row>
    <row r="549" spans="3:15" ht="15.75">
      <c r="C549" s="256"/>
      <c r="D549" s="257"/>
      <c r="E549" s="256"/>
      <c r="F549" s="256"/>
      <c r="G549" s="256"/>
      <c r="H549" s="256"/>
      <c r="I549" s="12"/>
      <c r="J549" s="12"/>
      <c r="K549" s="12"/>
      <c r="L549" s="12"/>
      <c r="M549" s="12"/>
      <c r="N549" s="12"/>
      <c r="O549" s="12"/>
    </row>
    <row r="550" spans="3:15" ht="15.75">
      <c r="C550" s="256"/>
      <c r="D550" s="257"/>
      <c r="E550" s="256"/>
      <c r="F550" s="256"/>
      <c r="G550" s="256"/>
      <c r="H550" s="256"/>
      <c r="I550" s="12"/>
      <c r="J550" s="12"/>
      <c r="K550" s="12"/>
      <c r="L550" s="12"/>
      <c r="M550" s="12"/>
      <c r="N550" s="12"/>
      <c r="O550" s="12"/>
    </row>
    <row r="551" spans="3:15" ht="15.75">
      <c r="C551" s="256"/>
      <c r="D551" s="257"/>
      <c r="E551" s="256"/>
      <c r="F551" s="256"/>
      <c r="G551" s="256"/>
      <c r="H551" s="256"/>
      <c r="I551" s="12"/>
      <c r="J551" s="12"/>
      <c r="K551" s="12"/>
      <c r="L551" s="12"/>
      <c r="M551" s="12"/>
      <c r="N551" s="12"/>
      <c r="O551" s="12"/>
    </row>
    <row r="552" spans="3:15" ht="15.75">
      <c r="C552" s="256"/>
      <c r="D552" s="257"/>
      <c r="E552" s="256"/>
      <c r="F552" s="256"/>
      <c r="G552" s="256"/>
      <c r="H552" s="256"/>
      <c r="I552" s="12"/>
      <c r="J552" s="12"/>
      <c r="K552" s="12"/>
      <c r="L552" s="12"/>
      <c r="M552" s="12"/>
      <c r="N552" s="12"/>
      <c r="O552" s="12"/>
    </row>
    <row r="553" spans="3:15" ht="15.75">
      <c r="C553" s="256"/>
      <c r="D553" s="257"/>
      <c r="E553" s="256"/>
      <c r="F553" s="256"/>
      <c r="G553" s="256"/>
      <c r="H553" s="256"/>
      <c r="I553" s="12"/>
      <c r="J553" s="12"/>
      <c r="K553" s="12"/>
      <c r="L553" s="12"/>
      <c r="M553" s="12"/>
      <c r="N553" s="12"/>
      <c r="O553" s="12"/>
    </row>
    <row r="554" spans="3:15" ht="15.75">
      <c r="C554" s="256"/>
      <c r="D554" s="257"/>
      <c r="E554" s="256"/>
      <c r="F554" s="256"/>
      <c r="G554" s="256"/>
      <c r="H554" s="256"/>
      <c r="I554" s="12"/>
      <c r="J554" s="12"/>
      <c r="K554" s="12"/>
      <c r="L554" s="12"/>
      <c r="M554" s="12"/>
      <c r="N554" s="12"/>
      <c r="O554" s="12"/>
    </row>
    <row r="555" spans="3:15" ht="15.75">
      <c r="C555" s="256"/>
      <c r="D555" s="257"/>
      <c r="E555" s="256"/>
      <c r="F555" s="256"/>
      <c r="G555" s="256"/>
      <c r="H555" s="256"/>
      <c r="I555" s="12"/>
      <c r="J555" s="12"/>
      <c r="K555" s="12"/>
      <c r="L555" s="12"/>
      <c r="M555" s="12"/>
      <c r="N555" s="12"/>
      <c r="O555" s="12"/>
    </row>
    <row r="556" spans="3:15" ht="15.75">
      <c r="C556" s="256"/>
      <c r="D556" s="257"/>
      <c r="E556" s="256"/>
      <c r="F556" s="256"/>
      <c r="G556" s="256"/>
      <c r="H556" s="256"/>
      <c r="I556" s="12"/>
      <c r="J556" s="12"/>
      <c r="K556" s="12"/>
      <c r="L556" s="12"/>
      <c r="M556" s="12"/>
      <c r="N556" s="12"/>
      <c r="O556" s="12"/>
    </row>
    <row r="557" spans="3:15" ht="15.75">
      <c r="C557" s="256"/>
      <c r="D557" s="257"/>
      <c r="E557" s="256"/>
      <c r="F557" s="256"/>
      <c r="G557" s="256"/>
      <c r="H557" s="256"/>
      <c r="I557" s="12"/>
      <c r="J557" s="12"/>
      <c r="K557" s="12"/>
      <c r="L557" s="12"/>
      <c r="M557" s="12"/>
      <c r="N557" s="12"/>
      <c r="O557" s="12"/>
    </row>
    <row r="558" spans="3:15" ht="15.75">
      <c r="C558" s="256"/>
      <c r="D558" s="257"/>
      <c r="E558" s="256"/>
      <c r="F558" s="256"/>
      <c r="G558" s="256"/>
      <c r="H558" s="256"/>
      <c r="I558" s="12"/>
      <c r="J558" s="12"/>
      <c r="K558" s="12"/>
      <c r="L558" s="12"/>
      <c r="M558" s="12"/>
      <c r="N558" s="12"/>
      <c r="O558" s="12"/>
    </row>
    <row r="559" spans="3:15" ht="15.75">
      <c r="C559" s="256"/>
      <c r="D559" s="257"/>
      <c r="E559" s="256"/>
      <c r="F559" s="256"/>
      <c r="G559" s="256"/>
      <c r="H559" s="256"/>
      <c r="I559" s="12"/>
      <c r="J559" s="12"/>
      <c r="K559" s="12"/>
      <c r="L559" s="12"/>
      <c r="M559" s="12"/>
      <c r="N559" s="12"/>
      <c r="O559" s="12"/>
    </row>
    <row r="560" spans="3:15" ht="15.75">
      <c r="C560" s="256"/>
      <c r="D560" s="257"/>
      <c r="E560" s="256"/>
      <c r="F560" s="256"/>
      <c r="G560" s="256"/>
      <c r="H560" s="256"/>
      <c r="I560" s="12"/>
      <c r="J560" s="12"/>
      <c r="K560" s="12"/>
      <c r="L560" s="12"/>
      <c r="M560" s="12"/>
      <c r="N560" s="12"/>
      <c r="O560" s="12"/>
    </row>
    <row r="561" spans="3:15" ht="15.75">
      <c r="C561" s="256"/>
      <c r="D561" s="257"/>
      <c r="E561" s="256"/>
      <c r="F561" s="256"/>
      <c r="G561" s="256"/>
      <c r="H561" s="256"/>
      <c r="I561" s="12"/>
      <c r="J561" s="12"/>
      <c r="K561" s="12"/>
      <c r="L561" s="12"/>
      <c r="M561" s="12"/>
      <c r="N561" s="12"/>
      <c r="O561" s="12"/>
    </row>
    <row r="562" spans="3:15" ht="15.75">
      <c r="C562" s="256"/>
      <c r="D562" s="257"/>
      <c r="E562" s="256"/>
      <c r="F562" s="256"/>
      <c r="G562" s="256"/>
      <c r="H562" s="256"/>
      <c r="I562" s="12"/>
      <c r="J562" s="12"/>
      <c r="K562" s="12"/>
      <c r="L562" s="12"/>
      <c r="M562" s="12"/>
      <c r="N562" s="12"/>
      <c r="O562" s="12"/>
    </row>
    <row r="563" spans="3:15" ht="15.75">
      <c r="C563" s="256"/>
      <c r="D563" s="257"/>
      <c r="E563" s="256"/>
      <c r="F563" s="256"/>
      <c r="G563" s="256"/>
      <c r="H563" s="256"/>
      <c r="I563" s="12"/>
      <c r="J563" s="12"/>
      <c r="K563" s="12"/>
      <c r="L563" s="12"/>
      <c r="M563" s="12"/>
      <c r="N563" s="12"/>
      <c r="O563" s="12"/>
    </row>
    <row r="564" spans="3:15" ht="15.75">
      <c r="C564" s="256"/>
      <c r="D564" s="257"/>
      <c r="E564" s="256"/>
      <c r="F564" s="256"/>
      <c r="G564" s="256"/>
      <c r="H564" s="256"/>
      <c r="I564" s="12"/>
      <c r="J564" s="12"/>
      <c r="K564" s="12"/>
      <c r="L564" s="12"/>
      <c r="M564" s="12"/>
      <c r="N564" s="12"/>
      <c r="O564" s="12"/>
    </row>
    <row r="565" spans="3:15" ht="15.75">
      <c r="C565" s="256"/>
      <c r="D565" s="257"/>
      <c r="E565" s="256"/>
      <c r="F565" s="256"/>
      <c r="G565" s="256"/>
      <c r="H565" s="256"/>
      <c r="I565" s="12"/>
      <c r="J565" s="12"/>
      <c r="K565" s="12"/>
      <c r="L565" s="12"/>
      <c r="M565" s="12"/>
      <c r="N565" s="12"/>
      <c r="O565" s="12"/>
    </row>
    <row r="566" spans="3:15" ht="15.75">
      <c r="C566" s="256"/>
      <c r="D566" s="257"/>
      <c r="E566" s="256"/>
      <c r="F566" s="256"/>
      <c r="G566" s="256"/>
      <c r="H566" s="256"/>
      <c r="I566" s="12"/>
      <c r="J566" s="12"/>
      <c r="K566" s="12"/>
      <c r="L566" s="12"/>
      <c r="M566" s="12"/>
      <c r="N566" s="12"/>
      <c r="O566" s="12"/>
    </row>
    <row r="567" spans="3:15" ht="15.75">
      <c r="C567" s="256"/>
      <c r="D567" s="257"/>
      <c r="E567" s="256"/>
      <c r="F567" s="256"/>
      <c r="G567" s="256"/>
      <c r="H567" s="256"/>
      <c r="I567" s="12"/>
      <c r="J567" s="12"/>
      <c r="K567" s="12"/>
      <c r="L567" s="12"/>
      <c r="M567" s="12"/>
      <c r="N567" s="12"/>
      <c r="O567" s="12"/>
    </row>
    <row r="568" spans="3:15" ht="15.75">
      <c r="C568" s="256"/>
      <c r="D568" s="257"/>
      <c r="E568" s="256"/>
      <c r="F568" s="256"/>
      <c r="G568" s="256"/>
      <c r="H568" s="256"/>
      <c r="I568" s="12"/>
      <c r="J568" s="12"/>
      <c r="K568" s="12"/>
      <c r="L568" s="12"/>
      <c r="M568" s="12"/>
      <c r="N568" s="12"/>
      <c r="O568" s="12"/>
    </row>
    <row r="569" spans="3:15" ht="15.75">
      <c r="C569" s="256"/>
      <c r="D569" s="257"/>
      <c r="E569" s="256"/>
      <c r="F569" s="256"/>
      <c r="G569" s="256"/>
      <c r="H569" s="256"/>
      <c r="I569" s="12"/>
      <c r="J569" s="12"/>
      <c r="K569" s="12"/>
      <c r="L569" s="12"/>
      <c r="M569" s="12"/>
      <c r="N569" s="12"/>
      <c r="O569" s="12"/>
    </row>
    <row r="570" spans="3:15" ht="15.75">
      <c r="C570" s="256"/>
      <c r="D570" s="257"/>
      <c r="E570" s="256"/>
      <c r="F570" s="256"/>
      <c r="G570" s="256"/>
      <c r="H570" s="256"/>
      <c r="I570" s="12"/>
      <c r="J570" s="12"/>
      <c r="K570" s="12"/>
      <c r="L570" s="12"/>
      <c r="M570" s="12"/>
      <c r="N570" s="12"/>
      <c r="O570" s="12"/>
    </row>
    <row r="571" spans="3:15" ht="15.75">
      <c r="C571" s="256"/>
      <c r="D571" s="257"/>
      <c r="E571" s="256"/>
      <c r="F571" s="256"/>
      <c r="G571" s="256"/>
      <c r="H571" s="256"/>
      <c r="I571" s="12"/>
      <c r="J571" s="12"/>
      <c r="K571" s="12"/>
      <c r="L571" s="12"/>
      <c r="M571" s="12"/>
      <c r="N571" s="12"/>
      <c r="O571" s="12"/>
    </row>
    <row r="572" spans="3:15" ht="15.75">
      <c r="C572" s="256"/>
      <c r="D572" s="257"/>
      <c r="E572" s="256"/>
      <c r="F572" s="256"/>
      <c r="G572" s="256"/>
      <c r="H572" s="256"/>
      <c r="I572" s="12"/>
      <c r="J572" s="12"/>
      <c r="K572" s="12"/>
      <c r="L572" s="12"/>
      <c r="M572" s="12"/>
      <c r="N572" s="12"/>
      <c r="O572" s="12"/>
    </row>
    <row r="573" spans="3:15" ht="15.75">
      <c r="C573" s="256"/>
      <c r="D573" s="257"/>
      <c r="E573" s="256"/>
      <c r="F573" s="256"/>
      <c r="G573" s="256"/>
      <c r="H573" s="256"/>
      <c r="I573" s="12"/>
      <c r="J573" s="12"/>
      <c r="K573" s="12"/>
      <c r="L573" s="12"/>
      <c r="M573" s="12"/>
      <c r="N573" s="12"/>
      <c r="O573" s="12"/>
    </row>
    <row r="574" spans="3:15" ht="15.75">
      <c r="C574" s="256"/>
      <c r="D574" s="257"/>
      <c r="E574" s="256"/>
      <c r="F574" s="256"/>
      <c r="G574" s="256"/>
      <c r="H574" s="256"/>
      <c r="I574" s="12"/>
      <c r="J574" s="12"/>
      <c r="K574" s="12"/>
      <c r="L574" s="12"/>
      <c r="M574" s="12"/>
      <c r="N574" s="12"/>
      <c r="O574" s="12"/>
    </row>
    <row r="575" spans="3:15" ht="15.75">
      <c r="C575" s="256"/>
      <c r="D575" s="257"/>
      <c r="E575" s="256"/>
      <c r="F575" s="256"/>
      <c r="G575" s="256"/>
      <c r="H575" s="256"/>
      <c r="I575" s="12"/>
      <c r="J575" s="12"/>
      <c r="K575" s="12"/>
      <c r="L575" s="12"/>
      <c r="M575" s="12"/>
      <c r="N575" s="12"/>
      <c r="O575" s="12"/>
    </row>
    <row r="576" spans="3:15" ht="15.75">
      <c r="C576" s="256"/>
      <c r="D576" s="257"/>
      <c r="E576" s="256"/>
      <c r="F576" s="256"/>
      <c r="G576" s="256"/>
      <c r="H576" s="256"/>
      <c r="I576" s="12"/>
      <c r="J576" s="12"/>
      <c r="K576" s="12"/>
      <c r="L576" s="12"/>
      <c r="M576" s="12"/>
      <c r="N576" s="12"/>
      <c r="O576" s="12"/>
    </row>
    <row r="577" spans="3:15" ht="15.75">
      <c r="C577" s="256"/>
      <c r="D577" s="257"/>
      <c r="E577" s="256"/>
      <c r="F577" s="256"/>
      <c r="G577" s="256"/>
      <c r="H577" s="256"/>
      <c r="I577" s="12"/>
      <c r="J577" s="12"/>
      <c r="K577" s="12"/>
      <c r="L577" s="12"/>
      <c r="M577" s="12"/>
      <c r="N577" s="12"/>
      <c r="O577" s="12"/>
    </row>
    <row r="578" spans="3:15" ht="15.75">
      <c r="C578" s="256"/>
      <c r="D578" s="257"/>
      <c r="E578" s="256"/>
      <c r="F578" s="256"/>
      <c r="G578" s="256"/>
      <c r="H578" s="256"/>
      <c r="I578" s="12"/>
      <c r="J578" s="12"/>
      <c r="K578" s="12"/>
      <c r="L578" s="12"/>
      <c r="M578" s="12"/>
      <c r="N578" s="12"/>
      <c r="O578" s="12"/>
    </row>
    <row r="579" spans="3:15" ht="15.75">
      <c r="C579" s="256"/>
      <c r="D579" s="257"/>
      <c r="E579" s="256"/>
      <c r="F579" s="256"/>
      <c r="G579" s="256"/>
      <c r="H579" s="256"/>
      <c r="I579" s="12"/>
      <c r="J579" s="12"/>
      <c r="K579" s="12"/>
      <c r="L579" s="12"/>
      <c r="M579" s="12"/>
      <c r="N579" s="12"/>
      <c r="O579" s="12"/>
    </row>
    <row r="580" spans="3:15" ht="15.75">
      <c r="C580" s="256"/>
      <c r="D580" s="257"/>
      <c r="E580" s="256"/>
      <c r="F580" s="256"/>
      <c r="G580" s="256"/>
      <c r="H580" s="256"/>
      <c r="I580" s="12"/>
      <c r="J580" s="12"/>
      <c r="K580" s="12"/>
      <c r="L580" s="12"/>
      <c r="M580" s="12"/>
      <c r="N580" s="12"/>
      <c r="O580" s="12"/>
    </row>
    <row r="581" spans="3:15" ht="15.75">
      <c r="C581" s="256"/>
      <c r="D581" s="257"/>
      <c r="E581" s="256"/>
      <c r="F581" s="256"/>
      <c r="G581" s="256"/>
      <c r="H581" s="256"/>
      <c r="I581" s="12"/>
      <c r="J581" s="12"/>
      <c r="K581" s="12"/>
      <c r="L581" s="12"/>
      <c r="M581" s="12"/>
      <c r="N581" s="12"/>
      <c r="O581" s="12"/>
    </row>
    <row r="582" spans="3:15" ht="15.75">
      <c r="C582" s="256"/>
      <c r="D582" s="257"/>
      <c r="E582" s="256"/>
      <c r="F582" s="256"/>
      <c r="G582" s="256"/>
      <c r="H582" s="256"/>
      <c r="I582" s="12"/>
      <c r="J582" s="12"/>
      <c r="K582" s="12"/>
      <c r="L582" s="12"/>
      <c r="M582" s="12"/>
      <c r="N582" s="12"/>
      <c r="O582" s="12"/>
    </row>
    <row r="583" spans="3:15" ht="15.75">
      <c r="C583" s="256"/>
      <c r="D583" s="257"/>
      <c r="E583" s="256"/>
      <c r="F583" s="256"/>
      <c r="G583" s="256"/>
      <c r="H583" s="256"/>
      <c r="I583" s="12"/>
      <c r="J583" s="12"/>
      <c r="K583" s="12"/>
      <c r="L583" s="12"/>
      <c r="M583" s="12"/>
      <c r="N583" s="12"/>
      <c r="O583" s="12"/>
    </row>
    <row r="584" spans="3:15" ht="15.75">
      <c r="C584" s="256"/>
      <c r="D584" s="257"/>
      <c r="E584" s="256"/>
      <c r="F584" s="256"/>
      <c r="G584" s="256"/>
      <c r="H584" s="256"/>
      <c r="I584" s="12"/>
      <c r="J584" s="12"/>
      <c r="K584" s="12"/>
      <c r="L584" s="12"/>
      <c r="M584" s="12"/>
      <c r="N584" s="12"/>
      <c r="O584" s="12"/>
    </row>
    <row r="585" spans="3:15" ht="15.75">
      <c r="C585" s="256"/>
      <c r="D585" s="257"/>
      <c r="E585" s="256"/>
      <c r="F585" s="256"/>
      <c r="G585" s="256"/>
      <c r="H585" s="256"/>
      <c r="I585" s="12"/>
      <c r="J585" s="12"/>
      <c r="K585" s="12"/>
      <c r="L585" s="12"/>
      <c r="M585" s="12"/>
      <c r="N585" s="12"/>
      <c r="O585" s="12"/>
    </row>
    <row r="586" spans="3:15" ht="15.75">
      <c r="C586" s="256"/>
      <c r="D586" s="257"/>
      <c r="E586" s="256"/>
      <c r="F586" s="256"/>
      <c r="G586" s="256"/>
      <c r="H586" s="256"/>
      <c r="I586" s="12"/>
      <c r="J586" s="12"/>
      <c r="K586" s="12"/>
      <c r="L586" s="12"/>
      <c r="M586" s="12"/>
      <c r="N586" s="12"/>
      <c r="O586" s="12"/>
    </row>
    <row r="587" spans="3:15" ht="15.75">
      <c r="C587" s="256"/>
      <c r="D587" s="257"/>
      <c r="E587" s="256"/>
      <c r="F587" s="256"/>
      <c r="G587" s="256"/>
      <c r="H587" s="256"/>
      <c r="I587" s="12"/>
      <c r="J587" s="12"/>
      <c r="K587" s="12"/>
      <c r="L587" s="12"/>
      <c r="M587" s="12"/>
      <c r="N587" s="12"/>
      <c r="O587" s="12"/>
    </row>
    <row r="588" spans="3:15" ht="15.75">
      <c r="C588" s="256"/>
      <c r="D588" s="257"/>
      <c r="E588" s="256"/>
      <c r="F588" s="256"/>
      <c r="G588" s="256"/>
      <c r="H588" s="256"/>
      <c r="I588" s="12"/>
      <c r="J588" s="12"/>
      <c r="K588" s="12"/>
      <c r="L588" s="12"/>
      <c r="M588" s="12"/>
      <c r="N588" s="12"/>
      <c r="O588" s="12"/>
    </row>
    <row r="589" spans="3:15" ht="15.75">
      <c r="C589" s="256"/>
      <c r="D589" s="257"/>
      <c r="E589" s="256"/>
      <c r="F589" s="256"/>
      <c r="G589" s="256"/>
      <c r="H589" s="256"/>
      <c r="I589" s="12"/>
      <c r="J589" s="12"/>
      <c r="K589" s="12"/>
      <c r="L589" s="12"/>
      <c r="M589" s="12"/>
      <c r="N589" s="12"/>
      <c r="O589" s="12"/>
    </row>
    <row r="590" spans="3:15" ht="15.75">
      <c r="C590" s="256"/>
      <c r="D590" s="257"/>
      <c r="E590" s="256"/>
      <c r="F590" s="256"/>
      <c r="G590" s="256"/>
      <c r="H590" s="256"/>
      <c r="I590" s="12"/>
      <c r="J590" s="12"/>
      <c r="K590" s="12"/>
      <c r="L590" s="12"/>
      <c r="M590" s="12"/>
      <c r="N590" s="12"/>
      <c r="O590" s="12"/>
    </row>
    <row r="591" spans="3:15" ht="15.75">
      <c r="C591" s="256"/>
      <c r="D591" s="257"/>
      <c r="E591" s="256"/>
      <c r="F591" s="256"/>
      <c r="G591" s="256"/>
      <c r="H591" s="256"/>
      <c r="I591" s="12"/>
      <c r="J591" s="12"/>
      <c r="K591" s="12"/>
      <c r="L591" s="12"/>
      <c r="M591" s="12"/>
      <c r="N591" s="12"/>
      <c r="O591" s="12"/>
    </row>
    <row r="592" spans="3:15" ht="15.75">
      <c r="C592" s="256"/>
      <c r="D592" s="257"/>
      <c r="E592" s="256"/>
      <c r="F592" s="256"/>
      <c r="G592" s="256"/>
      <c r="H592" s="256"/>
      <c r="I592" s="12"/>
      <c r="J592" s="12"/>
      <c r="K592" s="12"/>
      <c r="L592" s="12"/>
      <c r="M592" s="12"/>
      <c r="N592" s="12"/>
      <c r="O592" s="12"/>
    </row>
    <row r="593" spans="3:15" ht="15.75">
      <c r="C593" s="256"/>
      <c r="D593" s="257"/>
      <c r="E593" s="256"/>
      <c r="F593" s="256"/>
      <c r="G593" s="256"/>
      <c r="H593" s="256"/>
      <c r="I593" s="12"/>
      <c r="J593" s="12"/>
      <c r="K593" s="12"/>
      <c r="L593" s="12"/>
      <c r="M593" s="12"/>
      <c r="N593" s="12"/>
      <c r="O593" s="12"/>
    </row>
    <row r="594" spans="3:15" ht="15.75">
      <c r="C594" s="256"/>
      <c r="D594" s="257"/>
      <c r="E594" s="256"/>
      <c r="F594" s="256"/>
      <c r="G594" s="256"/>
      <c r="H594" s="256"/>
      <c r="I594" s="12"/>
      <c r="J594" s="12"/>
      <c r="K594" s="12"/>
      <c r="L594" s="12"/>
      <c r="M594" s="12"/>
      <c r="N594" s="12"/>
      <c r="O594" s="12"/>
    </row>
    <row r="595" spans="3:15" ht="15.75">
      <c r="C595" s="256"/>
      <c r="D595" s="257"/>
      <c r="E595" s="256"/>
      <c r="F595" s="256"/>
      <c r="G595" s="256"/>
      <c r="H595" s="256"/>
      <c r="I595" s="12"/>
      <c r="J595" s="12"/>
      <c r="K595" s="12"/>
      <c r="L595" s="12"/>
      <c r="M595" s="12"/>
      <c r="N595" s="12"/>
      <c r="O595" s="12"/>
    </row>
    <row r="596" spans="3:15" ht="15.75">
      <c r="C596" s="256"/>
      <c r="D596" s="257"/>
      <c r="E596" s="256"/>
      <c r="F596" s="256"/>
      <c r="G596" s="256"/>
      <c r="H596" s="256"/>
      <c r="I596" s="12"/>
      <c r="J596" s="12"/>
      <c r="K596" s="12"/>
      <c r="L596" s="12"/>
      <c r="M596" s="12"/>
      <c r="N596" s="12"/>
      <c r="O596" s="12"/>
    </row>
    <row r="597" spans="3:15" ht="15.75">
      <c r="C597" s="256"/>
      <c r="D597" s="257"/>
      <c r="E597" s="256"/>
      <c r="F597" s="256"/>
      <c r="G597" s="256"/>
      <c r="H597" s="256"/>
      <c r="I597" s="12"/>
      <c r="J597" s="12"/>
      <c r="K597" s="12"/>
      <c r="L597" s="12"/>
      <c r="M597" s="12"/>
      <c r="N597" s="12"/>
      <c r="O597" s="12"/>
    </row>
    <row r="598" spans="3:15" ht="15.75">
      <c r="C598" s="256"/>
      <c r="D598" s="257"/>
      <c r="E598" s="256"/>
      <c r="F598" s="256"/>
      <c r="G598" s="256"/>
      <c r="H598" s="256"/>
      <c r="I598" s="12"/>
      <c r="J598" s="12"/>
      <c r="K598" s="12"/>
      <c r="L598" s="12"/>
      <c r="M598" s="12"/>
      <c r="N598" s="12"/>
      <c r="O598" s="12"/>
    </row>
    <row r="599" spans="3:15" ht="15.75">
      <c r="C599" s="256"/>
      <c r="D599" s="257"/>
      <c r="E599" s="256"/>
      <c r="F599" s="256"/>
      <c r="G599" s="256"/>
      <c r="H599" s="256"/>
      <c r="I599" s="12"/>
      <c r="J599" s="12"/>
      <c r="K599" s="12"/>
      <c r="L599" s="12"/>
      <c r="M599" s="12"/>
      <c r="N599" s="12"/>
      <c r="O599" s="12"/>
    </row>
    <row r="600" spans="3:15" ht="15.75">
      <c r="C600" s="256"/>
      <c r="D600" s="257"/>
      <c r="E600" s="256"/>
      <c r="F600" s="256"/>
      <c r="G600" s="256"/>
      <c r="H600" s="256"/>
      <c r="I600" s="12"/>
      <c r="J600" s="12"/>
      <c r="K600" s="12"/>
      <c r="L600" s="12"/>
      <c r="M600" s="12"/>
      <c r="N600" s="12"/>
      <c r="O600" s="12"/>
    </row>
    <row r="601" spans="3:15" ht="15.75">
      <c r="C601" s="256"/>
      <c r="D601" s="257"/>
      <c r="E601" s="256"/>
      <c r="F601" s="256"/>
      <c r="G601" s="256"/>
      <c r="H601" s="256"/>
      <c r="I601" s="12"/>
      <c r="J601" s="12"/>
      <c r="K601" s="12"/>
      <c r="L601" s="12"/>
      <c r="M601" s="12"/>
      <c r="N601" s="12"/>
      <c r="O601" s="12"/>
    </row>
    <row r="602" spans="3:15" ht="15.75">
      <c r="C602" s="256"/>
      <c r="D602" s="257"/>
      <c r="E602" s="256"/>
      <c r="F602" s="256"/>
      <c r="G602" s="256"/>
      <c r="H602" s="256"/>
      <c r="I602" s="12"/>
      <c r="J602" s="12"/>
      <c r="K602" s="12"/>
      <c r="L602" s="12"/>
      <c r="M602" s="12"/>
      <c r="N602" s="12"/>
      <c r="O602" s="12"/>
    </row>
    <row r="603" spans="3:15" ht="15.75">
      <c r="C603" s="256"/>
      <c r="D603" s="257"/>
      <c r="E603" s="256"/>
      <c r="F603" s="256"/>
      <c r="G603" s="256"/>
      <c r="H603" s="256"/>
      <c r="I603" s="12"/>
      <c r="J603" s="12"/>
      <c r="K603" s="12"/>
      <c r="L603" s="12"/>
      <c r="M603" s="12"/>
      <c r="N603" s="12"/>
      <c r="O603" s="12"/>
    </row>
    <row r="604" spans="3:15" ht="15.75">
      <c r="C604" s="256"/>
      <c r="D604" s="257"/>
      <c r="E604" s="256"/>
      <c r="F604" s="256"/>
      <c r="G604" s="256"/>
      <c r="H604" s="256"/>
      <c r="I604" s="12"/>
      <c r="J604" s="12"/>
      <c r="K604" s="12"/>
      <c r="L604" s="12"/>
      <c r="M604" s="12"/>
      <c r="N604" s="12"/>
      <c r="O604" s="12"/>
    </row>
    <row r="605" spans="3:15" ht="15.75">
      <c r="C605" s="256"/>
      <c r="D605" s="257"/>
      <c r="E605" s="256"/>
      <c r="F605" s="256"/>
      <c r="G605" s="256"/>
      <c r="H605" s="256"/>
      <c r="I605" s="12"/>
      <c r="J605" s="12"/>
      <c r="K605" s="12"/>
      <c r="L605" s="12"/>
      <c r="M605" s="12"/>
      <c r="N605" s="12"/>
      <c r="O605" s="12"/>
    </row>
    <row r="606" spans="3:15" ht="15.75">
      <c r="C606" s="256"/>
      <c r="D606" s="257"/>
      <c r="E606" s="256"/>
      <c r="F606" s="256"/>
      <c r="G606" s="256"/>
      <c r="H606" s="256"/>
      <c r="I606" s="12"/>
      <c r="J606" s="12"/>
      <c r="K606" s="12"/>
      <c r="L606" s="12"/>
      <c r="M606" s="12"/>
      <c r="N606" s="12"/>
      <c r="O606" s="12"/>
    </row>
    <row r="607" spans="3:15" ht="15.75">
      <c r="C607" s="256"/>
      <c r="D607" s="257"/>
      <c r="E607" s="256"/>
      <c r="F607" s="256"/>
      <c r="G607" s="256"/>
      <c r="H607" s="256"/>
      <c r="I607" s="12"/>
      <c r="J607" s="12"/>
      <c r="K607" s="12"/>
      <c r="L607" s="12"/>
      <c r="M607" s="12"/>
      <c r="N607" s="12"/>
      <c r="O607" s="12"/>
    </row>
    <row r="608" spans="3:15" ht="15.75">
      <c r="C608" s="256"/>
      <c r="D608" s="257"/>
      <c r="E608" s="256"/>
      <c r="F608" s="256"/>
      <c r="G608" s="256"/>
      <c r="H608" s="256"/>
      <c r="I608" s="12"/>
      <c r="J608" s="12"/>
      <c r="K608" s="12"/>
      <c r="L608" s="12"/>
      <c r="M608" s="12"/>
      <c r="N608" s="12"/>
      <c r="O608" s="12"/>
    </row>
    <row r="609" spans="3:15" ht="15.75">
      <c r="C609" s="256"/>
      <c r="D609" s="257"/>
      <c r="E609" s="256"/>
      <c r="F609" s="256"/>
      <c r="G609" s="256"/>
      <c r="H609" s="256"/>
      <c r="I609" s="12"/>
      <c r="J609" s="12"/>
      <c r="K609" s="12"/>
      <c r="L609" s="12"/>
      <c r="M609" s="12"/>
      <c r="N609" s="12"/>
      <c r="O609" s="12"/>
    </row>
    <row r="610" spans="3:15" ht="15.75">
      <c r="C610" s="256"/>
      <c r="D610" s="257"/>
      <c r="E610" s="256"/>
      <c r="F610" s="256"/>
      <c r="G610" s="256"/>
      <c r="H610" s="256"/>
      <c r="I610" s="12"/>
      <c r="J610" s="12"/>
      <c r="K610" s="12"/>
      <c r="L610" s="12"/>
      <c r="M610" s="12"/>
      <c r="N610" s="12"/>
      <c r="O610" s="12"/>
    </row>
    <row r="611" spans="3:15" ht="15.75">
      <c r="C611" s="256"/>
      <c r="D611" s="257"/>
      <c r="E611" s="256"/>
      <c r="F611" s="256"/>
      <c r="G611" s="256"/>
      <c r="H611" s="256"/>
      <c r="I611" s="12"/>
      <c r="J611" s="12"/>
      <c r="K611" s="12"/>
      <c r="L611" s="12"/>
      <c r="M611" s="12"/>
      <c r="N611" s="12"/>
      <c r="O611" s="12"/>
    </row>
    <row r="612" spans="3:15" ht="15.75">
      <c r="C612" s="256"/>
      <c r="D612" s="257"/>
      <c r="E612" s="256"/>
      <c r="F612" s="256"/>
      <c r="G612" s="256"/>
      <c r="H612" s="256"/>
      <c r="I612" s="12"/>
      <c r="J612" s="12"/>
      <c r="K612" s="12"/>
      <c r="L612" s="12"/>
      <c r="M612" s="12"/>
      <c r="N612" s="12"/>
      <c r="O612" s="12"/>
    </row>
    <row r="613" spans="3:15" ht="15.75">
      <c r="C613" s="256"/>
      <c r="D613" s="257"/>
      <c r="E613" s="256"/>
      <c r="F613" s="256"/>
      <c r="G613" s="256"/>
      <c r="H613" s="256"/>
      <c r="I613" s="12"/>
      <c r="J613" s="12"/>
      <c r="K613" s="12"/>
      <c r="L613" s="12"/>
      <c r="M613" s="12"/>
      <c r="N613" s="12"/>
      <c r="O613" s="12"/>
    </row>
    <row r="614" spans="3:15" ht="15.75">
      <c r="C614" s="256"/>
      <c r="D614" s="257"/>
      <c r="E614" s="256"/>
      <c r="F614" s="256"/>
      <c r="G614" s="256"/>
      <c r="H614" s="256"/>
      <c r="I614" s="12"/>
      <c r="J614" s="12"/>
      <c r="K614" s="12"/>
      <c r="L614" s="12"/>
      <c r="M614" s="12"/>
      <c r="N614" s="12"/>
      <c r="O614" s="12"/>
    </row>
    <row r="615" spans="3:15" ht="15.75">
      <c r="C615" s="256"/>
      <c r="D615" s="257"/>
      <c r="E615" s="256"/>
      <c r="F615" s="256"/>
      <c r="G615" s="256"/>
      <c r="H615" s="256"/>
      <c r="I615" s="12"/>
      <c r="J615" s="12"/>
      <c r="K615" s="12"/>
      <c r="L615" s="12"/>
      <c r="M615" s="12"/>
      <c r="N615" s="12"/>
      <c r="O615" s="12"/>
    </row>
    <row r="616" spans="3:15" ht="15.75">
      <c r="C616" s="256"/>
      <c r="D616" s="257"/>
      <c r="E616" s="256"/>
      <c r="F616" s="256"/>
      <c r="G616" s="256"/>
      <c r="H616" s="256"/>
      <c r="I616" s="12"/>
      <c r="J616" s="12"/>
      <c r="K616" s="12"/>
      <c r="L616" s="12"/>
      <c r="M616" s="12"/>
      <c r="N616" s="12"/>
      <c r="O616" s="12"/>
    </row>
    <row r="617" spans="3:15" ht="15.75">
      <c r="C617" s="256"/>
      <c r="D617" s="257"/>
      <c r="E617" s="256"/>
      <c r="F617" s="256"/>
      <c r="G617" s="256"/>
      <c r="H617" s="256"/>
      <c r="I617" s="12"/>
      <c r="J617" s="12"/>
      <c r="K617" s="12"/>
      <c r="L617" s="12"/>
      <c r="M617" s="12"/>
      <c r="N617" s="12"/>
      <c r="O617" s="12"/>
    </row>
    <row r="618" spans="3:15" ht="15.75">
      <c r="C618" s="256"/>
      <c r="D618" s="257"/>
      <c r="E618" s="256"/>
      <c r="F618" s="256"/>
      <c r="G618" s="256"/>
      <c r="H618" s="256"/>
      <c r="I618" s="12"/>
      <c r="J618" s="12"/>
      <c r="K618" s="12"/>
      <c r="L618" s="12"/>
      <c r="M618" s="12"/>
      <c r="N618" s="12"/>
      <c r="O618" s="12"/>
    </row>
    <row r="619" spans="3:15" ht="15.75">
      <c r="C619" s="256"/>
      <c r="D619" s="257"/>
      <c r="E619" s="256"/>
      <c r="F619" s="256"/>
      <c r="G619" s="256"/>
      <c r="H619" s="256"/>
      <c r="I619" s="12"/>
      <c r="J619" s="12"/>
      <c r="K619" s="12"/>
      <c r="L619" s="12"/>
      <c r="M619" s="12"/>
      <c r="N619" s="12"/>
      <c r="O619" s="12"/>
    </row>
    <row r="620" spans="3:15" ht="15.75">
      <c r="C620" s="256"/>
      <c r="D620" s="257"/>
      <c r="E620" s="256"/>
      <c r="F620" s="256"/>
      <c r="G620" s="256"/>
      <c r="H620" s="256"/>
      <c r="I620" s="12"/>
      <c r="J620" s="12"/>
      <c r="K620" s="12"/>
      <c r="L620" s="12"/>
      <c r="M620" s="12"/>
      <c r="N620" s="12"/>
      <c r="O620" s="12"/>
    </row>
    <row r="621" spans="3:15" ht="15.75">
      <c r="C621" s="256"/>
      <c r="D621" s="257"/>
      <c r="E621" s="256"/>
      <c r="F621" s="256"/>
      <c r="G621" s="256"/>
      <c r="H621" s="256"/>
      <c r="I621" s="12"/>
      <c r="J621" s="12"/>
      <c r="K621" s="12"/>
      <c r="L621" s="12"/>
      <c r="M621" s="12"/>
      <c r="N621" s="12"/>
      <c r="O621" s="12"/>
    </row>
    <row r="622" spans="3:15" ht="15.75">
      <c r="C622" s="256"/>
      <c r="D622" s="257"/>
      <c r="E622" s="256"/>
      <c r="F622" s="256"/>
      <c r="G622" s="256"/>
      <c r="H622" s="256"/>
      <c r="I622" s="12"/>
      <c r="J622" s="12"/>
      <c r="K622" s="12"/>
      <c r="L622" s="12"/>
      <c r="M622" s="12"/>
      <c r="N622" s="12"/>
      <c r="O622" s="12"/>
    </row>
    <row r="623" spans="3:15" ht="15.75">
      <c r="C623" s="256"/>
      <c r="D623" s="257"/>
      <c r="E623" s="256"/>
      <c r="F623" s="256"/>
      <c r="G623" s="256"/>
      <c r="H623" s="256"/>
      <c r="I623" s="12"/>
      <c r="J623" s="12"/>
      <c r="K623" s="12"/>
      <c r="L623" s="12"/>
      <c r="M623" s="12"/>
      <c r="N623" s="12"/>
      <c r="O623" s="12"/>
    </row>
    <row r="624" spans="3:15" ht="15.75">
      <c r="C624" s="256"/>
      <c r="D624" s="257"/>
      <c r="E624" s="256"/>
      <c r="F624" s="256"/>
      <c r="G624" s="256"/>
      <c r="H624" s="256"/>
      <c r="I624" s="12"/>
      <c r="J624" s="12"/>
      <c r="K624" s="12"/>
      <c r="L624" s="12"/>
      <c r="M624" s="12"/>
      <c r="N624" s="12"/>
      <c r="O624" s="12"/>
    </row>
    <row r="625" spans="3:15" ht="15.75">
      <c r="C625" s="256"/>
      <c r="D625" s="257"/>
      <c r="E625" s="256"/>
      <c r="F625" s="256"/>
      <c r="G625" s="256"/>
      <c r="H625" s="256"/>
      <c r="I625" s="12"/>
      <c r="J625" s="12"/>
      <c r="K625" s="12"/>
      <c r="L625" s="12"/>
      <c r="M625" s="12"/>
      <c r="N625" s="12"/>
      <c r="O625" s="12"/>
    </row>
    <row r="626" spans="3:15" ht="15.75">
      <c r="C626" s="256"/>
      <c r="D626" s="257"/>
      <c r="E626" s="256"/>
      <c r="F626" s="256"/>
      <c r="G626" s="256"/>
      <c r="H626" s="256"/>
      <c r="I626" s="12"/>
      <c r="J626" s="12"/>
      <c r="K626" s="12"/>
      <c r="L626" s="12"/>
      <c r="M626" s="12"/>
      <c r="N626" s="12"/>
      <c r="O626" s="12"/>
    </row>
    <row r="627" spans="3:15" ht="15.75">
      <c r="C627" s="256"/>
      <c r="D627" s="257"/>
      <c r="E627" s="256"/>
      <c r="F627" s="256"/>
      <c r="G627" s="256"/>
      <c r="H627" s="256"/>
      <c r="I627" s="12"/>
      <c r="J627" s="12"/>
      <c r="K627" s="12"/>
      <c r="L627" s="12"/>
      <c r="M627" s="12"/>
      <c r="N627" s="12"/>
      <c r="O627" s="12"/>
    </row>
    <row r="628" spans="3:15" ht="15.75">
      <c r="C628" s="256"/>
      <c r="D628" s="257"/>
      <c r="E628" s="256"/>
      <c r="F628" s="256"/>
      <c r="G628" s="256"/>
      <c r="H628" s="256"/>
      <c r="I628" s="12"/>
      <c r="J628" s="12"/>
      <c r="K628" s="12"/>
      <c r="L628" s="12"/>
      <c r="M628" s="12"/>
      <c r="N628" s="12"/>
      <c r="O628" s="12"/>
    </row>
    <row r="629" spans="3:15" ht="15.75">
      <c r="C629" s="256"/>
      <c r="D629" s="257"/>
      <c r="E629" s="256"/>
      <c r="F629" s="256"/>
      <c r="G629" s="256"/>
      <c r="H629" s="256"/>
      <c r="I629" s="12"/>
      <c r="J629" s="12"/>
      <c r="K629" s="12"/>
      <c r="L629" s="12"/>
      <c r="M629" s="12"/>
      <c r="N629" s="12"/>
      <c r="O629" s="12"/>
    </row>
    <row r="630" spans="3:15" ht="15.75">
      <c r="C630" s="256"/>
      <c r="D630" s="257"/>
      <c r="E630" s="256"/>
      <c r="F630" s="256"/>
      <c r="G630" s="256"/>
      <c r="H630" s="256"/>
      <c r="I630" s="12"/>
      <c r="J630" s="12"/>
      <c r="K630" s="12"/>
      <c r="L630" s="12"/>
      <c r="M630" s="12"/>
      <c r="N630" s="12"/>
      <c r="O630" s="12"/>
    </row>
    <row r="631" spans="3:15" ht="15.75">
      <c r="C631" s="256"/>
      <c r="D631" s="257"/>
      <c r="E631" s="256"/>
      <c r="F631" s="256"/>
      <c r="G631" s="256"/>
      <c r="H631" s="256"/>
      <c r="I631" s="12"/>
      <c r="J631" s="12"/>
      <c r="K631" s="12"/>
      <c r="L631" s="12"/>
      <c r="M631" s="12"/>
      <c r="N631" s="12"/>
      <c r="O631" s="12"/>
    </row>
    <row r="632" spans="3:15" ht="15.75">
      <c r="C632" s="256"/>
      <c r="D632" s="257"/>
      <c r="E632" s="256"/>
      <c r="F632" s="256"/>
      <c r="G632" s="256"/>
      <c r="H632" s="256"/>
      <c r="I632" s="12"/>
      <c r="J632" s="12"/>
      <c r="K632" s="12"/>
      <c r="L632" s="12"/>
      <c r="M632" s="12"/>
      <c r="N632" s="12"/>
      <c r="O632" s="12"/>
    </row>
    <row r="633" spans="3:15" ht="15.75">
      <c r="C633" s="256"/>
      <c r="D633" s="257"/>
      <c r="E633" s="256"/>
      <c r="F633" s="256"/>
      <c r="G633" s="256"/>
      <c r="H633" s="256"/>
      <c r="I633" s="12"/>
      <c r="J633" s="12"/>
      <c r="K633" s="12"/>
      <c r="L633" s="12"/>
      <c r="M633" s="12"/>
      <c r="N633" s="12"/>
      <c r="O633" s="12"/>
    </row>
    <row r="634" spans="3:15" ht="15.75">
      <c r="C634" s="256"/>
      <c r="D634" s="257"/>
      <c r="E634" s="256"/>
      <c r="F634" s="256"/>
      <c r="G634" s="256"/>
      <c r="H634" s="256"/>
      <c r="I634" s="12"/>
      <c r="J634" s="12"/>
      <c r="K634" s="12"/>
      <c r="L634" s="12"/>
      <c r="M634" s="12"/>
      <c r="N634" s="12"/>
      <c r="O634" s="12"/>
    </row>
    <row r="635" spans="3:15" ht="15.75">
      <c r="C635" s="256"/>
      <c r="D635" s="257"/>
      <c r="E635" s="256"/>
      <c r="F635" s="256"/>
      <c r="G635" s="256"/>
      <c r="H635" s="256"/>
      <c r="I635" s="12"/>
      <c r="J635" s="12"/>
      <c r="K635" s="12"/>
      <c r="L635" s="12"/>
      <c r="M635" s="12"/>
      <c r="N635" s="12"/>
      <c r="O635" s="12"/>
    </row>
    <row r="636" spans="3:15" ht="15.75">
      <c r="C636" s="256"/>
      <c r="D636" s="257"/>
      <c r="E636" s="256"/>
      <c r="F636" s="256"/>
      <c r="G636" s="256"/>
      <c r="H636" s="256"/>
      <c r="I636" s="12"/>
      <c r="J636" s="12"/>
      <c r="K636" s="12"/>
      <c r="L636" s="12"/>
      <c r="M636" s="12"/>
      <c r="N636" s="12"/>
      <c r="O636" s="12"/>
    </row>
    <row r="637" spans="3:15" ht="15.75">
      <c r="C637" s="256"/>
      <c r="D637" s="257"/>
      <c r="E637" s="256"/>
      <c r="F637" s="256"/>
      <c r="G637" s="256"/>
      <c r="H637" s="256"/>
      <c r="I637" s="12"/>
      <c r="J637" s="12"/>
      <c r="K637" s="12"/>
      <c r="L637" s="12"/>
      <c r="M637" s="12"/>
      <c r="N637" s="12"/>
      <c r="O637" s="12"/>
    </row>
    <row r="638" spans="3:15" ht="15.75">
      <c r="C638" s="256"/>
      <c r="D638" s="257"/>
      <c r="E638" s="256"/>
      <c r="F638" s="256"/>
      <c r="G638" s="256"/>
      <c r="H638" s="256"/>
      <c r="I638" s="12"/>
      <c r="J638" s="12"/>
      <c r="K638" s="12"/>
      <c r="L638" s="12"/>
      <c r="M638" s="12"/>
      <c r="N638" s="12"/>
      <c r="O638" s="12"/>
    </row>
    <row r="639" spans="3:15" ht="15.75">
      <c r="C639" s="256"/>
      <c r="D639" s="257"/>
      <c r="E639" s="256"/>
      <c r="F639" s="256"/>
      <c r="G639" s="256"/>
      <c r="H639" s="256"/>
      <c r="I639" s="12"/>
      <c r="J639" s="12"/>
      <c r="K639" s="12"/>
      <c r="L639" s="12"/>
      <c r="M639" s="12"/>
      <c r="N639" s="12"/>
      <c r="O639" s="12"/>
    </row>
    <row r="640" spans="3:15" ht="15.75">
      <c r="C640" s="256"/>
      <c r="D640" s="257"/>
      <c r="E640" s="256"/>
      <c r="F640" s="256"/>
      <c r="G640" s="256"/>
      <c r="H640" s="256"/>
      <c r="I640" s="12"/>
      <c r="J640" s="12"/>
      <c r="K640" s="12"/>
      <c r="L640" s="12"/>
      <c r="M640" s="12"/>
      <c r="N640" s="12"/>
      <c r="O640" s="12"/>
    </row>
    <row r="641" spans="3:15" ht="15.75">
      <c r="C641" s="256"/>
      <c r="D641" s="257"/>
      <c r="E641" s="256"/>
      <c r="F641" s="256"/>
      <c r="G641" s="256"/>
      <c r="H641" s="256"/>
      <c r="I641" s="12"/>
      <c r="J641" s="12"/>
      <c r="K641" s="12"/>
      <c r="L641" s="12"/>
      <c r="M641" s="12"/>
      <c r="N641" s="12"/>
      <c r="O641" s="12"/>
    </row>
    <row r="642" spans="3:15" ht="15.75">
      <c r="C642" s="256"/>
      <c r="D642" s="257"/>
      <c r="E642" s="256"/>
      <c r="F642" s="256"/>
      <c r="G642" s="256"/>
      <c r="H642" s="256"/>
      <c r="I642" s="12"/>
      <c r="J642" s="12"/>
      <c r="K642" s="12"/>
      <c r="L642" s="12"/>
      <c r="M642" s="12"/>
      <c r="N642" s="12"/>
      <c r="O642" s="12"/>
    </row>
    <row r="643" spans="3:15" ht="15.75">
      <c r="C643" s="256"/>
      <c r="D643" s="257"/>
      <c r="E643" s="256"/>
      <c r="F643" s="256"/>
      <c r="G643" s="256"/>
      <c r="H643" s="256"/>
      <c r="I643" s="12"/>
      <c r="J643" s="12"/>
      <c r="K643" s="12"/>
      <c r="L643" s="12"/>
      <c r="M643" s="12"/>
      <c r="N643" s="12"/>
      <c r="O643" s="12"/>
    </row>
    <row r="644" spans="3:15" ht="15.75">
      <c r="C644" s="256"/>
      <c r="D644" s="257"/>
      <c r="E644" s="256"/>
      <c r="F644" s="256"/>
      <c r="G644" s="256"/>
      <c r="H644" s="256"/>
      <c r="I644" s="12"/>
      <c r="J644" s="12"/>
      <c r="K644" s="12"/>
      <c r="L644" s="12"/>
      <c r="M644" s="12"/>
      <c r="N644" s="12"/>
      <c r="O644" s="12"/>
    </row>
    <row r="645" spans="3:15" ht="15.75">
      <c r="C645" s="256"/>
      <c r="D645" s="257"/>
      <c r="E645" s="256"/>
      <c r="F645" s="256"/>
      <c r="G645" s="256"/>
      <c r="H645" s="256"/>
      <c r="I645" s="12"/>
      <c r="J645" s="12"/>
      <c r="K645" s="12"/>
      <c r="L645" s="12"/>
      <c r="M645" s="12"/>
      <c r="N645" s="12"/>
      <c r="O645" s="12"/>
    </row>
    <row r="646" spans="3:15" ht="15.75">
      <c r="C646" s="256"/>
      <c r="D646" s="257"/>
      <c r="E646" s="256"/>
      <c r="F646" s="256"/>
      <c r="G646" s="256"/>
      <c r="H646" s="256"/>
      <c r="I646" s="12"/>
      <c r="J646" s="12"/>
      <c r="K646" s="12"/>
      <c r="L646" s="12"/>
      <c r="M646" s="12"/>
      <c r="N646" s="12"/>
      <c r="O646" s="12"/>
    </row>
    <row r="647" spans="3:15" ht="15.75">
      <c r="C647" s="256"/>
      <c r="D647" s="257"/>
      <c r="E647" s="256"/>
      <c r="F647" s="256"/>
      <c r="G647" s="256"/>
      <c r="H647" s="256"/>
      <c r="I647" s="12"/>
      <c r="J647" s="12"/>
      <c r="K647" s="12"/>
      <c r="L647" s="12"/>
      <c r="M647" s="12"/>
      <c r="N647" s="12"/>
      <c r="O647" s="12"/>
    </row>
    <row r="648" spans="3:15" ht="15.75">
      <c r="C648" s="256"/>
      <c r="D648" s="257"/>
      <c r="E648" s="256"/>
      <c r="F648" s="256"/>
      <c r="G648" s="256"/>
      <c r="H648" s="256"/>
      <c r="I648" s="12"/>
      <c r="J648" s="12"/>
      <c r="K648" s="12"/>
      <c r="L648" s="12"/>
      <c r="M648" s="12"/>
      <c r="N648" s="12"/>
      <c r="O648" s="12"/>
    </row>
    <row r="649" spans="3:15" ht="15.75">
      <c r="C649" s="256"/>
      <c r="D649" s="257"/>
      <c r="E649" s="256"/>
      <c r="F649" s="256"/>
      <c r="G649" s="256"/>
      <c r="H649" s="256"/>
      <c r="I649" s="12"/>
      <c r="J649" s="12"/>
      <c r="K649" s="12"/>
      <c r="L649" s="12"/>
      <c r="M649" s="12"/>
      <c r="N649" s="12"/>
      <c r="O649" s="12"/>
    </row>
    <row r="650" spans="3:15" ht="15.75">
      <c r="C650" s="256"/>
      <c r="D650" s="257"/>
      <c r="E650" s="256"/>
      <c r="F650" s="256"/>
      <c r="G650" s="256"/>
      <c r="H650" s="256"/>
      <c r="I650" s="12"/>
      <c r="J650" s="12"/>
      <c r="K650" s="12"/>
      <c r="L650" s="12"/>
      <c r="M650" s="12"/>
      <c r="N650" s="12"/>
      <c r="O650" s="12"/>
    </row>
    <row r="651" spans="3:15" ht="15.75">
      <c r="C651" s="256"/>
      <c r="D651" s="257"/>
      <c r="E651" s="256"/>
      <c r="F651" s="256"/>
      <c r="G651" s="256"/>
      <c r="H651" s="256"/>
      <c r="I651" s="12"/>
      <c r="J651" s="12"/>
      <c r="K651" s="12"/>
      <c r="L651" s="12"/>
      <c r="M651" s="12"/>
      <c r="N651" s="12"/>
      <c r="O651" s="12"/>
    </row>
    <row r="652" spans="3:15" ht="15.75">
      <c r="C652" s="256"/>
      <c r="D652" s="257"/>
      <c r="E652" s="256"/>
      <c r="F652" s="256"/>
      <c r="G652" s="256"/>
      <c r="H652" s="256"/>
      <c r="I652" s="12"/>
      <c r="J652" s="12"/>
      <c r="K652" s="12"/>
      <c r="L652" s="12"/>
      <c r="M652" s="12"/>
      <c r="N652" s="12"/>
      <c r="O652" s="12"/>
    </row>
    <row r="653" spans="3:15" ht="15.75">
      <c r="C653" s="256"/>
      <c r="D653" s="257"/>
      <c r="E653" s="256"/>
      <c r="F653" s="256"/>
      <c r="G653" s="256"/>
      <c r="H653" s="256"/>
      <c r="I653" s="12"/>
      <c r="J653" s="12"/>
      <c r="K653" s="12"/>
      <c r="L653" s="12"/>
      <c r="M653" s="12"/>
      <c r="N653" s="12"/>
      <c r="O653" s="12"/>
    </row>
    <row r="654" spans="3:15" ht="15.75">
      <c r="C654" s="256"/>
      <c r="D654" s="257"/>
      <c r="E654" s="256"/>
      <c r="F654" s="256"/>
      <c r="G654" s="256"/>
      <c r="H654" s="256"/>
      <c r="I654" s="12"/>
      <c r="J654" s="12"/>
      <c r="K654" s="12"/>
      <c r="L654" s="12"/>
      <c r="M654" s="12"/>
      <c r="N654" s="12"/>
      <c r="O654" s="12"/>
    </row>
    <row r="655" spans="3:15" ht="15.75">
      <c r="C655" s="256"/>
      <c r="D655" s="257"/>
      <c r="E655" s="256"/>
      <c r="F655" s="256"/>
      <c r="G655" s="256"/>
      <c r="H655" s="256"/>
      <c r="I655" s="12"/>
      <c r="J655" s="12"/>
      <c r="K655" s="12"/>
      <c r="L655" s="12"/>
      <c r="M655" s="12"/>
      <c r="N655" s="12"/>
      <c r="O655" s="12"/>
    </row>
    <row r="656" spans="3:15" ht="15.75">
      <c r="C656" s="256"/>
      <c r="D656" s="257"/>
      <c r="E656" s="256"/>
      <c r="F656" s="256"/>
      <c r="G656" s="256"/>
      <c r="H656" s="256"/>
      <c r="I656" s="12"/>
      <c r="J656" s="12"/>
      <c r="K656" s="12"/>
      <c r="L656" s="12"/>
      <c r="M656" s="12"/>
      <c r="N656" s="12"/>
      <c r="O656" s="12"/>
    </row>
    <row r="657" spans="3:15" ht="15.75">
      <c r="C657" s="256"/>
      <c r="D657" s="257"/>
      <c r="E657" s="256"/>
      <c r="F657" s="256"/>
      <c r="G657" s="256"/>
      <c r="H657" s="256"/>
      <c r="I657" s="12"/>
      <c r="J657" s="12"/>
      <c r="K657" s="12"/>
      <c r="L657" s="12"/>
      <c r="M657" s="12"/>
      <c r="N657" s="12"/>
      <c r="O657" s="12"/>
    </row>
    <row r="658" spans="3:15" ht="15.75">
      <c r="C658" s="256"/>
      <c r="D658" s="257"/>
      <c r="E658" s="256"/>
      <c r="F658" s="256"/>
      <c r="G658" s="256"/>
      <c r="H658" s="256"/>
      <c r="I658" s="12"/>
      <c r="J658" s="12"/>
      <c r="K658" s="12"/>
      <c r="L658" s="12"/>
      <c r="M658" s="12"/>
      <c r="N658" s="12"/>
      <c r="O658" s="12"/>
    </row>
    <row r="659" spans="3:15" ht="15.75">
      <c r="C659" s="256"/>
      <c r="D659" s="257"/>
      <c r="E659" s="256"/>
      <c r="F659" s="256"/>
      <c r="G659" s="256"/>
      <c r="H659" s="256"/>
      <c r="I659" s="12"/>
      <c r="J659" s="12"/>
      <c r="K659" s="12"/>
      <c r="L659" s="12"/>
      <c r="M659" s="12"/>
      <c r="N659" s="12"/>
      <c r="O659" s="12"/>
    </row>
    <row r="660" spans="3:15" ht="15.75">
      <c r="C660" s="256"/>
      <c r="D660" s="257"/>
      <c r="E660" s="256"/>
      <c r="F660" s="256"/>
      <c r="G660" s="256"/>
      <c r="H660" s="256"/>
      <c r="I660" s="12"/>
      <c r="J660" s="12"/>
      <c r="K660" s="12"/>
      <c r="L660" s="12"/>
      <c r="M660" s="12"/>
      <c r="N660" s="12"/>
      <c r="O660" s="12"/>
    </row>
    <row r="661" spans="3:15" ht="15.75">
      <c r="C661" s="256"/>
      <c r="D661" s="257"/>
      <c r="E661" s="256"/>
      <c r="F661" s="256"/>
      <c r="G661" s="256"/>
      <c r="H661" s="256"/>
      <c r="I661" s="12"/>
      <c r="J661" s="12"/>
      <c r="K661" s="12"/>
      <c r="L661" s="12"/>
      <c r="M661" s="12"/>
      <c r="N661" s="12"/>
      <c r="O661" s="12"/>
    </row>
    <row r="662" spans="3:15" ht="15.75">
      <c r="C662" s="256"/>
      <c r="D662" s="257"/>
      <c r="E662" s="256"/>
      <c r="F662" s="256"/>
      <c r="G662" s="256"/>
      <c r="H662" s="256"/>
      <c r="I662" s="12"/>
      <c r="J662" s="12"/>
      <c r="K662" s="12"/>
      <c r="L662" s="12"/>
      <c r="M662" s="12"/>
      <c r="N662" s="12"/>
      <c r="O662" s="12"/>
    </row>
    <row r="663" spans="3:15" ht="15.75">
      <c r="C663" s="256"/>
      <c r="D663" s="257"/>
      <c r="E663" s="256"/>
      <c r="F663" s="256"/>
      <c r="G663" s="256"/>
      <c r="H663" s="256"/>
      <c r="I663" s="12"/>
      <c r="J663" s="12"/>
      <c r="K663" s="12"/>
      <c r="L663" s="12"/>
      <c r="M663" s="12"/>
      <c r="N663" s="12"/>
      <c r="O663" s="12"/>
    </row>
    <row r="664" spans="3:15" ht="15.75">
      <c r="C664" s="256"/>
      <c r="D664" s="257"/>
      <c r="E664" s="256"/>
      <c r="F664" s="256"/>
      <c r="G664" s="256"/>
      <c r="H664" s="256"/>
      <c r="I664" s="12"/>
      <c r="J664" s="12"/>
      <c r="K664" s="12"/>
      <c r="L664" s="12"/>
      <c r="M664" s="12"/>
      <c r="N664" s="12"/>
      <c r="O664" s="12"/>
    </row>
    <row r="665" spans="3:15" ht="15.75">
      <c r="C665" s="256"/>
      <c r="D665" s="257"/>
      <c r="E665" s="256"/>
      <c r="F665" s="256"/>
      <c r="G665" s="256"/>
      <c r="H665" s="256"/>
      <c r="I665" s="12"/>
      <c r="J665" s="12"/>
      <c r="K665" s="12"/>
      <c r="L665" s="12"/>
      <c r="M665" s="12"/>
      <c r="N665" s="12"/>
      <c r="O665" s="12"/>
    </row>
    <row r="666" spans="3:15" ht="15.75">
      <c r="C666" s="256"/>
      <c r="D666" s="257"/>
      <c r="E666" s="256"/>
      <c r="F666" s="256"/>
      <c r="G666" s="256"/>
      <c r="H666" s="256"/>
      <c r="I666" s="12"/>
      <c r="J666" s="12"/>
      <c r="K666" s="12"/>
      <c r="L666" s="12"/>
      <c r="M666" s="12"/>
      <c r="N666" s="12"/>
      <c r="O666" s="12"/>
    </row>
    <row r="667" spans="3:15" ht="15.75">
      <c r="C667" s="256"/>
      <c r="D667" s="257"/>
      <c r="E667" s="256"/>
      <c r="F667" s="256"/>
      <c r="G667" s="256"/>
      <c r="H667" s="256"/>
      <c r="I667" s="12"/>
      <c r="J667" s="12"/>
      <c r="K667" s="12"/>
      <c r="L667" s="12"/>
      <c r="M667" s="12"/>
      <c r="N667" s="12"/>
      <c r="O667" s="12"/>
    </row>
    <row r="668" spans="3:15" ht="15.75">
      <c r="C668" s="256"/>
      <c r="D668" s="257"/>
      <c r="E668" s="256"/>
      <c r="F668" s="256"/>
      <c r="G668" s="256"/>
      <c r="H668" s="256"/>
      <c r="I668" s="12"/>
      <c r="J668" s="12"/>
      <c r="K668" s="12"/>
      <c r="L668" s="12"/>
      <c r="M668" s="12"/>
      <c r="N668" s="12"/>
      <c r="O668" s="12"/>
    </row>
    <row r="669" spans="3:15" ht="15.75">
      <c r="C669" s="256"/>
      <c r="D669" s="257"/>
      <c r="E669" s="256"/>
      <c r="F669" s="256"/>
      <c r="G669" s="256"/>
      <c r="H669" s="256"/>
      <c r="I669" s="12"/>
      <c r="J669" s="12"/>
      <c r="K669" s="12"/>
      <c r="L669" s="12"/>
      <c r="M669" s="12"/>
      <c r="N669" s="12"/>
      <c r="O669" s="12"/>
    </row>
    <row r="670" spans="3:15" ht="15.75">
      <c r="C670" s="256"/>
      <c r="D670" s="257"/>
      <c r="E670" s="256"/>
      <c r="F670" s="256"/>
      <c r="G670" s="256"/>
      <c r="H670" s="256"/>
      <c r="I670" s="12"/>
      <c r="J670" s="12"/>
      <c r="K670" s="12"/>
      <c r="L670" s="12"/>
      <c r="M670" s="12"/>
      <c r="N670" s="12"/>
      <c r="O670" s="12"/>
    </row>
    <row r="671" spans="3:15" ht="15.75">
      <c r="C671" s="256"/>
      <c r="D671" s="257"/>
      <c r="E671" s="256"/>
      <c r="F671" s="256"/>
      <c r="G671" s="256"/>
      <c r="H671" s="256"/>
      <c r="I671" s="12"/>
      <c r="J671" s="12"/>
      <c r="K671" s="12"/>
      <c r="L671" s="12"/>
      <c r="M671" s="12"/>
      <c r="N671" s="12"/>
      <c r="O671" s="12"/>
    </row>
    <row r="672" spans="3:15" ht="15.75">
      <c r="C672" s="256"/>
      <c r="D672" s="257"/>
      <c r="E672" s="256"/>
      <c r="F672" s="256"/>
      <c r="G672" s="256"/>
      <c r="H672" s="256"/>
      <c r="I672" s="12"/>
      <c r="J672" s="12"/>
      <c r="K672" s="12"/>
      <c r="L672" s="12"/>
      <c r="M672" s="12"/>
      <c r="N672" s="12"/>
      <c r="O672" s="12"/>
    </row>
    <row r="673" spans="3:15" ht="15.75">
      <c r="C673" s="256"/>
      <c r="D673" s="257"/>
      <c r="E673" s="256"/>
      <c r="F673" s="256"/>
      <c r="G673" s="256"/>
      <c r="H673" s="256"/>
      <c r="I673" s="12"/>
      <c r="J673" s="12"/>
      <c r="K673" s="12"/>
      <c r="L673" s="12"/>
      <c r="M673" s="12"/>
      <c r="N673" s="12"/>
      <c r="O673" s="12"/>
    </row>
    <row r="674" spans="3:15" ht="15.75">
      <c r="C674" s="256"/>
      <c r="D674" s="257"/>
      <c r="E674" s="256"/>
      <c r="F674" s="256"/>
      <c r="G674" s="256"/>
      <c r="H674" s="256"/>
      <c r="I674" s="12"/>
      <c r="J674" s="12"/>
      <c r="K674" s="12"/>
      <c r="L674" s="12"/>
      <c r="M674" s="12"/>
      <c r="N674" s="12"/>
      <c r="O674" s="12"/>
    </row>
    <row r="675" spans="3:15" ht="15.75">
      <c r="C675" s="256"/>
      <c r="D675" s="257"/>
      <c r="E675" s="256"/>
      <c r="F675" s="256"/>
      <c r="G675" s="256"/>
      <c r="H675" s="256"/>
      <c r="I675" s="12"/>
      <c r="J675" s="12"/>
      <c r="K675" s="12"/>
      <c r="L675" s="12"/>
      <c r="M675" s="12"/>
      <c r="N675" s="12"/>
      <c r="O675" s="12"/>
    </row>
    <row r="676" spans="3:15" ht="15.75">
      <c r="C676" s="256"/>
      <c r="D676" s="257"/>
      <c r="E676" s="256"/>
      <c r="F676" s="256"/>
      <c r="G676" s="256"/>
      <c r="H676" s="256"/>
      <c r="I676" s="12"/>
      <c r="J676" s="12"/>
      <c r="K676" s="12"/>
      <c r="L676" s="12"/>
      <c r="M676" s="12"/>
      <c r="N676" s="12"/>
      <c r="O676" s="12"/>
    </row>
    <row r="677" spans="3:15" ht="15.75">
      <c r="C677" s="256"/>
      <c r="D677" s="257"/>
      <c r="E677" s="256"/>
      <c r="F677" s="256"/>
      <c r="G677" s="256"/>
      <c r="H677" s="256"/>
      <c r="I677" s="12"/>
      <c r="J677" s="12"/>
      <c r="K677" s="12"/>
      <c r="L677" s="12"/>
      <c r="M677" s="12"/>
      <c r="N677" s="12"/>
      <c r="O677" s="12"/>
    </row>
    <row r="678" spans="3:15" ht="15.75">
      <c r="C678" s="256"/>
      <c r="D678" s="257"/>
      <c r="E678" s="256"/>
      <c r="F678" s="256"/>
      <c r="G678" s="256"/>
      <c r="H678" s="256"/>
      <c r="I678" s="12"/>
      <c r="J678" s="12"/>
      <c r="K678" s="12"/>
      <c r="L678" s="12"/>
      <c r="M678" s="12"/>
      <c r="N678" s="12"/>
      <c r="O678" s="12"/>
    </row>
    <row r="679" spans="3:15" ht="15.75">
      <c r="C679" s="256"/>
      <c r="D679" s="257"/>
      <c r="E679" s="256"/>
      <c r="F679" s="256"/>
      <c r="G679" s="256"/>
      <c r="H679" s="256"/>
      <c r="I679" s="12"/>
      <c r="J679" s="12"/>
      <c r="K679" s="12"/>
      <c r="L679" s="12"/>
      <c r="M679" s="12"/>
      <c r="N679" s="12"/>
      <c r="O679" s="12"/>
    </row>
    <row r="680" spans="3:15" ht="15.75">
      <c r="C680" s="256"/>
      <c r="D680" s="257"/>
      <c r="E680" s="256"/>
      <c r="F680" s="256"/>
      <c r="G680" s="256"/>
      <c r="H680" s="256"/>
      <c r="I680" s="12"/>
      <c r="J680" s="12"/>
      <c r="K680" s="12"/>
      <c r="L680" s="12"/>
      <c r="M680" s="12"/>
      <c r="N680" s="12"/>
      <c r="O680" s="12"/>
    </row>
    <row r="681" spans="3:15" ht="15.75">
      <c r="C681" s="256"/>
      <c r="D681" s="257"/>
      <c r="E681" s="256"/>
      <c r="F681" s="256"/>
      <c r="G681" s="256"/>
      <c r="H681" s="256"/>
      <c r="I681" s="12"/>
      <c r="J681" s="12"/>
      <c r="K681" s="12"/>
      <c r="L681" s="12"/>
      <c r="M681" s="12"/>
      <c r="N681" s="12"/>
      <c r="O681" s="12"/>
    </row>
    <row r="682" spans="3:15" ht="15.75">
      <c r="C682" s="256"/>
      <c r="D682" s="257"/>
      <c r="E682" s="256"/>
      <c r="F682" s="256"/>
      <c r="G682" s="256"/>
      <c r="H682" s="256"/>
      <c r="I682" s="12"/>
      <c r="J682" s="12"/>
      <c r="K682" s="12"/>
      <c r="L682" s="12"/>
      <c r="M682" s="12"/>
      <c r="N682" s="12"/>
      <c r="O682" s="12"/>
    </row>
    <row r="683" spans="3:15" ht="15.75">
      <c r="C683" s="256"/>
      <c r="D683" s="257"/>
      <c r="E683" s="256"/>
      <c r="F683" s="256"/>
      <c r="G683" s="256"/>
      <c r="H683" s="256"/>
      <c r="I683" s="12"/>
      <c r="J683" s="12"/>
      <c r="K683" s="12"/>
      <c r="L683" s="12"/>
      <c r="M683" s="12"/>
      <c r="N683" s="12"/>
      <c r="O683" s="12"/>
    </row>
    <row r="684" spans="3:15" ht="15.75">
      <c r="C684" s="256"/>
      <c r="D684" s="257"/>
      <c r="E684" s="256"/>
      <c r="F684" s="256"/>
      <c r="G684" s="256"/>
      <c r="H684" s="256"/>
      <c r="I684" s="12"/>
      <c r="J684" s="12"/>
      <c r="K684" s="12"/>
      <c r="L684" s="12"/>
      <c r="M684" s="12"/>
      <c r="N684" s="12"/>
      <c r="O684" s="12"/>
    </row>
    <row r="685" spans="3:15" ht="15.75">
      <c r="C685" s="256"/>
      <c r="D685" s="257"/>
      <c r="E685" s="256"/>
      <c r="F685" s="256"/>
      <c r="G685" s="256"/>
      <c r="H685" s="256"/>
      <c r="I685" s="12"/>
      <c r="J685" s="12"/>
      <c r="K685" s="12"/>
      <c r="L685" s="12"/>
      <c r="M685" s="12"/>
      <c r="N685" s="12"/>
      <c r="O685" s="12"/>
    </row>
    <row r="686" spans="3:15" ht="15.75">
      <c r="C686" s="256"/>
      <c r="D686" s="257"/>
      <c r="E686" s="256"/>
      <c r="F686" s="256"/>
      <c r="G686" s="256"/>
      <c r="H686" s="256"/>
      <c r="I686" s="12"/>
      <c r="J686" s="12"/>
      <c r="K686" s="12"/>
      <c r="L686" s="12"/>
      <c r="M686" s="12"/>
      <c r="N686" s="12"/>
      <c r="O686" s="12"/>
    </row>
    <row r="687" spans="3:15" ht="15.75">
      <c r="C687" s="256"/>
      <c r="D687" s="257"/>
      <c r="E687" s="256"/>
      <c r="F687" s="256"/>
      <c r="G687" s="256"/>
      <c r="H687" s="256"/>
      <c r="I687" s="12"/>
      <c r="J687" s="12"/>
      <c r="K687" s="12"/>
      <c r="L687" s="12"/>
      <c r="M687" s="12"/>
      <c r="N687" s="12"/>
      <c r="O687" s="12"/>
    </row>
    <row r="688" spans="3:15" ht="15.75">
      <c r="C688" s="256"/>
      <c r="D688" s="257"/>
      <c r="E688" s="256"/>
      <c r="F688" s="256"/>
      <c r="G688" s="256"/>
      <c r="H688" s="256"/>
      <c r="I688" s="12"/>
      <c r="J688" s="12"/>
      <c r="K688" s="12"/>
      <c r="L688" s="12"/>
      <c r="M688" s="12"/>
      <c r="N688" s="12"/>
      <c r="O688" s="12"/>
    </row>
    <row r="689" spans="3:15" ht="15.75">
      <c r="C689" s="256"/>
      <c r="D689" s="257"/>
      <c r="E689" s="256"/>
      <c r="F689" s="256"/>
      <c r="G689" s="256"/>
      <c r="H689" s="256"/>
      <c r="I689" s="12"/>
      <c r="J689" s="12"/>
      <c r="K689" s="12"/>
      <c r="L689" s="12"/>
      <c r="M689" s="12"/>
      <c r="N689" s="12"/>
      <c r="O689" s="12"/>
    </row>
    <row r="690" spans="3:15" ht="15.75">
      <c r="C690" s="256"/>
      <c r="D690" s="257"/>
      <c r="E690" s="256"/>
      <c r="F690" s="256"/>
      <c r="G690" s="256"/>
      <c r="H690" s="256"/>
      <c r="I690" s="12"/>
      <c r="J690" s="12"/>
      <c r="K690" s="12"/>
      <c r="L690" s="12"/>
      <c r="M690" s="12"/>
      <c r="N690" s="12"/>
      <c r="O690" s="12"/>
    </row>
    <row r="691" spans="3:15" ht="15.75">
      <c r="C691" s="256"/>
      <c r="D691" s="257"/>
      <c r="E691" s="256"/>
      <c r="F691" s="256"/>
      <c r="G691" s="256"/>
      <c r="H691" s="256"/>
      <c r="I691" s="12"/>
      <c r="J691" s="12"/>
      <c r="K691" s="12"/>
      <c r="L691" s="12"/>
      <c r="M691" s="12"/>
      <c r="N691" s="12"/>
      <c r="O691" s="12"/>
    </row>
    <row r="692" spans="3:15" ht="15.75">
      <c r="C692" s="256"/>
      <c r="D692" s="257"/>
      <c r="E692" s="256"/>
      <c r="F692" s="256"/>
      <c r="G692" s="256"/>
      <c r="H692" s="256"/>
      <c r="I692" s="12"/>
      <c r="J692" s="12"/>
      <c r="K692" s="12"/>
      <c r="L692" s="12"/>
      <c r="M692" s="12"/>
      <c r="N692" s="12"/>
      <c r="O692" s="12"/>
    </row>
    <row r="693" spans="3:15" ht="15.75">
      <c r="C693" s="256"/>
      <c r="D693" s="257"/>
      <c r="E693" s="256"/>
      <c r="F693" s="256"/>
      <c r="G693" s="256"/>
      <c r="H693" s="256"/>
      <c r="I693" s="12"/>
      <c r="J693" s="12"/>
      <c r="K693" s="12"/>
      <c r="L693" s="12"/>
      <c r="M693" s="12"/>
      <c r="N693" s="12"/>
      <c r="O693" s="12"/>
    </row>
    <row r="694" spans="3:15" ht="15.75">
      <c r="C694" s="256"/>
      <c r="D694" s="257"/>
      <c r="E694" s="256"/>
      <c r="F694" s="256"/>
      <c r="G694" s="256"/>
      <c r="H694" s="256"/>
      <c r="I694" s="12"/>
      <c r="J694" s="12"/>
      <c r="K694" s="12"/>
      <c r="L694" s="12"/>
      <c r="M694" s="12"/>
      <c r="N694" s="12"/>
      <c r="O694" s="12"/>
    </row>
    <row r="695" spans="3:15" ht="15.75">
      <c r="C695" s="256"/>
      <c r="D695" s="257"/>
      <c r="E695" s="256"/>
      <c r="F695" s="256"/>
      <c r="G695" s="256"/>
      <c r="H695" s="256"/>
      <c r="I695" s="12"/>
      <c r="J695" s="12"/>
      <c r="K695" s="12"/>
      <c r="L695" s="12"/>
      <c r="M695" s="12"/>
      <c r="N695" s="12"/>
      <c r="O695" s="12"/>
    </row>
    <row r="696" spans="3:15" ht="15.75">
      <c r="C696" s="256"/>
      <c r="D696" s="257"/>
      <c r="E696" s="256"/>
      <c r="F696" s="256"/>
      <c r="G696" s="256"/>
      <c r="H696" s="256"/>
      <c r="I696" s="12"/>
      <c r="J696" s="12"/>
      <c r="K696" s="12"/>
      <c r="L696" s="12"/>
      <c r="M696" s="12"/>
      <c r="N696" s="12"/>
      <c r="O696" s="12"/>
    </row>
    <row r="697" spans="3:15" ht="15.75">
      <c r="C697" s="256"/>
      <c r="D697" s="257"/>
      <c r="E697" s="256"/>
      <c r="F697" s="256"/>
      <c r="G697" s="256"/>
      <c r="H697" s="256"/>
      <c r="I697" s="12"/>
      <c r="J697" s="12"/>
      <c r="K697" s="12"/>
      <c r="L697" s="12"/>
      <c r="M697" s="12"/>
      <c r="N697" s="12"/>
      <c r="O697" s="12"/>
    </row>
    <row r="698" spans="3:15" ht="15.75">
      <c r="C698" s="256"/>
      <c r="D698" s="257"/>
      <c r="E698" s="256"/>
      <c r="F698" s="256"/>
      <c r="G698" s="256"/>
      <c r="H698" s="256"/>
      <c r="I698" s="12"/>
      <c r="J698" s="12"/>
      <c r="K698" s="12"/>
      <c r="L698" s="12"/>
      <c r="M698" s="12"/>
      <c r="N698" s="12"/>
      <c r="O698" s="12"/>
    </row>
    <row r="699" spans="3:15" ht="15.75">
      <c r="C699" s="256"/>
      <c r="D699" s="257"/>
      <c r="E699" s="256"/>
      <c r="F699" s="256"/>
      <c r="G699" s="256"/>
      <c r="H699" s="256"/>
      <c r="I699" s="12"/>
      <c r="J699" s="12"/>
      <c r="K699" s="12"/>
      <c r="L699" s="12"/>
      <c r="M699" s="12"/>
      <c r="N699" s="12"/>
      <c r="O699" s="12"/>
    </row>
    <row r="700" spans="3:15" ht="15.75">
      <c r="C700" s="256"/>
      <c r="D700" s="257"/>
      <c r="E700" s="256"/>
      <c r="F700" s="256"/>
      <c r="G700" s="256"/>
      <c r="H700" s="256"/>
      <c r="I700" s="12"/>
      <c r="J700" s="12"/>
      <c r="K700" s="12"/>
      <c r="L700" s="12"/>
      <c r="M700" s="12"/>
      <c r="N700" s="12"/>
      <c r="O700" s="12"/>
    </row>
    <row r="701" spans="3:15" ht="15.75">
      <c r="C701" s="256"/>
      <c r="D701" s="257"/>
      <c r="E701" s="256"/>
      <c r="F701" s="256"/>
      <c r="G701" s="256"/>
      <c r="H701" s="256"/>
      <c r="I701" s="12"/>
      <c r="J701" s="12"/>
      <c r="K701" s="12"/>
      <c r="L701" s="12"/>
      <c r="M701" s="12"/>
      <c r="N701" s="12"/>
      <c r="O701" s="12"/>
    </row>
    <row r="702" spans="3:15" ht="15.75">
      <c r="C702" s="256"/>
      <c r="D702" s="257"/>
      <c r="E702" s="256"/>
      <c r="F702" s="256"/>
      <c r="G702" s="256"/>
      <c r="H702" s="256"/>
      <c r="I702" s="12"/>
      <c r="J702" s="12"/>
      <c r="K702" s="12"/>
      <c r="L702" s="12"/>
      <c r="M702" s="12"/>
      <c r="N702" s="12"/>
      <c r="O702" s="12"/>
    </row>
    <row r="703" spans="3:15" ht="15.75">
      <c r="C703" s="256"/>
      <c r="D703" s="257"/>
      <c r="E703" s="256"/>
      <c r="F703" s="256"/>
      <c r="G703" s="256"/>
      <c r="H703" s="256"/>
      <c r="I703" s="12"/>
      <c r="J703" s="12"/>
      <c r="K703" s="12"/>
      <c r="L703" s="12"/>
      <c r="M703" s="12"/>
      <c r="N703" s="12"/>
      <c r="O703" s="12"/>
    </row>
    <row r="704" spans="3:15" ht="15.75">
      <c r="C704" s="256"/>
      <c r="D704" s="257"/>
      <c r="E704" s="256"/>
      <c r="F704" s="256"/>
      <c r="G704" s="256"/>
      <c r="H704" s="256"/>
      <c r="I704" s="12"/>
      <c r="J704" s="12"/>
      <c r="K704" s="12"/>
      <c r="L704" s="12"/>
      <c r="M704" s="12"/>
      <c r="N704" s="12"/>
      <c r="O704" s="12"/>
    </row>
    <row r="705" spans="3:15" ht="15.75">
      <c r="C705" s="256"/>
      <c r="D705" s="257"/>
      <c r="E705" s="256"/>
      <c r="F705" s="256"/>
      <c r="G705" s="256"/>
      <c r="H705" s="256"/>
      <c r="I705" s="12"/>
      <c r="J705" s="12"/>
      <c r="K705" s="12"/>
      <c r="L705" s="12"/>
      <c r="M705" s="12"/>
      <c r="N705" s="12"/>
      <c r="O705" s="12"/>
    </row>
  </sheetData>
  <mergeCells count="22">
    <mergeCell ref="C502:F502"/>
    <mergeCell ref="A512:H512"/>
    <mergeCell ref="C442:H442"/>
    <mergeCell ref="D7:D8"/>
    <mergeCell ref="E7:E8"/>
    <mergeCell ref="G7:G8"/>
    <mergeCell ref="C75:D75"/>
    <mergeCell ref="C76:D76"/>
    <mergeCell ref="D296:H296"/>
    <mergeCell ref="D322:H322"/>
    <mergeCell ref="B1:M1"/>
    <mergeCell ref="B2:M2"/>
    <mergeCell ref="B3:C3"/>
    <mergeCell ref="E3:F3"/>
    <mergeCell ref="G3:J3"/>
    <mergeCell ref="K3:M5"/>
    <mergeCell ref="B4:C4"/>
    <mergeCell ref="E4:F4"/>
    <mergeCell ref="G4:J4"/>
    <mergeCell ref="B5:C5"/>
    <mergeCell ref="E5:F5"/>
    <mergeCell ref="G5:J5"/>
  </mergeCells>
  <pageMargins left="0.7" right="0.7" top="0.75" bottom="0.75" header="0" footer="0"/>
  <pageSetup scale="2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CULTURA UNIFICADO</vt:lpstr>
      <vt:lpstr>'CULTURA UNIFICADO'!Área_de_impresión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Molano Lozada</dc:creator>
  <cp:lastModifiedBy>RAFAEL ENRIQUE ROMERO PAYARES</cp:lastModifiedBy>
  <dcterms:created xsi:type="dcterms:W3CDTF">2026-07-27T20:25:01Z</dcterms:created>
  <dcterms:modified xsi:type="dcterms:W3CDTF">2026-10-13T22:23:50Z</dcterms:modified>
</cp:coreProperties>
</file>