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5df9b4127832d57/ALCALDIA DE PUENTE ARANDA/MENOR CUANTIA/INOVACION 2026/DOCUMENTOS PARA PUBLICAR/"/>
    </mc:Choice>
  </mc:AlternateContent>
  <xr:revisionPtr revIDLastSave="0" documentId="13_ncr:1_{2C3EF919-4E4A-4948-B2A4-B9799ABCF85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J5" i="1"/>
  <c r="K11" i="1"/>
  <c r="I10" i="1"/>
  <c r="I11" i="1"/>
  <c r="I12" i="1"/>
  <c r="K5" i="1"/>
  <c r="L5" i="1"/>
  <c r="J11" i="1"/>
  <c r="L11" i="1" s="1"/>
  <c r="K10" i="1" l="1"/>
  <c r="J10" i="1"/>
  <c r="L10" i="1" s="1"/>
  <c r="K12" i="1" l="1"/>
  <c r="J12" i="1"/>
  <c r="L12" i="1" l="1"/>
  <c r="L13" i="1" s="1"/>
</calcChain>
</file>

<file path=xl/sharedStrings.xml><?xml version="1.0" encoding="utf-8"?>
<sst xmlns="http://schemas.openxmlformats.org/spreadsheetml/2006/main" count="43" uniqueCount="32">
  <si>
    <t>2317 - PUENTE ARANDA FORTALECE LA IDENTIDAD LOCAL</t>
  </si>
  <si>
    <t xml:space="preserve">ITEMS GENERALES </t>
  </si>
  <si>
    <t>TOTAL</t>
  </si>
  <si>
    <t>Ítem</t>
  </si>
  <si>
    <t>Materiales e Insumos</t>
  </si>
  <si>
    <t>Descripción</t>
  </si>
  <si>
    <t>Cantidad</t>
  </si>
  <si>
    <t>Unidad de medida</t>
  </si>
  <si>
    <t>Tiempo</t>
  </si>
  <si>
    <t>Valor unitario sin IVA</t>
  </si>
  <si>
    <t>Valor IVA</t>
  </si>
  <si>
    <t>Valor unitario con IVA</t>
  </si>
  <si>
    <t>Valor total Sin IVA</t>
  </si>
  <si>
    <t>Valor total con IVA</t>
  </si>
  <si>
    <t xml:space="preserve">Coordinador General </t>
  </si>
  <si>
    <t>persona</t>
  </si>
  <si>
    <t>meses</t>
  </si>
  <si>
    <t>n/A</t>
  </si>
  <si>
    <t>Unidad</t>
  </si>
  <si>
    <t>2588 – “Fortalecimiento seguro para Puente Aranda</t>
  </si>
  <si>
    <t xml:space="preserve">INNOVAPA: Fortalecimiento de la innovación social, tecnológica y científica en la localidad de Puente Aranda. </t>
  </si>
  <si>
    <t>Computadores</t>
  </si>
  <si>
    <t>Computador portátil con procesador Intel Core i3 (11ª generación) o AMD Ryzen 3 (serie 5000), 8 GB de memoria RAM, almacenamiento de 512 GB en unidad de estado sólido (SSD), pantalla de 14 o 15.6 pulgadas con resolución HD (1366x768 o superior), sistema operativo Windows 11 Home, conectividad Wi-Fi, Bluetooth, puertos USB 3.0 y HDMI, cámara y micrófono integrados, y una autonomía de batería mínima de 4 a 5 horas.</t>
  </si>
  <si>
    <t>Meses</t>
  </si>
  <si>
    <t>Formador</t>
  </si>
  <si>
    <t xml:space="preserve">Bolsa de suministro </t>
  </si>
  <si>
    <t>Bolsa de suministro de materiales curso en IA *ITEM NO OFERTABLE*</t>
  </si>
  <si>
    <t>VALOR FDLPA</t>
  </si>
  <si>
    <t>VALOR OFERTADO</t>
  </si>
  <si>
    <t>FORMATO OFERTA ECONÓMICA</t>
  </si>
  <si>
    <t xml:space="preserve">Profesional en área del conocimiento en las Ciencias sociales y Humanas y/o ciencias de la educación, y /o Bellas artes y/o Economía,
administración, contaduría y afines. Con 1 año de
experiencia como coordinador de proyectos sociales. </t>
  </si>
  <si>
    <t xml:space="preserve">Licenciado en informática y/o tecnología. Experiencia profesional en formación de 12 meses.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</si>
</sst>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* #,##0.00_);_(&quot;$&quot;* \(#,##0.00\);_(&quot;$&quot;* &quot;-&quot;??_);_(@_)"/>
    <numFmt numFmtId="165" formatCode="_-&quot;$&quot;\ * #,##0_-;\-&quot;$&quot;\ * #,##0_-;_-&quot;$&quot;\ * &quot;-&quot;??_-;_-@_-"/>
    <numFmt numFmtId="166" formatCode="&quot;$&quot;#,##0.00"/>
  </numFmts>
  <fonts count="12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1"/>
      <color theme="1"/>
      <name val="Garamond"/>
      <family val="1"/>
    </font>
    <font>
      <sz val="11"/>
      <color theme="1"/>
      <name val="Garamond"/>
      <family val="1"/>
    </font>
    <font>
      <sz val="11"/>
      <color rgb="FF000000"/>
      <name val="Garamond"/>
      <family val="1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72"/>
      <color theme="1"/>
      <name val="Aptos Narrow"/>
      <family val="2"/>
      <scheme val="minor"/>
    </font>
    <font>
      <sz val="9"/>
      <color theme="1"/>
      <name val="Times New Roman"/>
      <family val="1"/>
    </font>
    <font>
      <sz val="12"/>
      <name val="Garamond"/>
      <family val="1"/>
    </font>
    <font>
      <sz val="24"/>
      <color theme="1"/>
      <name val="Aptos Narrow"/>
      <family val="2"/>
      <scheme val="minor"/>
    </font>
    <font>
      <b/>
      <sz val="1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4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55">
    <xf numFmtId="0" fontId="0" fillId="0" borderId="0" xfId="0"/>
    <xf numFmtId="0" fontId="2" fillId="2" borderId="1" xfId="1" applyFont="1" applyFill="1" applyBorder="1" applyAlignment="1">
      <alignment horizontal="left" vertical="center"/>
    </xf>
    <xf numFmtId="0" fontId="3" fillId="0" borderId="1" xfId="1" applyFont="1" applyBorder="1" applyAlignment="1">
      <alignment horizontal="left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2" fillId="4" borderId="2" xfId="0" applyFont="1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3" fillId="4" borderId="1" xfId="0" applyFont="1" applyFill="1" applyBorder="1" applyAlignment="1">
      <alignment horizontal="center" vertical="center" wrapText="1"/>
    </xf>
    <xf numFmtId="165" fontId="0" fillId="0" borderId="0" xfId="0" applyNumberFormat="1"/>
    <xf numFmtId="0" fontId="0" fillId="4" borderId="1" xfId="0" applyFill="1" applyBorder="1" applyAlignment="1">
      <alignment horizontal="center"/>
    </xf>
    <xf numFmtId="166" fontId="10" fillId="0" borderId="0" xfId="0" applyNumberFormat="1" applyFont="1"/>
    <xf numFmtId="166" fontId="0" fillId="0" borderId="0" xfId="0" applyNumberFormat="1"/>
    <xf numFmtId="0" fontId="8" fillId="4" borderId="1" xfId="0" applyFont="1" applyFill="1" applyBorder="1" applyAlignment="1">
      <alignment horizontal="center" vertical="center" wrapText="1"/>
    </xf>
    <xf numFmtId="165" fontId="9" fillId="4" borderId="1" xfId="2" applyNumberFormat="1" applyFont="1" applyFill="1" applyBorder="1" applyAlignment="1">
      <alignment horizontal="center" vertical="center"/>
    </xf>
    <xf numFmtId="164" fontId="0" fillId="0" borderId="0" xfId="0" applyNumberFormat="1"/>
    <xf numFmtId="165" fontId="0" fillId="4" borderId="0" xfId="0" applyNumberFormat="1" applyFill="1"/>
    <xf numFmtId="0" fontId="0" fillId="0" borderId="0" xfId="0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2" fillId="4" borderId="0" xfId="0" applyFont="1" applyFill="1"/>
    <xf numFmtId="165" fontId="11" fillId="8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44" fontId="0" fillId="3" borderId="1" xfId="2" applyFont="1" applyFill="1" applyBorder="1" applyAlignment="1">
      <alignment horizontal="center" vertical="center"/>
    </xf>
    <xf numFmtId="44" fontId="3" fillId="0" borderId="3" xfId="2" applyFont="1" applyBorder="1" applyAlignment="1">
      <alignment horizontal="center"/>
    </xf>
    <xf numFmtId="165" fontId="3" fillId="0" borderId="3" xfId="2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0" fontId="0" fillId="0" borderId="1" xfId="4" applyNumberFormat="1" applyFont="1" applyFill="1" applyBorder="1" applyAlignment="1">
      <alignment horizontal="center" vertical="center"/>
    </xf>
    <xf numFmtId="0" fontId="0" fillId="4" borderId="1" xfId="0" applyFill="1" applyBorder="1"/>
    <xf numFmtId="165" fontId="0" fillId="4" borderId="1" xfId="0" applyNumberFormat="1" applyFill="1" applyBorder="1" applyAlignment="1">
      <alignment horizontal="center" vertical="center"/>
    </xf>
    <xf numFmtId="10" fontId="0" fillId="4" borderId="1" xfId="4" applyNumberFormat="1" applyFont="1" applyFill="1" applyBorder="1" applyAlignment="1">
      <alignment horizontal="center" vertical="center"/>
    </xf>
    <xf numFmtId="0" fontId="0" fillId="0" borderId="1" xfId="0" applyBorder="1"/>
    <xf numFmtId="0" fontId="6" fillId="6" borderId="1" xfId="0" applyFont="1" applyFill="1" applyBorder="1" applyAlignment="1">
      <alignment horizontal="center" vertical="center"/>
    </xf>
    <xf numFmtId="44" fontId="0" fillId="6" borderId="0" xfId="0" applyNumberFormat="1" applyFill="1" applyAlignment="1">
      <alignment horizontal="center" vertical="center"/>
    </xf>
    <xf numFmtId="44" fontId="5" fillId="3" borderId="1" xfId="2" applyFont="1" applyFill="1" applyBorder="1" applyAlignment="1">
      <alignment horizontal="center" vertical="center"/>
    </xf>
    <xf numFmtId="0" fontId="2" fillId="6" borderId="0" xfId="1" applyFont="1" applyFill="1" applyAlignment="1">
      <alignment horizontal="center" vertical="center"/>
    </xf>
    <xf numFmtId="0" fontId="2" fillId="5" borderId="0" xfId="1" applyFont="1" applyFill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1" xfId="1" applyFont="1" applyFill="1" applyBorder="1" applyAlignment="1">
      <alignment horizontal="center"/>
    </xf>
    <xf numFmtId="0" fontId="2" fillId="3" borderId="4" xfId="1" applyFont="1" applyFill="1" applyBorder="1" applyAlignment="1">
      <alignment horizontal="center"/>
    </xf>
    <xf numFmtId="0" fontId="2" fillId="3" borderId="6" xfId="1" applyFont="1" applyFill="1" applyBorder="1" applyAlignment="1">
      <alignment horizontal="center"/>
    </xf>
    <xf numFmtId="0" fontId="2" fillId="3" borderId="3" xfId="1" applyFont="1" applyFill="1" applyBorder="1" applyAlignment="1">
      <alignment horizontal="center"/>
    </xf>
  </cellXfs>
  <cellStyles count="5">
    <cellStyle name="Moneda" xfId="2" builtinId="4"/>
    <cellStyle name="Moneda [0] 2" xfId="3" xr:uid="{00000000-0005-0000-0000-000001000000}"/>
    <cellStyle name="Normal" xfId="0" builtinId="0"/>
    <cellStyle name="Normal 3" xfId="1" xr:uid="{00000000-0005-0000-0000-000003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"/>
  <sheetViews>
    <sheetView tabSelected="1" zoomScale="52" zoomScaleNormal="66" workbookViewId="0">
      <selection activeCell="H12" sqref="H12"/>
    </sheetView>
  </sheetViews>
  <sheetFormatPr baseColWidth="10" defaultColWidth="11.44140625" defaultRowHeight="14.4" x14ac:dyDescent="0.3"/>
  <cols>
    <col min="2" max="2" width="34" customWidth="1"/>
    <col min="3" max="3" width="79.33203125" customWidth="1"/>
    <col min="5" max="5" width="14.21875" customWidth="1"/>
    <col min="7" max="7" width="11.109375" customWidth="1"/>
    <col min="8" max="8" width="14.88671875" customWidth="1"/>
    <col min="9" max="9" width="16.88671875" customWidth="1"/>
    <col min="10" max="10" width="17.77734375" customWidth="1"/>
    <col min="11" max="11" width="18.77734375" customWidth="1"/>
    <col min="12" max="12" width="19.77734375" customWidth="1"/>
    <col min="13" max="13" width="43.44140625" customWidth="1"/>
    <col min="14" max="14" width="34.44140625" customWidth="1"/>
    <col min="15" max="15" width="41" customWidth="1"/>
    <col min="16" max="16" width="29" customWidth="1"/>
    <col min="17" max="17" width="17.44140625" customWidth="1"/>
  </cols>
  <sheetData>
    <row r="1" spans="1:19" ht="62.1" customHeight="1" x14ac:dyDescent="0.3">
      <c r="A1" s="49" t="s">
        <v>29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9" ht="26.1" customHeight="1" x14ac:dyDescent="0.3">
      <c r="A2" s="13"/>
      <c r="B2" s="13"/>
      <c r="C2" s="13"/>
      <c r="D2" s="13"/>
      <c r="E2" s="13"/>
      <c r="F2" s="13"/>
      <c r="G2" s="13"/>
      <c r="H2" s="28"/>
      <c r="I2" s="28"/>
      <c r="J2" s="28"/>
      <c r="K2" s="28"/>
      <c r="L2" s="28"/>
    </row>
    <row r="3" spans="1:19" ht="64.5" customHeight="1" x14ac:dyDescent="0.3">
      <c r="A3" s="51" t="s">
        <v>1</v>
      </c>
      <c r="B3" s="51"/>
      <c r="C3" s="51"/>
      <c r="D3" s="51"/>
      <c r="E3" s="51"/>
      <c r="F3" s="51"/>
      <c r="G3" s="51"/>
      <c r="H3" s="52" t="s">
        <v>27</v>
      </c>
      <c r="I3" s="53"/>
      <c r="J3" s="53"/>
      <c r="K3" s="53"/>
      <c r="L3" s="54"/>
      <c r="M3" s="52" t="s">
        <v>28</v>
      </c>
      <c r="N3" s="53"/>
      <c r="O3" s="53"/>
      <c r="P3" s="53"/>
      <c r="Q3" s="54"/>
    </row>
    <row r="4" spans="1:19" ht="28.8" x14ac:dyDescent="0.3">
      <c r="A4" s="3" t="s">
        <v>3</v>
      </c>
      <c r="B4" s="1" t="s">
        <v>4</v>
      </c>
      <c r="C4" s="1" t="s">
        <v>5</v>
      </c>
      <c r="D4" s="3" t="s">
        <v>6</v>
      </c>
      <c r="E4" s="3" t="s">
        <v>7</v>
      </c>
      <c r="F4" s="4" t="s">
        <v>8</v>
      </c>
      <c r="G4" s="3" t="s">
        <v>7</v>
      </c>
      <c r="H4" s="29" t="s">
        <v>9</v>
      </c>
      <c r="I4" s="29" t="s">
        <v>10</v>
      </c>
      <c r="J4" s="29" t="s">
        <v>11</v>
      </c>
      <c r="K4" s="29" t="s">
        <v>12</v>
      </c>
      <c r="L4" s="29" t="s">
        <v>13</v>
      </c>
      <c r="M4" s="29" t="s">
        <v>9</v>
      </c>
      <c r="N4" s="29" t="s">
        <v>10</v>
      </c>
      <c r="O4" s="29" t="s">
        <v>11</v>
      </c>
      <c r="P4" s="29" t="s">
        <v>12</v>
      </c>
      <c r="Q4" s="29" t="s">
        <v>13</v>
      </c>
    </row>
    <row r="5" spans="1:19" ht="87.45" customHeight="1" x14ac:dyDescent="0.3">
      <c r="A5" s="5">
        <v>1</v>
      </c>
      <c r="B5" s="2" t="s">
        <v>14</v>
      </c>
      <c r="C5" s="6" t="s">
        <v>30</v>
      </c>
      <c r="D5" s="5">
        <v>1</v>
      </c>
      <c r="E5" s="5" t="s">
        <v>15</v>
      </c>
      <c r="F5" s="5">
        <v>1</v>
      </c>
      <c r="G5" s="5" t="s">
        <v>16</v>
      </c>
      <c r="H5" s="35">
        <v>4583333</v>
      </c>
      <c r="I5" s="35">
        <f>H5*19%</f>
        <v>870833.27</v>
      </c>
      <c r="J5" s="34">
        <f>H5+I5</f>
        <v>5454166.2699999996</v>
      </c>
      <c r="K5" s="34">
        <f>H5*F5</f>
        <v>4583333</v>
      </c>
      <c r="L5" s="34">
        <f>J5*F5</f>
        <v>5454166.2699999996</v>
      </c>
      <c r="M5" s="35"/>
      <c r="N5" s="35"/>
      <c r="O5" s="34"/>
      <c r="P5" s="34"/>
      <c r="Q5" s="34"/>
    </row>
    <row r="6" spans="1:19" ht="24.6" customHeight="1" x14ac:dyDescent="0.3">
      <c r="A6" s="8"/>
      <c r="B6" s="9"/>
      <c r="C6" s="10"/>
      <c r="D6" s="11"/>
      <c r="E6" s="12"/>
      <c r="F6" s="11"/>
      <c r="G6" s="11"/>
      <c r="H6" s="11"/>
      <c r="I6" s="11"/>
      <c r="J6" s="11"/>
      <c r="K6" s="11"/>
      <c r="L6" s="11"/>
    </row>
    <row r="7" spans="1:19" ht="24.6" customHeight="1" x14ac:dyDescent="0.3">
      <c r="A7" s="45" t="s">
        <v>0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</row>
    <row r="8" spans="1:19" ht="15.45" customHeight="1" x14ac:dyDescent="0.3">
      <c r="A8" s="46" t="s">
        <v>19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</row>
    <row r="9" spans="1:19" x14ac:dyDescent="0.3">
      <c r="A9" s="47" t="s">
        <v>20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</row>
    <row r="10" spans="1:19" ht="34.049999999999997" customHeight="1" x14ac:dyDescent="0.3">
      <c r="A10" s="18">
        <v>2</v>
      </c>
      <c r="B10" s="7" t="s">
        <v>24</v>
      </c>
      <c r="C10" s="7" t="s">
        <v>31</v>
      </c>
      <c r="D10" s="16">
        <v>1</v>
      </c>
      <c r="E10" s="16" t="s">
        <v>18</v>
      </c>
      <c r="F10" s="7">
        <v>1</v>
      </c>
      <c r="G10" s="7" t="s">
        <v>23</v>
      </c>
      <c r="H10" s="22">
        <v>5114001</v>
      </c>
      <c r="I10" s="22">
        <f>H10*19%</f>
        <v>971660.19000000006</v>
      </c>
      <c r="J10" s="22">
        <f>H10+I10</f>
        <v>6085661.1900000004</v>
      </c>
      <c r="K10" s="22">
        <f>H10*F10</f>
        <v>5114001</v>
      </c>
      <c r="L10" s="22">
        <f>J10*F10</f>
        <v>6085661.1900000004</v>
      </c>
      <c r="M10" s="36"/>
      <c r="N10" s="37"/>
      <c r="O10" s="38"/>
      <c r="P10" s="38"/>
      <c r="Q10" s="38"/>
      <c r="R10" s="15"/>
      <c r="S10" s="15"/>
    </row>
    <row r="11" spans="1:19" s="15" customFormat="1" ht="72" x14ac:dyDescent="0.3">
      <c r="A11" s="18">
        <v>3</v>
      </c>
      <c r="B11" s="21" t="s">
        <v>21</v>
      </c>
      <c r="C11" s="16" t="s">
        <v>22</v>
      </c>
      <c r="D11" s="16">
        <v>1</v>
      </c>
      <c r="E11" s="16" t="s">
        <v>18</v>
      </c>
      <c r="F11" s="14" t="s">
        <v>17</v>
      </c>
      <c r="G11" s="14" t="s">
        <v>17</v>
      </c>
      <c r="H11" s="22">
        <v>2211790</v>
      </c>
      <c r="I11" s="22">
        <f>H11*19%</f>
        <v>420240.1</v>
      </c>
      <c r="J11" s="22">
        <f>H11+I11</f>
        <v>2632030.1</v>
      </c>
      <c r="K11" s="22">
        <f>H11*D11</f>
        <v>2211790</v>
      </c>
      <c r="L11" s="22">
        <f>J11*D11</f>
        <v>2632030.1</v>
      </c>
      <c r="M11" s="39"/>
      <c r="N11" s="40"/>
      <c r="O11" s="38"/>
      <c r="P11" s="38"/>
      <c r="Q11" s="38"/>
    </row>
    <row r="12" spans="1:19" x14ac:dyDescent="0.3">
      <c r="A12" s="30">
        <v>4</v>
      </c>
      <c r="B12" s="30" t="s">
        <v>25</v>
      </c>
      <c r="C12" s="30" t="s">
        <v>26</v>
      </c>
      <c r="D12" s="30">
        <v>1</v>
      </c>
      <c r="E12" s="31" t="s">
        <v>18</v>
      </c>
      <c r="F12" s="32" t="s">
        <v>17</v>
      </c>
      <c r="G12" s="32" t="s">
        <v>17</v>
      </c>
      <c r="H12" s="44">
        <v>766864</v>
      </c>
      <c r="I12" s="33">
        <f>H12*19%</f>
        <v>145704.16</v>
      </c>
      <c r="J12" s="33">
        <f>H12+I12</f>
        <v>912568.16</v>
      </c>
      <c r="K12" s="33">
        <f>H12*D12</f>
        <v>766864</v>
      </c>
      <c r="L12" s="33">
        <f>J12*D12</f>
        <v>912568.16</v>
      </c>
      <c r="M12" s="41"/>
      <c r="N12" s="41"/>
      <c r="O12" s="41"/>
      <c r="P12" s="41"/>
      <c r="Q12" s="41"/>
    </row>
    <row r="13" spans="1:19" ht="41.55" customHeight="1" x14ac:dyDescent="0.3">
      <c r="A13" s="25"/>
      <c r="B13" s="25"/>
      <c r="C13" s="25"/>
      <c r="D13" s="25"/>
      <c r="E13" s="26"/>
      <c r="F13" s="27"/>
      <c r="G13" s="27"/>
      <c r="H13" s="27"/>
      <c r="I13" s="27"/>
      <c r="J13" s="27"/>
      <c r="K13" s="42" t="s">
        <v>2</v>
      </c>
      <c r="L13" s="43">
        <f>SUM(L5,L10,L12,L11)</f>
        <v>15084425.720000001</v>
      </c>
    </row>
    <row r="14" spans="1:19" ht="31.2" x14ac:dyDescent="0.6">
      <c r="M14" s="19"/>
      <c r="N14" s="20"/>
    </row>
    <row r="15" spans="1:19" x14ac:dyDescent="0.3">
      <c r="M15" s="17"/>
      <c r="N15" s="17"/>
      <c r="O15" s="17"/>
    </row>
    <row r="16" spans="1:19" x14ac:dyDescent="0.3">
      <c r="O16" s="17"/>
    </row>
    <row r="18" spans="13:13" x14ac:dyDescent="0.3">
      <c r="M18" s="23"/>
    </row>
    <row r="19" spans="13:13" x14ac:dyDescent="0.3">
      <c r="M19" s="24"/>
    </row>
    <row r="20" spans="13:13" x14ac:dyDescent="0.3">
      <c r="M20" s="23"/>
    </row>
  </sheetData>
  <mergeCells count="7">
    <mergeCell ref="A7:Q7"/>
    <mergeCell ref="A8:Q8"/>
    <mergeCell ref="A9:Q9"/>
    <mergeCell ref="A1:N1"/>
    <mergeCell ref="A3:G3"/>
    <mergeCell ref="M3:Q3"/>
    <mergeCell ref="H3:L3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8A5E13EEAF3F4FAEDB253F47FF83E2" ma:contentTypeVersion="4" ma:contentTypeDescription="Create a new document." ma:contentTypeScope="" ma:versionID="df45104cbea5c2f64377f786515f9cc3">
  <xsd:schema xmlns:xsd="http://www.w3.org/2001/XMLSchema" xmlns:xs="http://www.w3.org/2001/XMLSchema" xmlns:p="http://schemas.microsoft.com/office/2006/metadata/properties" xmlns:ns3="50f24dc1-0b9b-4146-b4f6-e98e66656253" targetNamespace="http://schemas.microsoft.com/office/2006/metadata/properties" ma:root="true" ma:fieldsID="53331b9c52e1f54c490976d1726a2206" ns3:_="">
    <xsd:import namespace="50f24dc1-0b9b-4146-b4f6-e98e6665625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f24dc1-0b9b-4146-b4f6-e98e6665625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6D0B8D-2498-4526-9C23-6F6E69C22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f24dc1-0b9b-4146-b4f6-e98e666562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069A8A-3335-40EF-8342-1AA0465DA5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1D04A1D-C930-4D2B-9872-BEE1DAE0D2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Mallory Valentina Herrera Cantor</dc:creator>
  <cp:keywords/>
  <dc:description/>
  <cp:lastModifiedBy>Christian Suarez</cp:lastModifiedBy>
  <cp:revision/>
  <dcterms:created xsi:type="dcterms:W3CDTF">2025-05-19T16:57:18Z</dcterms:created>
  <dcterms:modified xsi:type="dcterms:W3CDTF">2026-10-13T19:10:24Z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0x010100BD8A5E13EEAF3F4FAEDB253F47FF83E2</vt:lpwstr>
  </property>
</Properties>
</file>