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codeName="ThisWorkbook"/>
  <mc:AlternateContent xmlns:mc="http://schemas.openxmlformats.org/markup-compatibility/2006">
    <mc:Choice Requires="x15">
      <x15ac:absPath xmlns:x15ac="http://schemas.microsoft.com/office/spreadsheetml/2010/11/ac" url="C:\Users\hp\Documents\IDRD 2026\IMPLEMENTACION RECREATIVA\"/>
    </mc:Choice>
  </mc:AlternateContent>
  <xr:revisionPtr revIDLastSave="0" documentId="13_ncr:1_{03116600-6E53-4262-AB16-A7B055E76950}" xr6:coauthVersionLast="47" xr6:coauthVersionMax="47" xr10:uidLastSave="{00000000-0000-0000-0000-000000000000}"/>
  <bookViews>
    <workbookView xWindow="-120" yWindow="-120" windowWidth="20730" windowHeight="11040" xr2:uid="{9CE68010-CC21-4529-8C36-69C7D597DE40}"/>
  </bookViews>
  <sheets>
    <sheet name="Matriz de Riesgos Contratacion" sheetId="2" r:id="rId1"/>
    <sheet name="Tabla de Valoración" sheetId="3" r:id="rId2"/>
    <sheet name="Instructivo matriz" sheetId="4" r:id="rId3"/>
  </sheets>
  <definedNames>
    <definedName name="_xlnm._FilterDatabase" localSheetId="0" hidden="1">'Matriz de Riesgos Contratacion'!$A$17:$AE$59</definedName>
    <definedName name="_xlnm.Print_Area" localSheetId="0">'Matriz de Riesgos Contratacion'!$A$1:$AE$63</definedName>
    <definedName name="_xlnm.Print_Titles" localSheetId="0">'Matriz de Riesgos Contratacion'!$17:$19</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23" i="2" l="1"/>
  <c r="W23" i="2"/>
  <c r="U23" i="2"/>
  <c r="O23" i="2"/>
  <c r="P23" i="2"/>
  <c r="N23" i="2"/>
  <c r="L23" i="2"/>
  <c r="L22" i="2"/>
  <c r="X27" i="2"/>
  <c r="Y27" i="2"/>
  <c r="W27" i="2"/>
  <c r="U27" i="2"/>
  <c r="O27" i="2"/>
  <c r="P27" i="2"/>
  <c r="N27" i="2"/>
  <c r="L27" i="2"/>
  <c r="X29" i="2"/>
  <c r="Y29" i="2"/>
  <c r="W29" i="2"/>
  <c r="U29" i="2"/>
  <c r="P29" i="2"/>
  <c r="N29" i="2"/>
  <c r="L29" i="2"/>
  <c r="Y28" i="2"/>
  <c r="W28" i="2"/>
  <c r="P28" i="2"/>
  <c r="N28" i="2"/>
  <c r="L28" i="2"/>
  <c r="Y21" i="2"/>
  <c r="W21" i="2"/>
  <c r="U21" i="2"/>
  <c r="O21" i="2"/>
  <c r="P21" i="2"/>
  <c r="N21" i="2"/>
  <c r="L21" i="2"/>
  <c r="X20" i="2"/>
  <c r="Y20" i="2"/>
  <c r="W20" i="2"/>
  <c r="U20" i="2"/>
  <c r="O20" i="2"/>
  <c r="P20" i="2"/>
  <c r="N20" i="2"/>
  <c r="L20" i="2"/>
  <c r="W24" i="2"/>
  <c r="U24" i="2"/>
  <c r="P24" i="2"/>
  <c r="N24" i="2"/>
  <c r="L24" i="2"/>
  <c r="Y25" i="2"/>
  <c r="W25" i="2"/>
  <c r="U25" i="2"/>
  <c r="O25" i="2"/>
  <c r="P25" i="2"/>
  <c r="N25" i="2"/>
  <c r="L25" i="2"/>
  <c r="U22" i="2"/>
  <c r="W22" i="2"/>
  <c r="Y22" i="2"/>
  <c r="U26" i="2"/>
  <c r="W26" i="2"/>
  <c r="Y26" i="2"/>
  <c r="N22" i="2"/>
  <c r="O22" i="2"/>
  <c r="P22" i="2"/>
  <c r="L26" i="2"/>
  <c r="N26" i="2"/>
  <c r="O26" i="2"/>
  <c r="P26" i="2"/>
  <c r="X59" i="2"/>
  <c r="Y59" i="2"/>
  <c r="W59" i="2"/>
  <c r="U59" i="2"/>
  <c r="O59" i="2"/>
  <c r="P59" i="2"/>
  <c r="N59" i="2"/>
  <c r="L59" i="2"/>
  <c r="X58" i="2"/>
  <c r="Y58" i="2"/>
  <c r="W58" i="2"/>
  <c r="U58" i="2"/>
  <c r="P58" i="2"/>
  <c r="N58" i="2"/>
  <c r="L58" i="2"/>
  <c r="Y57" i="2"/>
  <c r="W57" i="2"/>
  <c r="U57" i="2"/>
  <c r="P57" i="2"/>
  <c r="N57" i="2"/>
  <c r="L57" i="2"/>
  <c r="Y56" i="2"/>
  <c r="W56" i="2"/>
  <c r="U56" i="2"/>
  <c r="P56" i="2"/>
  <c r="N56" i="2"/>
  <c r="L56" i="2"/>
  <c r="X55" i="2"/>
  <c r="Y55" i="2"/>
  <c r="W55" i="2"/>
  <c r="U55" i="2"/>
  <c r="P55" i="2"/>
  <c r="N55" i="2"/>
  <c r="L55" i="2"/>
  <c r="Y54" i="2"/>
  <c r="W54" i="2"/>
  <c r="U54" i="2"/>
  <c r="P54" i="2"/>
  <c r="N54" i="2"/>
  <c r="L54" i="2"/>
  <c r="X53" i="2"/>
  <c r="Y53" i="2"/>
  <c r="W53" i="2"/>
  <c r="U53" i="2"/>
  <c r="O53" i="2"/>
  <c r="P53" i="2"/>
  <c r="N53" i="2"/>
  <c r="L53" i="2"/>
  <c r="X52" i="2"/>
  <c r="Y52" i="2"/>
  <c r="W52" i="2"/>
  <c r="U52" i="2"/>
  <c r="O52" i="2"/>
  <c r="P52" i="2"/>
  <c r="N52" i="2"/>
  <c r="L52" i="2"/>
  <c r="X51" i="2"/>
  <c r="Y51" i="2"/>
  <c r="W51" i="2"/>
  <c r="U51" i="2"/>
  <c r="O51" i="2"/>
  <c r="P51" i="2"/>
  <c r="N51" i="2"/>
  <c r="L51" i="2"/>
  <c r="X50" i="2"/>
  <c r="Y50" i="2"/>
  <c r="W50" i="2"/>
  <c r="U50" i="2"/>
  <c r="O50" i="2"/>
  <c r="P50" i="2"/>
  <c r="N50" i="2"/>
  <c r="L50" i="2"/>
  <c r="X49" i="2"/>
  <c r="Y49" i="2"/>
  <c r="W49" i="2"/>
  <c r="U49" i="2"/>
  <c r="O49" i="2"/>
  <c r="P49" i="2"/>
  <c r="N49" i="2"/>
  <c r="L49" i="2"/>
  <c r="X48" i="2"/>
  <c r="Y48" i="2"/>
  <c r="W48" i="2"/>
  <c r="U48" i="2"/>
  <c r="O48" i="2"/>
  <c r="P48" i="2"/>
  <c r="N48" i="2"/>
  <c r="L48" i="2"/>
  <c r="X47" i="2"/>
  <c r="Y47" i="2"/>
  <c r="W47" i="2"/>
  <c r="U47" i="2"/>
  <c r="O47" i="2"/>
  <c r="P47" i="2"/>
  <c r="N47" i="2"/>
  <c r="L47" i="2"/>
  <c r="X46" i="2"/>
  <c r="Y46" i="2"/>
  <c r="W46" i="2"/>
  <c r="U46" i="2"/>
  <c r="O46" i="2"/>
  <c r="P46" i="2"/>
  <c r="N46" i="2"/>
  <c r="L46" i="2"/>
  <c r="X45" i="2"/>
  <c r="Y45" i="2"/>
  <c r="W45" i="2"/>
  <c r="U45" i="2"/>
  <c r="O45" i="2"/>
  <c r="P45" i="2"/>
  <c r="N45" i="2"/>
  <c r="L45" i="2"/>
  <c r="X44" i="2"/>
  <c r="Y44" i="2"/>
  <c r="W44" i="2"/>
  <c r="U44" i="2"/>
  <c r="O44" i="2"/>
  <c r="P44" i="2"/>
  <c r="N44" i="2"/>
  <c r="L44" i="2"/>
  <c r="X43" i="2"/>
  <c r="Y43" i="2"/>
  <c r="W43" i="2"/>
  <c r="U43" i="2"/>
  <c r="O43" i="2"/>
  <c r="P43" i="2"/>
  <c r="N43" i="2"/>
  <c r="L43" i="2"/>
  <c r="X42" i="2"/>
  <c r="Y42" i="2"/>
  <c r="W42" i="2"/>
  <c r="U42" i="2"/>
  <c r="O42" i="2"/>
  <c r="P42" i="2"/>
  <c r="N42" i="2"/>
  <c r="L42" i="2"/>
  <c r="X41" i="2"/>
  <c r="Y41" i="2"/>
  <c r="W41" i="2"/>
  <c r="U41" i="2"/>
  <c r="P41" i="2"/>
  <c r="N41" i="2"/>
  <c r="L41" i="2"/>
  <c r="X40" i="2"/>
  <c r="Y40" i="2"/>
  <c r="W40" i="2"/>
  <c r="U40" i="2"/>
  <c r="O40" i="2"/>
  <c r="P40" i="2"/>
  <c r="N40" i="2"/>
  <c r="L40" i="2"/>
  <c r="X39" i="2"/>
  <c r="Y39" i="2"/>
  <c r="W39" i="2"/>
  <c r="U39" i="2"/>
  <c r="P39" i="2"/>
  <c r="N39" i="2"/>
  <c r="L39" i="2"/>
  <c r="X38" i="2"/>
  <c r="Y38" i="2"/>
  <c r="W38" i="2"/>
  <c r="U38" i="2"/>
  <c r="O38" i="2"/>
  <c r="P38" i="2"/>
  <c r="N38" i="2"/>
  <c r="L38" i="2"/>
  <c r="X37" i="2"/>
  <c r="Y37" i="2"/>
  <c r="W37" i="2"/>
  <c r="U37" i="2"/>
  <c r="O37" i="2"/>
  <c r="P37" i="2"/>
  <c r="N37" i="2"/>
  <c r="L37" i="2"/>
  <c r="X36" i="2"/>
  <c r="Y36" i="2"/>
  <c r="W36" i="2"/>
  <c r="U36" i="2"/>
  <c r="O36" i="2"/>
  <c r="P36" i="2"/>
  <c r="N36" i="2"/>
  <c r="L36" i="2"/>
  <c r="X35" i="2"/>
  <c r="Y35" i="2"/>
  <c r="W35" i="2"/>
  <c r="U35" i="2"/>
  <c r="P35" i="2"/>
  <c r="N35" i="2"/>
  <c r="L35" i="2"/>
  <c r="X34" i="2"/>
  <c r="Y34" i="2"/>
  <c r="W34" i="2"/>
  <c r="U34" i="2"/>
  <c r="O34" i="2"/>
  <c r="P34" i="2"/>
  <c r="N34" i="2"/>
  <c r="L34" i="2"/>
  <c r="X33" i="2"/>
  <c r="Y33" i="2"/>
  <c r="W33" i="2"/>
  <c r="U33" i="2"/>
  <c r="O33" i="2"/>
  <c r="P33" i="2"/>
  <c r="N33" i="2"/>
  <c r="L33" i="2"/>
  <c r="Y32" i="2"/>
  <c r="W32" i="2"/>
  <c r="U32" i="2"/>
  <c r="P32" i="2"/>
  <c r="N32" i="2"/>
  <c r="L32" i="2"/>
  <c r="X31" i="2"/>
  <c r="Y31" i="2"/>
  <c r="W31" i="2"/>
  <c r="U31" i="2"/>
  <c r="O31" i="2"/>
  <c r="P31" i="2"/>
  <c r="N31" i="2"/>
  <c r="L31" i="2"/>
  <c r="X30" i="2"/>
  <c r="Y30" i="2"/>
  <c r="W30" i="2"/>
  <c r="U30" i="2"/>
  <c r="P30" i="2"/>
  <c r="N30" i="2"/>
  <c r="L30" i="2"/>
</calcChain>
</file>

<file path=xl/sharedStrings.xml><?xml version="1.0" encoding="utf-8"?>
<sst xmlns="http://schemas.openxmlformats.org/spreadsheetml/2006/main" count="361" uniqueCount="281">
  <si>
    <t>MATRIZ DE IDENTIFICACIÓN, EVALUACIÓN Y TRATAMIENTO DE RIESGOS EN PROCESOS CONTRACTUALES</t>
  </si>
  <si>
    <t xml:space="preserve">CLASE DE PROCESO: </t>
  </si>
  <si>
    <t xml:space="preserve">OBJETO </t>
  </si>
  <si>
    <t>IDENTIFICACIÓN</t>
  </si>
  <si>
    <t>EVALUACIÓN</t>
  </si>
  <si>
    <t>TRATAMIENTO</t>
  </si>
  <si>
    <t>1. Número</t>
  </si>
  <si>
    <t>2. Clase</t>
  </si>
  <si>
    <t>3. Fuente</t>
  </si>
  <si>
    <t>4. Etapa</t>
  </si>
  <si>
    <t>5. Tipo</t>
  </si>
  <si>
    <t xml:space="preserve">5.1 Clasificación </t>
  </si>
  <si>
    <t>6. Descripción</t>
  </si>
  <si>
    <t>7. Consecuencia de la ocurrencia del evento</t>
  </si>
  <si>
    <t>8. Probabilidad</t>
  </si>
  <si>
    <t>9. Impacto</t>
  </si>
  <si>
    <t>10. Valoración</t>
  </si>
  <si>
    <t>11. Categoría</t>
  </si>
  <si>
    <t>12. ¿A quién se le asigna?</t>
  </si>
  <si>
    <t>13. Tratamiento / Control a ser implementado</t>
  </si>
  <si>
    <t>Impacto después del tratamiento</t>
  </si>
  <si>
    <t>18. ¿Afecta la ejecución del contrato?</t>
  </si>
  <si>
    <t>19. Responsable por implementar el tratamiento</t>
  </si>
  <si>
    <t>20. Fecha estimada en que se inicia el tratamiento</t>
  </si>
  <si>
    <t>21. Fecha estimada en que se completa el tratamiento</t>
  </si>
  <si>
    <t>Monitoreo y revisión</t>
  </si>
  <si>
    <t>14. Probabilidad</t>
  </si>
  <si>
    <t>15. Impacto</t>
  </si>
  <si>
    <t>16. Valoración</t>
  </si>
  <si>
    <t>17. Categoría</t>
  </si>
  <si>
    <t>22. ¿Cómo se realiza  el monitoreo?</t>
  </si>
  <si>
    <t>23. Periodicidad</t>
  </si>
  <si>
    <t>ESPECIFICO</t>
  </si>
  <si>
    <t>EXTERNO</t>
  </si>
  <si>
    <t xml:space="preserve">SELECCIÓN </t>
  </si>
  <si>
    <t xml:space="preserve">PRECONTRACTUAL </t>
  </si>
  <si>
    <t>FINANCIERO</t>
  </si>
  <si>
    <t>Variaciones en el Análisis de Precios, especificaciones y características técnicas, para la  adquisicion de los bienes requeridos por la entidad</t>
  </si>
  <si>
    <t xml:space="preserve">Efectuar los ajustes al proceso- mediante adendas o saneamiento del proceso   </t>
  </si>
  <si>
    <t>IDRD 100%</t>
  </si>
  <si>
    <t xml:space="preserve">Previo a la etapa del cierre realizar los ajustes necesarios a los documentos previos del proceso de contratación que garanticen la adjudicación </t>
  </si>
  <si>
    <t>No</t>
  </si>
  <si>
    <t xml:space="preserve">IDRD </t>
  </si>
  <si>
    <t>Aviso de convocatoria</t>
  </si>
  <si>
    <t xml:space="preserve">Hasta la fecha del cierre del proceso </t>
  </si>
  <si>
    <t>Con el seguimiento permanente al cronograma</t>
  </si>
  <si>
    <t xml:space="preserve">Dentro de los plazos establecidos en el cronograma </t>
  </si>
  <si>
    <t xml:space="preserve">Se rechaza la propuesta presentada </t>
  </si>
  <si>
    <t>*Revisar la información o documentación digital y física presentada por los proponente durante el proceso de selección. 
*Realizar las verificaciones con los terceros que expiden la información o suscriban los documentos aportados. 
* Efectuar observaciones o solicitudes de aclaración de forma oportuna para evitar inconsistencias. 
*Remitir a entes de control o de investigación penal para lo de su competencia, de evidenciarse inconsistencias o alteración de la información o documentos entregada por los proponentes.</t>
  </si>
  <si>
    <t xml:space="preserve">Desde la fecha de cierre o presentación de propuestas </t>
  </si>
  <si>
    <t>Hasta la Adjudicación del proceso de selección</t>
  </si>
  <si>
    <t xml:space="preserve">*Con el seguimiento permanente al cronograma 
*Con la verificación de la información y documentos aportados en las propuestas </t>
  </si>
  <si>
    <t>INTERNO</t>
  </si>
  <si>
    <t>EJECUCIÓN</t>
  </si>
  <si>
    <t>OPERACIONAL</t>
  </si>
  <si>
    <t>TÉCNICO</t>
  </si>
  <si>
    <t xml:space="preserve">Que no se cuente con los elementos e implementos deportivos, recreativos y de actividad fisica que requiere el IDRD para el desarrollo de los programas. </t>
  </si>
  <si>
    <t>CONTRATISTA 
100%</t>
  </si>
  <si>
    <t>SI</t>
  </si>
  <si>
    <t>Cada vez que se preste el suministro</t>
  </si>
  <si>
    <t xml:space="preserve">Hasta la terminación del contrato  </t>
  </si>
  <si>
    <t xml:space="preserve"> Seguimiento permanente del IDRD a través del supervisor </t>
  </si>
  <si>
    <t>PERMANENTE</t>
  </si>
  <si>
    <t xml:space="preserve">Demoras en el suministro de los elementos e implementos requeridos por retrasos y/o dificultades en procesos de importación no imputables al contratista </t>
  </si>
  <si>
    <t>Cambios en el cronograma; entorpecimiento en la ejecución de las actividades requeridas, retrasos en la satisfacción de la necesidad del IDRD</t>
  </si>
  <si>
    <t>Riesgo Bajo</t>
  </si>
  <si>
    <t>Sí</t>
  </si>
  <si>
    <t>Desde el inicio del contrato</t>
  </si>
  <si>
    <t>Fecha terminación del contrato</t>
  </si>
  <si>
    <t xml:space="preserve">INTERNO </t>
  </si>
  <si>
    <t>Deterioro o daño de los elementos e implementos  por defectos de fabricación o por causas atribuibles  al mal empaque o embalaje durante el transporte</t>
  </si>
  <si>
    <t>Uso de  técnicas y materiales de baja calidad en  la fabricación, el  empaque o embalaje de los elementos y repuestos</t>
  </si>
  <si>
    <t xml:space="preserve">Perdida o  hurto  o daño de los elementos  e implementos objeto del contrato durante el transporte y entrega  previo al recibo a satisfacción de los mismos por parte del IDRD </t>
  </si>
  <si>
    <t>Que no se cuente con los elementos e implementos deportivos, recreativos y de actividad fisica que requiere el IDRD para el desarrollo de los programas.</t>
  </si>
  <si>
    <t xml:space="preserve">CONTRATISTA </t>
  </si>
  <si>
    <t xml:space="preserve">Seguimiento del supervisor del contrato y del contratista </t>
  </si>
  <si>
    <t>CONTRATACION</t>
  </si>
  <si>
    <t>REGALATORIO</t>
  </si>
  <si>
    <t>LEGAL - FINANCIERO</t>
  </si>
  <si>
    <t xml:space="preserve">Desde la suscripción del acta de inicio </t>
  </si>
  <si>
    <t xml:space="preserve">Termino del plazo de ejecución </t>
  </si>
  <si>
    <t>GENERAL</t>
  </si>
  <si>
    <t>EXTERNA</t>
  </si>
  <si>
    <t>REGULATORIO</t>
  </si>
  <si>
    <t>LEGAL - CAMBIARIO</t>
  </si>
  <si>
    <t>*Modificación de las condiciones económicas del contrato
*Aumento en los costos de los  elementos e implementos requeridos para la satisfacción de la necesidad del IDRD</t>
  </si>
  <si>
    <t>Posible (puede ocurrrir en cualquier momento)</t>
  </si>
  <si>
    <t>NO</t>
  </si>
  <si>
    <t>Supervisor IDRD/Contratista</t>
  </si>
  <si>
    <t>Cambios normativos de incremento  en tributos y aranceles o el establecimiento de nuevos tributos y aranceles. Puede ocurrir cuando el Estado expide una medida de carácter general  de un acto, hecho u operación atribuibles al poder público en cualquiera de sus ramas que perturben la ejecución del contrato, aumentado en mas del veinte por ciento (20%) el valor del los precios unitarios ofertados.</t>
  </si>
  <si>
    <t xml:space="preserve">
El riesgo sera compartido por las partes, pero en caso de concretarse, la asignación se hara de la siguiente manera: 
El contratista asumira la totalidad del riesgo siempre que los cambios normativos de incremento  en tributos y aranceles o el establecimiento de nuevos tributos y aranceles  produzca un aumento de hasta el 20% de los precios unitarios ofertados.
El IDRD asumira el porcentaje de la diferencia que resulte superior al 20% del aumento de los precios  ocasionados por los cambios normativos de incremento  en tributos y aranceles o el establecimiento de nuevos tributos y aranceles sin que el contratista se sustraiga de su deber de asumir hasta el 20% que le corresponde</t>
  </si>
  <si>
    <t xml:space="preserve">TABLA DE VALORACIÓN DEL RIESGO </t>
  </si>
  <si>
    <t>IMPACTO</t>
  </si>
  <si>
    <t>Cualificación Cuantitativa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</si>
  <si>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</si>
  <si>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</si>
  <si>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</si>
  <si>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 permite la consecución del objeto contractual.</t>
  </si>
  <si>
    <t>Perturba la ejecución del contrato de manera grave imposibilitando la consecución del objeto contractual.</t>
  </si>
  <si>
    <t>Calificación monetaria</t>
  </si>
  <si>
    <t>Los sobrecostos no representan mas del uno por orientó (1 %) del valor del contrato.</t>
  </si>
  <si>
    <r>
      <rPr>
        <b/>
        <sz val="14"/>
        <color indexed="8"/>
        <rFont val="Arial"/>
        <family val="2"/>
      </rPr>
      <t>Los sobrecostos no representan mas del cinco por ciento (5%) del valor del contrato.</t>
    </r>
  </si>
  <si>
    <r>
      <rPr>
        <b/>
        <sz val="14"/>
        <color indexed="8"/>
        <rFont val="Arial"/>
        <family val="2"/>
      </rPr>
      <t>Genera un impacto sobre el valor del contrato entre el cinco (5%) y el quince por ciento (15%).</t>
    </r>
  </si>
  <si>
    <t>Incrementa el valor del contrato entre el quince (15%) y el treinta por ciento (30%).</t>
  </si>
  <si>
    <t>Impacto sobre el valor del contrato en mas del treinta por ciento (30%).</t>
  </si>
  <si>
    <t>CATEGORÍA</t>
  </si>
  <si>
    <t>VALORACIÓN</t>
  </si>
  <si>
    <t>INSIGNIFICANTE</t>
  </si>
  <si>
    <t>MENOR</t>
  </si>
  <si>
    <t>MODERADO</t>
  </si>
  <si>
    <t xml:space="preserve">MAYOR </t>
  </si>
  <si>
    <t>CATASTRÓFICO</t>
  </si>
  <si>
    <t>Raro                                               (Puede ocurrir excepcionalmente)</t>
  </si>
  <si>
    <t>Improbable
(Puede ocurrir ocasionalmente)</t>
  </si>
  <si>
    <t>Posible
(Puede ocurrir en cualquier momento futuro</t>
  </si>
  <si>
    <t>Probable
(Probablemente va a ocurrir)</t>
  </si>
  <si>
    <t>Casi Cierto
(Ocurre en la mayoría de las circunstancias)</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</si>
  <si>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</si>
  <si>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</si>
  <si>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</si>
  <si>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</si>
  <si>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</si>
  <si>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</si>
  <si>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</si>
  <si>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</si>
  <si>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</si>
  <si>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</si>
  <si>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</si>
  <si>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</si>
  <si>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del IDRD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</si>
  <si>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</si>
  <si>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</si>
  <si>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</si>
  <si>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</si>
  <si>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</si>
  <si>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</si>
  <si>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</si>
  <si>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</si>
  <si>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Estándar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</si>
  <si>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</si>
  <si>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</si>
  <si>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</si>
  <si>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</si>
  <si>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</si>
  <si>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</si>
  <si>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</si>
  <si>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</si>
  <si>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</si>
  <si>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</si>
  <si>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</si>
  <si>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del IDRD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</si>
  <si>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</si>
  <si>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</si>
  <si>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</si>
  <si>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</si>
  <si>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</si>
  <si>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</si>
  <si>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</si>
  <si>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</si>
  <si>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</si>
  <si>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</si>
  <si>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</si>
  <si>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</si>
  <si>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</si>
  <si>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Clase</t>
  </si>
  <si>
    <t>2.1.1.</t>
  </si>
  <si>
    <t xml:space="preserve">General: es un Riesgo de todos los Procesos de Contratación adelantados por el IDRD, por lo cual está presente en toda su actividad contractual. </t>
  </si>
  <si>
    <t>2.1.2.</t>
  </si>
  <si>
    <r>
      <rPr>
        <u/>
        <sz val="10"/>
        <color indexed="8"/>
        <rFont val="Arial"/>
        <family val="2"/>
      </rPr>
      <t>Específico</t>
    </r>
    <r>
      <rPr>
        <sz val="10"/>
        <color indexed="8"/>
        <rFont val="Arial"/>
        <family val="2"/>
      </rPr>
      <t>: es un Riesgo propio del Proceso de Contratación objeto de análisis.</t>
    </r>
  </si>
  <si>
    <t>2.2.</t>
  </si>
  <si>
    <t>Fuente</t>
  </si>
  <si>
    <t>2.2.1.</t>
  </si>
  <si>
    <t xml:space="preserve">Interno: es un Riesgo asociado a la operación, capacidad, o situación particular del IDRD (reputacional, tecnológico). </t>
  </si>
  <si>
    <t>2.2.2.</t>
  </si>
  <si>
    <t xml:space="preserve">Externo: es un Riesgo del sector del objeto del Proceso de Contratación, o asociado a asuntos no referidos al IDRD (desastres económicos, existencia de monopolios, circunstancias electorales). </t>
  </si>
  <si>
    <t>2.3.</t>
  </si>
  <si>
    <t>Etapa</t>
  </si>
  <si>
    <t>2.3.1.</t>
  </si>
  <si>
    <t xml:space="preserve">Planeación: la etapa de planeación está comprendida entre la elaboración del Plan Anual de Adquisiciones y la fecha en la cual se decide continuar o no con el Proceso de Contratación. Durante esta etapa, el IDRD elabora los estudios previos y el proyecto de pliegos de condiciones o sus equivalentes. Dentro de las preguntas que el IDRD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</si>
  <si>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</si>
  <si>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</si>
  <si>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</si>
  <si>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</si>
  <si>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</si>
  <si>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</si>
  <si>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del IDRD, cumplir su misión y si es coherente con el cumplimiento de sus objetivos y metas.</t>
  </si>
  <si>
    <t>2.3.2.</t>
  </si>
  <si>
    <t xml:space="preserve">Selección: la etapa de selección está comprendida entre el acto de Apertura del Proceso de Contratación y la Adjudicación o la declaración de desierto del Proceso de Contratación. En la etapa de selección el IDRD selecciona al contratista. En esta etapa los Riesgos frecuentes son los siguientes: </t>
  </si>
  <si>
    <t xml:space="preserve">(i) Falta de capacidad del IDRD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</si>
  <si>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</si>
  <si>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</si>
  <si>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</si>
  <si>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indexed="8"/>
        <rFont val="Arial"/>
        <family val="2"/>
      </rPr>
      <t>Contratación</t>
    </r>
    <r>
      <rPr>
        <sz val="10"/>
        <color indexed="8"/>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</si>
  <si>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</si>
  <si>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</si>
  <si>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</si>
  <si>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</si>
  <si>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</si>
  <si>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indexed="8"/>
        <rFont val="Arial"/>
        <family val="2"/>
      </rPr>
      <t>Ejecución</t>
    </r>
    <r>
      <rPr>
        <sz val="10"/>
        <color indexed="8"/>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</si>
  <si>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</si>
  <si>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</si>
  <si>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</si>
  <si>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indexed="8"/>
        <rFont val="Arial"/>
        <family val="2"/>
      </rPr>
      <t>Riesgos Económicos</t>
    </r>
    <r>
      <rPr>
        <sz val="10"/>
        <color indexed="8"/>
        <rFont val="Arial"/>
        <family val="2"/>
      </rPr>
      <t xml:space="preserve">: son los derivados del comportamiento del mercado, tales como la fluctuación de los precios de los insumos, desabastecimiento y especulación de los mismos, entre otros. </t>
    </r>
  </si>
  <si>
    <t>2.4.2.</t>
  </si>
  <si>
    <r>
      <rPr>
        <u/>
        <sz val="10"/>
        <color indexed="8"/>
        <rFont val="Arial"/>
        <family val="2"/>
      </rPr>
      <t>Riesgos Sociales o Políticos</t>
    </r>
    <r>
      <rPr>
        <sz val="10"/>
        <color indexed="8"/>
        <rFont val="Arial"/>
        <family val="2"/>
      </rPr>
      <t xml:space="preserve">: son los derivados de los cambios de las políticas gubernamentales y de cambios en las condiciones sociales que tengan impacto en la ejecución del contrato. </t>
    </r>
  </si>
  <si>
    <t>2.4.3.</t>
  </si>
  <si>
    <r>
      <rPr>
        <u/>
        <sz val="10"/>
        <color indexed="8"/>
        <rFont val="Arial"/>
        <family val="2"/>
      </rPr>
      <t>Riesgos Operacionales</t>
    </r>
    <r>
      <rPr>
        <sz val="10"/>
        <color indexed="8"/>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</si>
  <si>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</si>
  <si>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indexed="8"/>
        <rFont val="Arial"/>
        <family val="2"/>
      </rPr>
      <t>Riesgos Financieros:</t>
    </r>
    <r>
      <rPr>
        <sz val="10"/>
        <color indexed="8"/>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</si>
  <si>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</si>
  <si>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indexed="8"/>
        <rFont val="Arial"/>
        <family val="2"/>
      </rPr>
      <t>Riesgos Regulatorios</t>
    </r>
    <r>
      <rPr>
        <sz val="10"/>
        <color indexed="8"/>
        <rFont val="Arial"/>
        <family val="2"/>
      </rPr>
      <t xml:space="preserve">: derivados de cambios regulatorios o reglamentarios que afecten la ecuación económica del contrato. </t>
    </r>
  </si>
  <si>
    <t>2.4.6.</t>
  </si>
  <si>
    <r>
      <rPr>
        <u/>
        <sz val="10"/>
        <color indexed="8"/>
        <rFont val="Arial"/>
        <family val="2"/>
      </rPr>
      <t>Riesgos de la Naturaleza</t>
    </r>
    <r>
      <rPr>
        <sz val="10"/>
        <color indexed="8"/>
        <rFont val="Arial"/>
        <family val="2"/>
      </rPr>
      <t xml:space="preserve">: son los eventos naturales previsibles en los cuales no hay intervención humana que puedan tener impacto en la ejecución del contrato, por ejemplo los temblores, inundaciones, lluvias, sequías, entre otros. </t>
    </r>
  </si>
  <si>
    <t>2.4.7.</t>
  </si>
  <si>
    <r>
      <rPr>
        <u/>
        <sz val="10"/>
        <color indexed="8"/>
        <rFont val="Arial"/>
        <family val="2"/>
      </rPr>
      <t>Riesgos Ambientales</t>
    </r>
    <r>
      <rPr>
        <sz val="10"/>
        <color indexed="8"/>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</si>
  <si>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</si>
  <si>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indexed="8"/>
        <rFont val="Arial"/>
        <family val="2"/>
      </rPr>
      <t>Riesgos Tecnológicos</t>
    </r>
    <r>
      <rPr>
        <sz val="10"/>
        <color indexed="8"/>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</si>
  <si>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</si>
  <si>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</si>
  <si>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</si>
  <si>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</si>
  <si>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</si>
  <si>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</si>
  <si>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</si>
  <si>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</si>
  <si>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</si>
  <si>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</si>
  <si>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</si>
  <si>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</si>
  <si>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</si>
  <si>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</si>
  <si>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</si>
  <si>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</si>
  <si>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</si>
  <si>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</si>
  <si>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</si>
  <si>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</si>
  <si>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t xml:space="preserve">(a) </t>
    </r>
    <r>
      <rPr>
        <u/>
        <sz val="10"/>
        <color indexed="8"/>
        <rFont val="Arial"/>
        <family val="2"/>
      </rPr>
      <t>Evitar el Riesgo</t>
    </r>
    <r>
      <rPr>
        <sz val="10"/>
        <color indexed="8"/>
        <rFont val="Arial"/>
        <family val="2"/>
      </rPr>
      <t xml:space="preserve">, para lo cual debe decidir no proceder con la actividad que causa el Riesgo o buscar alternativas para obtener el beneficio del Proceso de Contratación. </t>
    </r>
  </si>
  <si>
    <r>
      <t xml:space="preserve">(b) </t>
    </r>
    <r>
      <rPr>
        <u/>
        <sz val="10"/>
        <color indexed="8"/>
        <rFont val="Arial"/>
        <family val="2"/>
      </rPr>
      <t>Transferir el Riesgo</t>
    </r>
    <r>
      <rPr>
        <sz val="10"/>
        <color indexed="8"/>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</si>
  <si>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indexed="8"/>
        <rFont val="Arial"/>
        <family val="2"/>
      </rPr>
      <t>Aceptar el Riesgo</t>
    </r>
    <r>
      <rPr>
        <sz val="10"/>
        <color indexed="8"/>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</si>
  <si>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indexed="8"/>
        <rFont val="Arial"/>
        <family val="2"/>
      </rPr>
      <t xml:space="preserve">Reducir la probabilidad </t>
    </r>
    <r>
      <rPr>
        <sz val="10"/>
        <color indexed="8"/>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</si>
  <si>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indexed="8"/>
        <rFont val="Arial"/>
        <family val="2"/>
      </rPr>
      <t>Reducir las consecuencias</t>
    </r>
    <r>
      <rPr>
        <sz val="10"/>
        <color indexed="8"/>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</si>
  <si>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</si>
  <si>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</si>
  <si>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</si>
  <si>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</si>
  <si>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</si>
  <si>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</si>
  <si>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</si>
  <si>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</si>
  <si>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</si>
  <si>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</si>
  <si>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</si>
  <si>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</si>
  <si>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</si>
  <si>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</si>
  <si>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SELECCIÓN ABREVIADA POR SUBASTA INVERSA</t>
  </si>
  <si>
    <t>ADMINISTRATIVO</t>
  </si>
  <si>
    <t>PROPONENTE 
 100%</t>
  </si>
  <si>
    <t>CONTRATISTA 
80 %
IDRD
20%</t>
  </si>
  <si>
    <t xml:space="preserve"> SUPERVISOR Y CONTRATISTA</t>
  </si>
  <si>
    <r>
      <rPr>
        <b/>
        <sz val="12"/>
        <color theme="1"/>
        <rFont val="Arial"/>
        <family val="2"/>
      </rPr>
      <t>Tratamientos o controles por parte del contratista:</t>
    </r>
    <r>
      <rPr>
        <sz val="12"/>
        <color theme="1"/>
        <rFont val="Arial"/>
        <family val="2"/>
      </rPr>
      <t xml:space="preserve">
*Medidas preventivas por parte del contratista garantizando la entrega de los elementos e implementos en los tiempos programados por la entidad.
*Medidas preventivas por parte del contratista con una buena planeacion en el manejo de los procedimientos y plazos de importación, evitando incumplimiento en los plazos de entrega 
</t>
    </r>
    <r>
      <rPr>
        <b/>
        <sz val="12"/>
        <color theme="1"/>
        <rFont val="Arial"/>
        <family val="2"/>
      </rPr>
      <t>Tratamientos o controles por parte del  IDRD:</t>
    </r>
    <r>
      <rPr>
        <sz val="12"/>
        <color theme="1"/>
        <rFont val="Arial"/>
        <family val="2"/>
      </rPr>
      <t xml:space="preserve">
*Seguimiento estricto por parte del supervisor al cronograma de ejecución, plantear alternativas técnicas en cuanto al cumplimiento del objeto contractual
*Las partes de mutuo acuerdo establecerán medidas, planes de contingencia para evitar la interrupcion del  suministro y sobercostos 
*Las partes de mutuo acuerdo establecerán nuevos cronogramas de entrega</t>
    </r>
  </si>
  <si>
    <t xml:space="preserve">
*El contratista deberá implementar medidas preventivas para garantizar que los  elementos e implementos a entregar sean  empacados o embalados   con técnicas y materiales de calidad y que no presenten defectos de fabricación, en caso que se materialice el riesgo deberá desplegar las acciones correctivas de manera inmediata para el reemplazo de los mismos.
*El contratista deberá entregar la garantia del fabricante de cada bien y de conformidad con el Estatuto del Consumidor - Ley 1480 de 2011
</t>
  </si>
  <si>
    <t xml:space="preserve">Medidas preventivas por parte del contratista, para la protección y custodia de los elementos e implementos  y  reemplazo de los mismos de manera inmediata en caso de materializarse el riesgo </t>
  </si>
  <si>
    <r>
      <rPr>
        <b/>
        <sz val="12"/>
        <color indexed="8"/>
        <rFont val="Arial"/>
        <family val="2"/>
      </rPr>
      <t>Tratamientos o controles por parte del contratista:</t>
    </r>
    <r>
      <rPr>
        <sz val="12"/>
        <color indexed="8"/>
        <rFont val="Arial"/>
        <family val="2"/>
      </rPr>
      <t xml:space="preserve">
* Solicitar a la Entidad el ajuste de los precios unitarios afectados por los cambios normativos de incremento  en tributos y aranceles o el establecimiento de nuevos tributos y aranceles  cuando el aumento de los precios sea superior al 20%. 
* El contratista podra utilizar mecanismos de cobertura del riesgo 
</t>
    </r>
    <r>
      <rPr>
        <b/>
        <sz val="12"/>
        <color indexed="8"/>
        <rFont val="Arial"/>
        <family val="2"/>
      </rPr>
      <t>Tratamientos o controles por parte de la Entidad:</t>
    </r>
    <r>
      <rPr>
        <sz val="12"/>
        <color indexed="8"/>
        <rFont val="Arial"/>
        <family val="2"/>
      </rPr>
      <t xml:space="preserve">
*Analizar la solicitud de reajuste de precios unitarios solicitada por el contratista. 
*Realizar a traves del Area de Costos y Estudios Economicos un analisis  de  los cambios normativos de incremento  en tributos y aranceles o el establecimiento de nuevos tributos y aranceles y su afectacion en la ejecucion para  tomar las medidas conducentes a mantener el equilibrio economico del contrato.</t>
    </r>
  </si>
  <si>
    <t>ANEXO DEL ESTUDIO PREVIO 
Elaboró: Myller Camacho García - Profesional Contratista STRD</t>
  </si>
  <si>
    <t>CONTRATAR EL SUMINISTRO DE ELEMENTOS E IMPLEMENTOS DEPORTIVOS, RECREATIVOS Y DE ACTIVIDAD FÍSICA, REQUERIDOS POR EL INSTITUTO DISTRITAL DE RECREACIÓN Y DEPORTES - IDRD.</t>
  </si>
  <si>
    <t xml:space="preserve">  Seguimiento permanente del IDRD a través del supervisor y del contratista a la normatividad vigente </t>
  </si>
  <si>
    <t xml:space="preserve">  Seguimiento permanente del IDRD a través del supervisor y del contratista a la  normatividad vigente </t>
  </si>
  <si>
    <r>
      <rPr>
        <b/>
        <sz val="12"/>
        <color indexed="8"/>
        <rFont val="Arial"/>
        <family val="2"/>
      </rPr>
      <t>Tratamientos o controles por parte del contratista:</t>
    </r>
    <r>
      <rPr>
        <sz val="12"/>
        <color indexed="8"/>
        <rFont val="Arial"/>
        <family val="2"/>
      </rPr>
      <t xml:space="preserve">
* Solicitar a la Entidad el ajuste de los precios unitarios afectados por las variacion inesperada e intempestiva de la TRM cuando el aumento de los precios sea superior al 20%. 
* El contratista podra utilizar mecanismos de cobertura del riesgo 
</t>
    </r>
    <r>
      <rPr>
        <b/>
        <sz val="12"/>
        <color indexed="8"/>
        <rFont val="Arial"/>
        <family val="2"/>
      </rPr>
      <t>Tratamientos o controles por parte de la Entidad:</t>
    </r>
    <r>
      <rPr>
        <sz val="12"/>
        <color indexed="8"/>
        <rFont val="Arial"/>
        <family val="2"/>
      </rPr>
      <t xml:space="preserve">
* Analizar la solicitud de reajuste de precios unitarios solicitada por el contratista. 
*Realizar a traves del Area de Costos y Estudios Economicos un analisis  de la variacion inesperada e intempestiva de la TRM y su afectacion en la ejecucion para  tomar las medidas conducentes a mantener el equilibrio economico del contrato.</t>
    </r>
  </si>
  <si>
    <t xml:space="preserve">
El riesgo sera compartido por las partes, pero en caso de concretarse, la asignación se hara de la siguiente manera: 
El contratista asumira la totalidad del riesgo siempre que la variación inesperada e intempestiva de la TRM  produzca un aumento de hasta el 20% de los precios unitarios ofertados.
El IDRD asumira el porcentaje de la diferencia que resulte superior al 20% del aumento de los precios  ocasionados por modificaciones de la variacion inesperada e intempestiva de la TRM  sin que el contratista se sustraiga de su deber de asumir hasta el 20% que le corresponde</t>
  </si>
  <si>
    <t>Variación inesperada e intempestiva de la TRM, aumentado en mas del veinte por ciento (20%) el valor del los precios unitarios ofertados.</t>
  </si>
  <si>
    <t xml:space="preserve">Cuando se presente alguna inconsistencia o inexactitud en la información de la propuesta, sobre los documentos con los cuales se acrediten factores habilitantes, que impida la selección objetiva, sin que medie justificación razonablemente aceptable.
</t>
  </si>
  <si>
    <t xml:space="preserve">
CONTRATISTA 
100%
</t>
  </si>
  <si>
    <t xml:space="preserve">Expedición de normas nacionales o distritales de carácter técnico, de calidad, de seguridad de productos, de etiquetado o de requisitos de importación, distintas a las tributarias y arancelarias, que afecten las especificaciones o la entrega de los bienes.
</t>
  </si>
  <si>
    <t>*Necesidad de ajustar especificaciones, certificaciones o documentación de los bienes; posibles retrasos en las entregas.</t>
  </si>
  <si>
    <r>
      <rPr>
        <b/>
        <sz val="12"/>
        <color indexed="8"/>
        <rFont val="Arial"/>
        <family val="2"/>
      </rPr>
      <t>Tratamientos o controles por parte del contratista:</t>
    </r>
    <r>
      <rPr>
        <sz val="12"/>
        <color indexed="8"/>
        <rFont val="Arial"/>
        <family val="2"/>
      </rPr>
      <t xml:space="preserve">
Seguimiento a la normatividad aplicable y adecuar los bienes y su documentación, de modo que cada entrega cumpla la norma vigente a esa fecha
 </t>
    </r>
    <r>
      <rPr>
        <b/>
        <sz val="12"/>
        <color indexed="8"/>
        <rFont val="Arial"/>
        <family val="2"/>
      </rPr>
      <t xml:space="preserve">Tratamientos o controles por parte de la Entidad:
</t>
    </r>
    <r>
      <rPr>
        <sz val="12"/>
        <color indexed="8"/>
        <rFont val="Arial"/>
        <family val="2"/>
      </rPr>
      <t xml:space="preserve">
Si la nueva norma impide cumplir la ficha técnica, el supervisor evaluará la sustitución por bienes de especificaciones equivalentes o superiores, al mismo precio unitario ofertado.</t>
    </r>
  </si>
  <si>
    <t xml:space="preserve">
Retrasos en la entrega de los elementos e implementos objeto del contrato, derivados de riesgos comerciales y logísticos ordinarios del suministro, tales como escasez o desabastecimiento en el mercado, fallas de proveedores o de la cadena de suministro, trámites de importación, aduana y nacionalización, transporte, así como paros o huelgas del personal propio o de los proveedores del contratista.</t>
  </si>
  <si>
    <r>
      <rPr>
        <b/>
        <sz val="12"/>
        <color theme="1"/>
        <rFont val="Arial"/>
        <family val="2"/>
      </rPr>
      <t>Tratamientos o controles por parte del contratista:</t>
    </r>
    <r>
      <rPr>
        <sz val="12"/>
        <color theme="1"/>
        <rFont val="Arial"/>
        <family val="2"/>
      </rPr>
      <t xml:space="preserve">
*Prever y gestionar oportunamente inventarios, proveedores alternos y tiempos de importación que permitan garantizar el cumplimiento de los plazos de entrega pactados.
*Ofrecer a la Entidad nuevos  elementos e implementos en reemplazo y que cumplan con las especificaciones tecnicas de la ficha tecnica y unidad de medida
</t>
    </r>
    <r>
      <rPr>
        <b/>
        <sz val="12"/>
        <color theme="1"/>
        <rFont val="Arial"/>
        <family val="2"/>
      </rPr>
      <t>Tratamientos o controles por parte del  IDRD:</t>
    </r>
    <r>
      <rPr>
        <sz val="12"/>
        <color theme="1"/>
        <rFont val="Arial"/>
        <family val="2"/>
      </rPr>
      <t xml:space="preserve">
*Seguimiento permanente, a través del supervisor del contrato, al cronograma de entregas; efectuar la verificación y aceptación o rechazo de los bienes sustitutos que se propongan; y efectuar el pago únicamente de los bienes recibidos a satisfacción. El incumplimiento de los plazos establecidos dará lugar a la aplicación de los mecanismos sancionatorios previstos en el contrato.
</t>
    </r>
  </si>
  <si>
    <t xml:space="preserve">
Retrasos en las entregas de elementos e implementos  objeto del contrato,  derivadas de eventos extraordinarios no imputables al contratista: fenómenos naturales, emergencias sanitarias, paros o bloqueos de carácter general, cierres de fronteras o puertos, y actos de autoridad que impidan o retrasen las entregas, en los términos de fuerza mayor y caso fortuito.
</t>
  </si>
  <si>
    <r>
      <rPr>
        <b/>
        <sz val="12"/>
        <color theme="1"/>
        <rFont val="Arial"/>
        <family val="2"/>
      </rPr>
      <t>Tratamientos o controles por parte del contratista:</t>
    </r>
    <r>
      <rPr>
        <sz val="12"/>
        <color theme="1"/>
        <rFont val="Arial"/>
        <family val="2"/>
      </rPr>
      <t xml:space="preserve">
*Informar por escrito al supervisor del contrato, dentro de los tres (3) días hábiles siguientes a la ocurrencia del evento, adjuntando los soportes correspondientes. En caso de no realizar dicha notificación dentro del término señalado, no podrá alegar posteriormente la ocurrencia del evento.
</t>
    </r>
    <r>
      <rPr>
        <b/>
        <sz val="12"/>
        <color theme="1"/>
        <rFont val="Arial"/>
        <family val="2"/>
      </rPr>
      <t>Tratamientos o controles por parte del  IDRD:</t>
    </r>
    <r>
      <rPr>
        <sz val="12"/>
        <color theme="1"/>
        <rFont val="Arial"/>
        <family val="2"/>
      </rPr>
      <t xml:space="preserve">
*Evaluará a traves del supervisor del contrato la situación presentada y recomendará, según corresponda, la entrega parcial de los bienes disponibles, la sustitución por bienes equivalentes o superiores al mismo precio, la suspensión del contrato mediante acta o la prórroga por el tiempo que efectivamente permanezca la afectación. Una vez superado el evento, el contratista deberá reanudar las entregas dentro del plazo que determine el supervisor del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</si>
</sst>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22">
    <font>
      <sz val="11"/>
      <color theme="1"/>
      <name val="Calibri"/>
      <family val="2"/>
      <scheme val="minor"/>
    </font>
    <font>
      <b/>
      <sz val="14"/>
      <name val="Arial"/>
      <family val="2"/>
    </font>
    <font>
      <b/>
      <sz val="14"/>
      <color indexed="8"/>
      <name val="Arial"/>
      <family val="2"/>
    </font>
    <font>
      <u/>
      <sz val="10"/>
      <color indexed="8"/>
      <name val="Arial"/>
      <family val="2"/>
    </font>
    <font>
      <sz val="10"/>
      <color indexed="8"/>
      <name val="Arial"/>
      <family val="2"/>
    </font>
    <font>
      <sz val="12"/>
      <name val="Arial"/>
      <family val="2"/>
    </font>
    <font>
      <sz val="11"/>
      <color theme="1"/>
      <name val="Liberation Sans"/>
      <family val="2"/>
    </font>
    <font>
      <sz val="12"/>
      <color theme="1"/>
      <name val="Arial"/>
      <family val="2"/>
    </font>
    <font>
      <b/>
      <sz val="14"/>
      <color theme="1"/>
      <name val="Arial"/>
      <family val="2"/>
    </font>
    <font>
      <b/>
      <sz val="14"/>
      <color rgb="FF000000"/>
      <name val="Arial"/>
      <family val="2"/>
    </font>
    <font>
      <sz val="10"/>
      <color theme="1"/>
      <name val="Arial"/>
      <family val="2"/>
    </font>
    <font>
      <b/>
      <sz val="10"/>
      <color theme="1"/>
      <name val="Arial"/>
      <family val="2"/>
    </font>
    <font>
      <i/>
      <sz val="10"/>
      <color theme="1"/>
      <name val="Arial"/>
      <family val="2"/>
    </font>
    <font>
      <b/>
      <sz val="12"/>
      <color theme="1"/>
      <name val="Arial"/>
      <family val="2"/>
    </font>
    <font>
      <b/>
      <sz val="12"/>
      <color rgb="FF000000"/>
      <name val="Arial"/>
      <family val="2"/>
    </font>
    <font>
      <sz val="12"/>
      <color theme="0"/>
      <name val="Arial"/>
      <family val="2"/>
    </font>
    <font>
      <b/>
      <sz val="12"/>
      <color theme="0"/>
      <name val="Arial"/>
      <family val="2"/>
    </font>
    <font>
      <b/>
      <u/>
      <sz val="12"/>
      <color rgb="FF000000"/>
      <name val="Arial"/>
      <family val="2"/>
    </font>
    <font>
      <b/>
      <sz val="14"/>
      <color theme="0"/>
      <name val="Arial"/>
      <family val="2"/>
    </font>
    <font>
      <sz val="12"/>
      <color rgb="FF000000"/>
      <name val="Arial"/>
      <family val="2"/>
    </font>
    <font>
      <b/>
      <sz val="12"/>
      <color indexed="8"/>
      <name val="Arial"/>
      <family val="2"/>
    </font>
    <font>
      <sz val="12"/>
      <color indexed="8"/>
      <name val="Arial"/>
      <family val="2"/>
    </font>
  </fonts>
  <fills count="16">
    <fill>
      <patternFill patternType="none"/>
    </fill>
    <fill>
      <patternFill patternType="gray125"/>
    </fill>
    <fill>
      <patternFill patternType="solid">
        <fgColor rgb="FFC00000"/>
        <bgColor indexed="64"/>
      </patternFill>
    </fill>
    <fill>
      <patternFill patternType="solid">
        <fgColor theme="5" tint="-0.249977111117893"/>
        <bgColor indexed="64"/>
      </patternFill>
    </fill>
    <fill>
      <patternFill patternType="solid">
        <fgColor theme="7" tint="0.39997558519241921"/>
        <bgColor indexed="64"/>
      </patternFill>
    </fill>
    <fill>
      <patternFill patternType="solid">
        <fgColor rgb="FF00B050"/>
        <bgColor indexed="64"/>
      </patternFill>
    </fill>
    <fill>
      <patternFill patternType="solid">
        <fgColor theme="0" tint="-0.499984740745262"/>
        <bgColor indexed="64"/>
      </patternFill>
    </fill>
    <fill>
      <patternFill patternType="solid">
        <fgColor theme="0"/>
        <bgColor indexed="64"/>
      </patternFill>
    </fill>
    <fill>
      <patternFill patternType="solid">
        <fgColor theme="0"/>
        <bgColor rgb="FFEEEEEE"/>
      </patternFill>
    </fill>
    <fill>
      <patternFill patternType="solid">
        <fgColor rgb="FF99FFFF"/>
        <bgColor rgb="FF99FFFF"/>
      </patternFill>
    </fill>
    <fill>
      <patternFill patternType="solid">
        <fgColor rgb="FF111111"/>
        <bgColor rgb="FF111111"/>
      </patternFill>
    </fill>
    <fill>
      <patternFill patternType="solid">
        <fgColor rgb="FFDDDDDD"/>
        <bgColor rgb="FFDDDDDD"/>
      </patternFill>
    </fill>
    <fill>
      <patternFill patternType="solid">
        <fgColor theme="0" tint="-0.14999847407452621"/>
        <bgColor indexed="64"/>
      </patternFill>
    </fill>
    <fill>
      <patternFill patternType="solid">
        <fgColor rgb="FFFF9999"/>
        <bgColor rgb="FFFF9999"/>
      </patternFill>
    </fill>
    <fill>
      <patternFill patternType="solid">
        <fgColor theme="1" tint="0.499984740745262"/>
        <bgColor indexed="64"/>
      </patternFill>
    </fill>
    <fill>
      <patternFill patternType="solid">
        <fgColor theme="4" tint="0.79998168889431442"/>
        <bgColor indexed="64"/>
      </patternFill>
    </fill>
  </fills>
  <borders count="64">
    <border>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bottom/>
      <diagonal/>
    </border>
    <border>
      <left/>
      <right style="thin">
        <color rgb="FF000000"/>
      </right>
      <top style="thin">
        <color rgb="FF000000"/>
      </top>
      <bottom/>
      <diagonal/>
    </border>
    <border>
      <left style="thin">
        <color rgb="FF000000"/>
      </left>
      <right style="thin">
        <color rgb="FF000000"/>
      </right>
      <top/>
      <bottom/>
      <diagonal/>
    </border>
    <border>
      <left style="thin">
        <color indexed="64"/>
      </left>
      <right style="thin">
        <color rgb="FF000000"/>
      </right>
      <top style="thin">
        <color indexed="64"/>
      </top>
      <bottom style="thin">
        <color indexed="64"/>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style="medium">
        <color indexed="64"/>
      </left>
      <right style="thick">
        <color rgb="FFFFFFFF"/>
      </right>
      <top style="medium">
        <color indexed="64"/>
      </top>
      <bottom style="thick">
        <color rgb="FFFFFFFF"/>
      </bottom>
      <diagonal/>
    </border>
    <border>
      <left style="thick">
        <color rgb="FFFFFFFF"/>
      </left>
      <right style="thick">
        <color rgb="FFFFFFFF"/>
      </right>
      <top style="medium">
        <color indexed="64"/>
      </top>
      <bottom style="thick">
        <color rgb="FFFFFFFF"/>
      </bottom>
      <diagonal/>
    </border>
    <border>
      <left style="thick">
        <color rgb="FFFFFFFF"/>
      </left>
      <right style="medium">
        <color indexed="64"/>
      </right>
      <top style="medium">
        <color indexed="64"/>
      </top>
      <bottom style="thick">
        <color rgb="FFFFFFFF"/>
      </bottom>
      <diagonal/>
    </border>
    <border>
      <left style="thin">
        <color rgb="FF000000"/>
      </left>
      <right style="thin">
        <color rgb="FF000000"/>
      </right>
      <top style="thick">
        <color rgb="FFFFFFFF"/>
      </top>
      <bottom/>
      <diagonal/>
    </border>
    <border>
      <left style="thin">
        <color rgb="FF000000"/>
      </left>
      <right style="thin">
        <color rgb="FF000000"/>
      </right>
      <top/>
      <bottom style="thin">
        <color indexed="64"/>
      </bottom>
      <diagonal/>
    </border>
    <border>
      <left style="thin">
        <color rgb="FF000000"/>
      </left>
      <right/>
      <top style="thin">
        <color rgb="FF000000"/>
      </top>
      <bottom style="thin">
        <color rgb="FF000000"/>
      </bottom>
      <diagonal/>
    </border>
    <border>
      <left style="medium">
        <color indexed="64"/>
      </left>
      <right style="thin">
        <color rgb="FF000000"/>
      </right>
      <top style="thin">
        <color rgb="FF000000"/>
      </top>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rgb="FF000000"/>
      </left>
      <right style="medium">
        <color indexed="64"/>
      </right>
      <top/>
      <bottom/>
      <diagonal/>
    </border>
    <border>
      <left/>
      <right style="thin">
        <color rgb="FF000000"/>
      </right>
      <top/>
      <bottom style="thin">
        <color rgb="FF000000"/>
      </bottom>
      <diagonal/>
    </border>
  </borders>
  <cellStyleXfs count="2">
    <xf numFmtId="0" fontId="0" fillId="0" borderId="0"/>
    <xf numFmtId="0" fontId="6" fillId="0" borderId="0"/>
  </cellStyleXfs>
  <cellXfs count="290">
    <xf numFmtId="0" fontId="0" fillId="0" borderId="0" xfId="0"/>
    <xf numFmtId="0" fontId="7" fillId="0" borderId="0" xfId="1" applyFont="1" applyAlignment="1" applyProtection="1">
      <alignment horizontal="center" vertical="center"/>
      <protection locked="0"/>
    </xf>
    <xf numFmtId="0" fontId="7" fillId="0" borderId="0" xfId="1" applyFont="1" applyProtection="1">
      <protection locked="0"/>
    </xf>
    <xf numFmtId="0" fontId="7" fillId="0" borderId="0" xfId="1" applyFont="1" applyAlignment="1" applyProtection="1">
      <alignment horizontal="center"/>
      <protection locked="0"/>
    </xf>
    <xf numFmtId="0" fontId="6" fillId="0" borderId="0" xfId="1"/>
    <xf numFmtId="0" fontId="8" fillId="2" borderId="1" xfId="1" applyFont="1" applyFill="1" applyBorder="1" applyAlignment="1">
      <alignment horizontal="center" vertical="center"/>
    </xf>
    <xf numFmtId="0" fontId="8" fillId="3" borderId="2" xfId="1" applyFont="1" applyFill="1" applyBorder="1" applyAlignment="1">
      <alignment horizontal="center" vertical="center"/>
    </xf>
    <xf numFmtId="0" fontId="8" fillId="0" borderId="2" xfId="1" applyFont="1" applyBorder="1" applyAlignment="1">
      <alignment horizontal="center" vertical="center"/>
    </xf>
    <xf numFmtId="0" fontId="8" fillId="2" borderId="3" xfId="1" applyFont="1" applyFill="1" applyBorder="1" applyAlignment="1">
      <alignment horizontal="center" vertical="center"/>
    </xf>
    <xf numFmtId="0" fontId="8" fillId="3" borderId="4" xfId="1" applyFont="1" applyFill="1" applyBorder="1" applyAlignment="1">
      <alignment horizontal="center" vertical="center"/>
    </xf>
    <xf numFmtId="0" fontId="8" fillId="4" borderId="4" xfId="1" applyFont="1" applyFill="1" applyBorder="1" applyAlignment="1">
      <alignment horizontal="center" vertical="center"/>
    </xf>
    <xf numFmtId="0" fontId="8" fillId="0" borderId="4" xfId="1" applyFont="1" applyBorder="1" applyAlignment="1">
      <alignment horizontal="center" vertical="center"/>
    </xf>
    <xf numFmtId="0" fontId="8" fillId="5" borderId="4" xfId="1" applyFont="1" applyFill="1" applyBorder="1" applyAlignment="1">
      <alignment horizontal="center" vertical="center"/>
    </xf>
    <xf numFmtId="0" fontId="8" fillId="3" borderId="3" xfId="1" applyFont="1" applyFill="1" applyBorder="1" applyAlignment="1">
      <alignment horizontal="center" vertical="center"/>
    </xf>
    <xf numFmtId="0" fontId="8" fillId="0" borderId="3" xfId="1" applyFont="1" applyBorder="1" applyAlignment="1">
      <alignment horizontal="center" vertical="center"/>
    </xf>
    <xf numFmtId="0" fontId="8" fillId="0" borderId="5" xfId="1" applyFont="1" applyBorder="1" applyAlignment="1">
      <alignment horizontal="center" vertical="center"/>
    </xf>
    <xf numFmtId="0" fontId="8" fillId="0" borderId="6" xfId="1" applyFont="1" applyBorder="1" applyAlignment="1">
      <alignment horizontal="center" vertical="center"/>
    </xf>
    <xf numFmtId="0" fontId="9" fillId="0" borderId="7" xfId="1" applyFont="1" applyBorder="1" applyAlignment="1">
      <alignment horizontal="center" vertical="center" wrapText="1"/>
    </xf>
    <xf numFmtId="0" fontId="1" fillId="0" borderId="7" xfId="1" applyFont="1" applyBorder="1" applyAlignment="1">
      <alignment horizontal="center" vertical="center" wrapText="1"/>
    </xf>
    <xf numFmtId="0" fontId="6" fillId="6" borderId="0" xfId="1" applyFill="1"/>
    <xf numFmtId="0" fontId="10" fillId="0" borderId="0" xfId="0" applyFont="1" applyAlignment="1">
      <alignment horizontal="justify" wrapText="1"/>
    </xf>
    <xf numFmtId="0" fontId="10" fillId="0" borderId="0" xfId="0" applyFont="1" applyAlignment="1">
      <alignment vertical="top"/>
    </xf>
    <xf numFmtId="0" fontId="11" fillId="0" borderId="0" xfId="0" applyFont="1" applyAlignment="1">
      <alignment horizontal="justify" wrapText="1"/>
    </xf>
    <xf numFmtId="0" fontId="11" fillId="0" borderId="0" xfId="0" applyFont="1" applyAlignment="1">
      <alignment vertical="top"/>
    </xf>
    <xf numFmtId="0" fontId="10" fillId="0" borderId="0" xfId="0" applyFont="1" applyAlignment="1">
      <alignment horizontal="justify"/>
    </xf>
    <xf numFmtId="0" fontId="11" fillId="0" borderId="0" xfId="0" applyFont="1" applyAlignment="1">
      <alignment horizontal="justify"/>
    </xf>
    <xf numFmtId="0" fontId="12" fillId="0" borderId="0" xfId="0" applyFont="1" applyAlignment="1">
      <alignment horizontal="justify" wrapText="1"/>
    </xf>
    <xf numFmtId="0" fontId="11" fillId="0" borderId="0" xfId="0" applyFont="1" applyAlignment="1">
      <alignment horizontal="center" vertical="top" wrapText="1"/>
    </xf>
    <xf numFmtId="0" fontId="13" fillId="7" borderId="8" xfId="1" applyFont="1" applyFill="1" applyBorder="1" applyAlignment="1" applyProtection="1">
      <alignment horizontal="center" vertical="center"/>
      <protection locked="0"/>
    </xf>
    <xf numFmtId="0" fontId="13" fillId="7" borderId="9" xfId="1" applyFont="1" applyFill="1" applyBorder="1" applyAlignment="1" applyProtection="1">
      <alignment horizontal="center"/>
      <protection locked="0"/>
    </xf>
    <xf numFmtId="0" fontId="13" fillId="7" borderId="10" xfId="1" applyFont="1" applyFill="1" applyBorder="1" applyAlignment="1" applyProtection="1">
      <alignment horizontal="center" vertical="center"/>
      <protection locked="0"/>
    </xf>
    <xf numFmtId="0" fontId="13" fillId="7" borderId="0" xfId="1" applyFont="1" applyFill="1" applyAlignment="1" applyProtection="1">
      <alignment horizontal="center"/>
      <protection locked="0"/>
    </xf>
    <xf numFmtId="0" fontId="13" fillId="7" borderId="0" xfId="1" applyFont="1" applyFill="1" applyAlignment="1" applyProtection="1">
      <alignment vertical="center" wrapText="1"/>
      <protection locked="0"/>
    </xf>
    <xf numFmtId="0" fontId="13" fillId="7" borderId="11" xfId="1" applyFont="1" applyFill="1" applyBorder="1" applyAlignment="1" applyProtection="1">
      <alignment vertical="center" wrapText="1"/>
      <protection locked="0"/>
    </xf>
    <xf numFmtId="0" fontId="7" fillId="8" borderId="10" xfId="1" applyFont="1" applyFill="1" applyBorder="1" applyProtection="1">
      <protection locked="0"/>
    </xf>
    <xf numFmtId="0" fontId="7" fillId="8" borderId="0" xfId="1" applyFont="1" applyFill="1" applyProtection="1">
      <protection locked="0"/>
    </xf>
    <xf numFmtId="0" fontId="7" fillId="7" borderId="0" xfId="1" applyFont="1" applyFill="1" applyAlignment="1" applyProtection="1">
      <alignment horizontal="center" vertical="center"/>
      <protection locked="0"/>
    </xf>
    <xf numFmtId="0" fontId="7" fillId="7" borderId="0" xfId="1" applyFont="1" applyFill="1" applyAlignment="1" applyProtection="1">
      <alignment horizontal="center"/>
      <protection locked="0"/>
    </xf>
    <xf numFmtId="0" fontId="14" fillId="9" borderId="36" xfId="1" applyFont="1" applyFill="1" applyBorder="1" applyAlignment="1" applyProtection="1">
      <alignment horizontal="center" vertical="center" textRotation="90" wrapText="1"/>
      <protection locked="0"/>
    </xf>
    <xf numFmtId="0" fontId="14" fillId="9" borderId="36" xfId="1" applyFont="1" applyFill="1" applyBorder="1" applyAlignment="1" applyProtection="1">
      <alignment horizontal="center" vertical="center" wrapText="1"/>
      <protection locked="0"/>
    </xf>
    <xf numFmtId="0" fontId="14" fillId="9" borderId="37" xfId="1" applyFont="1" applyFill="1" applyBorder="1" applyAlignment="1" applyProtection="1">
      <alignment horizontal="center" vertical="center" wrapText="1"/>
      <protection locked="0"/>
    </xf>
    <xf numFmtId="0" fontId="7" fillId="7" borderId="38" xfId="1" applyFont="1" applyFill="1" applyBorder="1" applyAlignment="1" applyProtection="1">
      <alignment horizontal="center" vertical="center" wrapText="1"/>
      <protection locked="0"/>
    </xf>
    <xf numFmtId="0" fontId="7" fillId="7" borderId="39" xfId="0" applyFont="1" applyFill="1" applyBorder="1" applyAlignment="1">
      <alignment horizontal="center" vertical="center" textRotation="90" wrapText="1"/>
    </xf>
    <xf numFmtId="0" fontId="7" fillId="7" borderId="4" xfId="0" applyFont="1" applyFill="1" applyBorder="1" applyAlignment="1" applyProtection="1">
      <alignment horizontal="center" vertical="center" wrapText="1"/>
      <protection locked="0"/>
    </xf>
    <xf numFmtId="0" fontId="7" fillId="7" borderId="36" xfId="1" applyFont="1" applyFill="1" applyBorder="1" applyAlignment="1" applyProtection="1">
      <alignment horizontal="center" vertical="center" wrapText="1"/>
      <protection locked="0" hidden="1"/>
    </xf>
    <xf numFmtId="0" fontId="7" fillId="7" borderId="39" xfId="1" applyFont="1" applyFill="1" applyBorder="1" applyAlignment="1" applyProtection="1">
      <alignment horizontal="center" vertical="center" wrapText="1"/>
      <protection locked="0" hidden="1"/>
    </xf>
    <xf numFmtId="0" fontId="7" fillId="7" borderId="4" xfId="1" applyFont="1" applyFill="1" applyBorder="1" applyAlignment="1" applyProtection="1">
      <alignment horizontal="center" vertical="center" wrapText="1"/>
      <protection locked="0"/>
    </xf>
    <xf numFmtId="0" fontId="7" fillId="7" borderId="40" xfId="1" applyFont="1" applyFill="1" applyBorder="1" applyAlignment="1" applyProtection="1">
      <alignment horizontal="center" vertical="center" wrapText="1"/>
      <protection locked="0" hidden="1"/>
    </xf>
    <xf numFmtId="0" fontId="7" fillId="0" borderId="4" xfId="0" applyFont="1" applyBorder="1" applyAlignment="1" applyProtection="1">
      <alignment horizontal="center" vertical="center" textRotation="90"/>
      <protection locked="0"/>
    </xf>
    <xf numFmtId="0" fontId="7" fillId="0" borderId="4" xfId="0" applyFont="1" applyBorder="1" applyAlignment="1" applyProtection="1">
      <alignment horizontal="center" vertical="center" wrapText="1"/>
      <protection locked="0"/>
    </xf>
    <xf numFmtId="0" fontId="7" fillId="7" borderId="41" xfId="0" applyFont="1" applyFill="1" applyBorder="1" applyAlignment="1">
      <alignment horizontal="center" vertical="center" textRotation="90" wrapText="1"/>
    </xf>
    <xf numFmtId="0" fontId="7" fillId="7" borderId="4" xfId="0" applyFont="1" applyFill="1" applyBorder="1" applyAlignment="1">
      <alignment horizontal="center" vertical="center" textRotation="90" wrapText="1"/>
    </xf>
    <xf numFmtId="0" fontId="5" fillId="0" borderId="12" xfId="0" applyFont="1" applyBorder="1" applyAlignment="1">
      <alignment horizontal="center" vertical="center" wrapText="1"/>
    </xf>
    <xf numFmtId="0" fontId="7" fillId="7" borderId="4" xfId="0" applyFont="1" applyFill="1" applyBorder="1" applyAlignment="1">
      <alignment horizontal="left" vertical="center" wrapText="1"/>
    </xf>
    <xf numFmtId="0" fontId="7" fillId="0" borderId="42" xfId="0" applyFont="1" applyBorder="1" applyAlignment="1" applyProtection="1">
      <alignment horizontal="center" vertical="center" wrapText="1"/>
      <protection locked="0"/>
    </xf>
    <xf numFmtId="0" fontId="7" fillId="0" borderId="36" xfId="0" applyFont="1" applyBorder="1" applyAlignment="1" applyProtection="1">
      <alignment horizontal="center" vertical="center"/>
      <protection locked="0"/>
    </xf>
    <xf numFmtId="0" fontId="7" fillId="0" borderId="39" xfId="0" applyFont="1" applyBorder="1" applyAlignment="1" applyProtection="1">
      <alignment horizontal="center" vertical="center" wrapText="1"/>
      <protection locked="0"/>
    </xf>
    <xf numFmtId="0" fontId="7" fillId="7" borderId="43" xfId="1" applyFont="1" applyFill="1" applyBorder="1" applyAlignment="1" applyProtection="1">
      <alignment horizontal="center" vertical="center" wrapText="1"/>
      <protection locked="0"/>
    </xf>
    <xf numFmtId="0" fontId="7" fillId="7" borderId="6" xfId="1" applyFont="1" applyFill="1" applyBorder="1" applyAlignment="1">
      <alignment horizontal="left" vertical="center" textRotation="90" wrapText="1"/>
    </xf>
    <xf numFmtId="0" fontId="7" fillId="7" borderId="6" xfId="1" applyFont="1" applyFill="1" applyBorder="1" applyAlignment="1">
      <alignment horizontal="left" vertical="center" textRotation="90"/>
    </xf>
    <xf numFmtId="0" fontId="7" fillId="7" borderId="6" xfId="1" applyFont="1" applyFill="1" applyBorder="1" applyAlignment="1" applyProtection="1">
      <alignment horizontal="center" vertical="center" wrapText="1"/>
      <protection locked="0"/>
    </xf>
    <xf numFmtId="0" fontId="7" fillId="7" borderId="44" xfId="1" applyFont="1" applyFill="1" applyBorder="1" applyAlignment="1" applyProtection="1">
      <alignment horizontal="center" vertical="center" wrapText="1"/>
      <protection locked="0" hidden="1"/>
    </xf>
    <xf numFmtId="0" fontId="7" fillId="7" borderId="6" xfId="1" applyFont="1" applyFill="1" applyBorder="1" applyAlignment="1" applyProtection="1">
      <alignment horizontal="center" vertical="center" wrapText="1"/>
      <protection locked="0" hidden="1"/>
    </xf>
    <xf numFmtId="0" fontId="7" fillId="7" borderId="6" xfId="1" applyFont="1" applyFill="1" applyBorder="1" applyAlignment="1">
      <alignment horizontal="center" vertical="center" wrapText="1"/>
    </xf>
    <xf numFmtId="0" fontId="7" fillId="7" borderId="4" xfId="1" applyFont="1" applyFill="1" applyBorder="1" applyAlignment="1">
      <alignment horizontal="center" vertical="center"/>
    </xf>
    <xf numFmtId="0" fontId="7" fillId="7" borderId="4" xfId="1" applyFont="1" applyFill="1" applyBorder="1" applyAlignment="1">
      <alignment horizontal="center" vertical="center" wrapText="1"/>
    </xf>
    <xf numFmtId="0" fontId="7" fillId="7" borderId="3" xfId="1" applyFont="1" applyFill="1" applyBorder="1" applyAlignment="1">
      <alignment horizontal="center" vertical="center" wrapText="1"/>
    </xf>
    <xf numFmtId="0" fontId="7" fillId="7" borderId="4" xfId="1" applyFont="1" applyFill="1" applyBorder="1" applyAlignment="1">
      <alignment horizontal="left" vertical="center" textRotation="90" wrapText="1"/>
    </xf>
    <xf numFmtId="0" fontId="7" fillId="7" borderId="4" xfId="1" applyFont="1" applyFill="1" applyBorder="1" applyAlignment="1">
      <alignment horizontal="left" vertical="center" textRotation="90"/>
    </xf>
    <xf numFmtId="0" fontId="7" fillId="0" borderId="4" xfId="1" applyFont="1" applyBorder="1" applyAlignment="1" applyProtection="1">
      <alignment horizontal="center" vertical="center" wrapText="1"/>
      <protection locked="0"/>
    </xf>
    <xf numFmtId="0" fontId="7" fillId="0" borderId="4" xfId="1" applyFont="1" applyBorder="1" applyAlignment="1" applyProtection="1">
      <alignment horizontal="center" vertical="center" wrapText="1"/>
      <protection locked="0" hidden="1"/>
    </xf>
    <xf numFmtId="0" fontId="7" fillId="7" borderId="4" xfId="1" applyFont="1" applyFill="1" applyBorder="1" applyAlignment="1" applyProtection="1">
      <alignment horizontal="center" vertical="center" wrapText="1"/>
      <protection locked="0" hidden="1"/>
    </xf>
    <xf numFmtId="0" fontId="5" fillId="7" borderId="4" xfId="1" applyFont="1" applyFill="1" applyBorder="1" applyAlignment="1">
      <alignment horizontal="left" vertical="center" textRotation="90" wrapText="1"/>
    </xf>
    <xf numFmtId="0" fontId="5" fillId="7" borderId="4" xfId="1" applyFont="1" applyFill="1" applyBorder="1" applyAlignment="1">
      <alignment horizontal="left" vertical="center" textRotation="90"/>
    </xf>
    <xf numFmtId="0" fontId="7" fillId="7" borderId="4" xfId="1" applyFont="1" applyFill="1" applyBorder="1" applyAlignment="1" applyProtection="1">
      <alignment horizontal="center" vertical="center"/>
      <protection locked="0"/>
    </xf>
    <xf numFmtId="0" fontId="7" fillId="7" borderId="4" xfId="1" applyFont="1" applyFill="1" applyBorder="1" applyAlignment="1" applyProtection="1">
      <alignment horizontal="center" vertical="center"/>
      <protection locked="0" hidden="1"/>
    </xf>
    <xf numFmtId="0" fontId="5" fillId="7" borderId="4" xfId="1" applyFont="1" applyFill="1" applyBorder="1" applyAlignment="1">
      <alignment horizontal="center" vertical="center"/>
    </xf>
    <xf numFmtId="0" fontId="5" fillId="0" borderId="4" xfId="1" applyFont="1" applyBorder="1" applyAlignment="1">
      <alignment horizontal="center" vertical="center"/>
    </xf>
    <xf numFmtId="0" fontId="5" fillId="0" borderId="4" xfId="1" applyFont="1" applyBorder="1" applyAlignment="1">
      <alignment horizontal="center" vertical="center" wrapText="1"/>
    </xf>
    <xf numFmtId="0" fontId="5" fillId="0" borderId="4" xfId="1" applyFont="1" applyBorder="1" applyAlignment="1">
      <alignment horizontal="left" vertical="center" wrapText="1"/>
    </xf>
    <xf numFmtId="0" fontId="5" fillId="0" borderId="3" xfId="1" applyFont="1" applyBorder="1" applyAlignment="1">
      <alignment horizontal="center" vertical="center" wrapText="1"/>
    </xf>
    <xf numFmtId="0" fontId="7" fillId="0" borderId="13" xfId="1" applyFont="1" applyBorder="1" applyAlignment="1" applyProtection="1">
      <alignment horizontal="center" vertical="center" wrapText="1"/>
      <protection locked="0"/>
    </xf>
    <xf numFmtId="0" fontId="7" fillId="0" borderId="13" xfId="1" applyFont="1" applyBorder="1" applyAlignment="1" applyProtection="1">
      <alignment horizontal="center" vertical="center" wrapText="1"/>
      <protection locked="0" hidden="1"/>
    </xf>
    <xf numFmtId="0" fontId="7" fillId="0" borderId="4" xfId="1" applyFont="1" applyBorder="1" applyAlignment="1">
      <alignment horizontal="center" vertical="center"/>
    </xf>
    <xf numFmtId="0" fontId="7" fillId="0" borderId="4" xfId="1" applyFont="1" applyBorder="1" applyAlignment="1">
      <alignment horizontal="center" vertical="center" wrapText="1"/>
    </xf>
    <xf numFmtId="0" fontId="7" fillId="0" borderId="4" xfId="1" applyFont="1" applyBorder="1" applyAlignment="1">
      <alignment horizontal="left" vertical="center" wrapText="1"/>
    </xf>
    <xf numFmtId="0" fontId="7" fillId="0" borderId="3" xfId="1" applyFont="1" applyBorder="1" applyAlignment="1">
      <alignment horizontal="center" vertical="center" wrapText="1"/>
    </xf>
    <xf numFmtId="0" fontId="7" fillId="7" borderId="13" xfId="1" applyFont="1" applyFill="1" applyBorder="1" applyAlignment="1" applyProtection="1">
      <alignment horizontal="center" vertical="center" wrapText="1"/>
      <protection locked="0"/>
    </xf>
    <xf numFmtId="0" fontId="7" fillId="7" borderId="13" xfId="1" applyFont="1" applyFill="1" applyBorder="1" applyAlignment="1" applyProtection="1">
      <alignment horizontal="center" vertical="center" wrapText="1"/>
      <protection locked="0" hidden="1"/>
    </xf>
    <xf numFmtId="0" fontId="7" fillId="7" borderId="45" xfId="1" applyFont="1" applyFill="1" applyBorder="1" applyAlignment="1" applyProtection="1">
      <alignment horizontal="center" vertical="center" wrapText="1"/>
      <protection locked="0"/>
    </xf>
    <xf numFmtId="0" fontId="7" fillId="7" borderId="2" xfId="1" applyFont="1" applyFill="1" applyBorder="1" applyAlignment="1">
      <alignment horizontal="left" vertical="center" textRotation="90" wrapText="1"/>
    </xf>
    <xf numFmtId="0" fontId="7" fillId="7" borderId="2" xfId="1" applyFont="1" applyFill="1" applyBorder="1" applyAlignment="1">
      <alignment horizontal="left" vertical="center" textRotation="90"/>
    </xf>
    <xf numFmtId="0" fontId="7" fillId="0" borderId="2" xfId="1" applyFont="1" applyBorder="1" applyAlignment="1" applyProtection="1">
      <alignment horizontal="center" vertical="center" wrapText="1"/>
      <protection locked="0"/>
    </xf>
    <xf numFmtId="0" fontId="7" fillId="7" borderId="46" xfId="1" applyFont="1" applyFill="1" applyBorder="1" applyAlignment="1" applyProtection="1">
      <alignment horizontal="center" vertical="center" wrapText="1"/>
      <protection locked="0" hidden="1"/>
    </xf>
    <xf numFmtId="0" fontId="7" fillId="0" borderId="2" xfId="1" applyFont="1" applyBorder="1" applyAlignment="1" applyProtection="1">
      <alignment horizontal="center" vertical="center" wrapText="1"/>
      <protection locked="0" hidden="1"/>
    </xf>
    <xf numFmtId="0" fontId="7" fillId="7" borderId="2" xfId="1" applyFont="1" applyFill="1" applyBorder="1" applyAlignment="1">
      <alignment horizontal="center" vertical="center"/>
    </xf>
    <xf numFmtId="0" fontId="7" fillId="0" borderId="2" xfId="1" applyFont="1" applyBorder="1" applyAlignment="1">
      <alignment horizontal="center" vertical="center"/>
    </xf>
    <xf numFmtId="0" fontId="7" fillId="0" borderId="2" xfId="1" applyFont="1" applyBorder="1" applyAlignment="1">
      <alignment horizontal="center" vertical="center" wrapText="1"/>
    </xf>
    <xf numFmtId="0" fontId="7" fillId="0" borderId="2" xfId="1" applyFont="1" applyBorder="1" applyAlignment="1">
      <alignment horizontal="left" vertical="center" wrapText="1"/>
    </xf>
    <xf numFmtId="0" fontId="7" fillId="0" borderId="1" xfId="1" applyFont="1" applyBorder="1" applyAlignment="1">
      <alignment horizontal="center" vertical="center" wrapText="1"/>
    </xf>
    <xf numFmtId="0" fontId="7" fillId="7" borderId="0" xfId="1" applyFont="1" applyFill="1" applyAlignment="1" applyProtection="1">
      <alignment vertical="center" wrapText="1"/>
      <protection locked="0"/>
    </xf>
    <xf numFmtId="0" fontId="7" fillId="7" borderId="11" xfId="1" applyFont="1" applyFill="1" applyBorder="1" applyAlignment="1" applyProtection="1">
      <alignment vertical="center" wrapText="1"/>
      <protection locked="0"/>
    </xf>
    <xf numFmtId="0" fontId="7" fillId="7" borderId="9" xfId="1" applyFont="1" applyFill="1" applyBorder="1" applyProtection="1">
      <protection locked="0"/>
    </xf>
    <xf numFmtId="0" fontId="7" fillId="7" borderId="9" xfId="1" applyFont="1" applyFill="1" applyBorder="1" applyAlignment="1" applyProtection="1">
      <alignment horizontal="center"/>
      <protection locked="0"/>
    </xf>
    <xf numFmtId="0" fontId="7" fillId="7" borderId="14" xfId="1" applyFont="1" applyFill="1" applyBorder="1" applyAlignment="1" applyProtection="1">
      <alignment horizontal="center"/>
      <protection locked="0"/>
    </xf>
    <xf numFmtId="0" fontId="7" fillId="7" borderId="11" xfId="1" applyFont="1" applyFill="1" applyBorder="1" applyAlignment="1" applyProtection="1">
      <alignment horizontal="center"/>
      <protection locked="0"/>
    </xf>
    <xf numFmtId="0" fontId="7" fillId="7" borderId="0" xfId="1" applyFont="1" applyFill="1" applyAlignment="1" applyProtection="1">
      <alignment horizontal="left" vertical="center"/>
      <protection locked="0"/>
    </xf>
    <xf numFmtId="0" fontId="7" fillId="7" borderId="10" xfId="1" applyFont="1" applyFill="1" applyBorder="1" applyAlignment="1" applyProtection="1">
      <alignment horizontal="center" vertical="center"/>
      <protection locked="0"/>
    </xf>
    <xf numFmtId="0" fontId="15" fillId="0" borderId="0" xfId="1" applyFont="1" applyProtection="1">
      <protection locked="0"/>
    </xf>
    <xf numFmtId="0" fontId="7" fillId="7" borderId="0" xfId="1" applyFont="1" applyFill="1" applyAlignment="1" applyProtection="1">
      <alignment vertical="center"/>
      <protection locked="0"/>
    </xf>
    <xf numFmtId="0" fontId="7" fillId="0" borderId="0" xfId="1" applyFont="1" applyAlignment="1" applyProtection="1">
      <alignment vertical="center"/>
      <protection locked="0"/>
    </xf>
    <xf numFmtId="0" fontId="13" fillId="7" borderId="0" xfId="1" applyFont="1" applyFill="1" applyAlignment="1" applyProtection="1">
      <alignment horizontal="center" vertical="center" wrapText="1"/>
      <protection locked="0"/>
    </xf>
    <xf numFmtId="0" fontId="13" fillId="7" borderId="0" xfId="1" applyFont="1" applyFill="1" applyAlignment="1" applyProtection="1">
      <alignment horizontal="center" vertical="center"/>
      <protection locked="0"/>
    </xf>
    <xf numFmtId="0" fontId="7" fillId="7" borderId="0" xfId="1" applyFont="1" applyFill="1" applyAlignment="1" applyProtection="1">
      <alignment horizontal="center" vertical="center" wrapText="1"/>
      <protection locked="0"/>
    </xf>
    <xf numFmtId="0" fontId="7" fillId="7" borderId="0" xfId="1" applyFont="1" applyFill="1" applyProtection="1">
      <protection locked="0"/>
    </xf>
    <xf numFmtId="0" fontId="7" fillId="7" borderId="4" xfId="1" applyFont="1" applyFill="1" applyBorder="1" applyAlignment="1">
      <alignment horizontal="justify" vertical="center" wrapText="1"/>
    </xf>
    <xf numFmtId="0" fontId="7" fillId="7" borderId="4" xfId="1" applyFont="1" applyFill="1" applyBorder="1" applyAlignment="1">
      <alignment horizontal="left" vertical="center" wrapText="1"/>
    </xf>
    <xf numFmtId="0" fontId="7" fillId="0" borderId="0" xfId="1" applyFont="1" applyAlignment="1" applyProtection="1">
      <alignment horizontal="left" vertical="center"/>
      <protection locked="0"/>
    </xf>
    <xf numFmtId="0" fontId="7" fillId="7" borderId="0" xfId="0" applyFont="1" applyFill="1" applyAlignment="1">
      <alignment horizontal="center" vertical="center" textRotation="90" wrapText="1"/>
    </xf>
    <xf numFmtId="0" fontId="7" fillId="7" borderId="15" xfId="1" applyFont="1" applyFill="1" applyBorder="1" applyAlignment="1">
      <alignment horizontal="left" vertical="center" textRotation="90" wrapText="1"/>
    </xf>
    <xf numFmtId="0" fontId="7" fillId="7" borderId="4" xfId="0" applyFont="1" applyFill="1" applyBorder="1" applyAlignment="1">
      <alignment horizontal="center" vertical="center" wrapText="1"/>
    </xf>
    <xf numFmtId="0" fontId="7" fillId="0" borderId="13" xfId="0" applyFont="1" applyBorder="1" applyAlignment="1" applyProtection="1">
      <alignment horizontal="center" vertical="center" textRotation="90"/>
      <protection locked="0"/>
    </xf>
    <xf numFmtId="0" fontId="7" fillId="7" borderId="47" xfId="0" applyFont="1" applyFill="1" applyBorder="1" applyAlignment="1">
      <alignment horizontal="center" vertical="center" textRotation="90" wrapText="1"/>
    </xf>
    <xf numFmtId="0" fontId="7" fillId="7" borderId="6" xfId="0" applyFont="1" applyFill="1" applyBorder="1" applyAlignment="1">
      <alignment horizontal="center" vertical="center" textRotation="90" wrapText="1"/>
    </xf>
    <xf numFmtId="0" fontId="7" fillId="7" borderId="4" xfId="0" applyFont="1" applyFill="1" applyBorder="1" applyAlignment="1">
      <alignment horizontal="justify" vertical="center" wrapText="1"/>
    </xf>
    <xf numFmtId="0" fontId="7" fillId="7" borderId="48" xfId="0" applyFont="1" applyFill="1" applyBorder="1" applyAlignment="1">
      <alignment horizontal="center" vertical="center" textRotation="90" wrapText="1"/>
    </xf>
    <xf numFmtId="0" fontId="7" fillId="7" borderId="36" xfId="1" applyFont="1" applyFill="1" applyBorder="1" applyAlignment="1" applyProtection="1">
      <alignment horizontal="center" vertical="center" wrapText="1"/>
      <protection locked="0"/>
    </xf>
    <xf numFmtId="0" fontId="7" fillId="7" borderId="3" xfId="0" applyFont="1" applyFill="1" applyBorder="1" applyAlignment="1">
      <alignment horizontal="center" vertical="center" wrapText="1"/>
    </xf>
    <xf numFmtId="0" fontId="7" fillId="7" borderId="39" xfId="1" applyFont="1" applyFill="1" applyBorder="1" applyAlignment="1" applyProtection="1">
      <alignment horizontal="center" vertical="center" wrapText="1"/>
      <protection locked="0"/>
    </xf>
    <xf numFmtId="0" fontId="7" fillId="0" borderId="4" xfId="0" applyFont="1" applyBorder="1" applyAlignment="1">
      <alignment horizontal="center" vertical="center" wrapText="1"/>
    </xf>
    <xf numFmtId="0" fontId="7" fillId="0" borderId="4" xfId="0" applyFont="1" applyBorder="1" applyAlignment="1">
      <alignment horizontal="left" vertical="center" wrapText="1"/>
    </xf>
    <xf numFmtId="0" fontId="7" fillId="0" borderId="4" xfId="0" applyFont="1" applyBorder="1" applyAlignment="1">
      <alignment horizontal="justify" vertical="center" wrapText="1"/>
    </xf>
    <xf numFmtId="0" fontId="7" fillId="0" borderId="3" xfId="0" applyFont="1" applyBorder="1" applyAlignment="1">
      <alignment horizontal="center" vertical="center" wrapText="1"/>
    </xf>
    <xf numFmtId="0" fontId="7" fillId="0" borderId="36" xfId="1" applyFont="1" applyBorder="1" applyAlignment="1" applyProtection="1">
      <alignment horizontal="center" vertical="center" wrapText="1"/>
      <protection locked="0"/>
    </xf>
    <xf numFmtId="0" fontId="7" fillId="7" borderId="4" xfId="0" applyFont="1" applyFill="1" applyBorder="1" applyAlignment="1" applyProtection="1">
      <alignment horizontal="center" vertical="center" textRotation="90"/>
      <protection locked="0"/>
    </xf>
    <xf numFmtId="0" fontId="7" fillId="7" borderId="16" xfId="0" applyFont="1" applyFill="1" applyBorder="1" applyAlignment="1">
      <alignment horizontal="center" vertical="center" textRotation="90" wrapText="1"/>
    </xf>
    <xf numFmtId="0" fontId="7" fillId="7" borderId="49" xfId="0" applyFont="1" applyFill="1" applyBorder="1" applyAlignment="1">
      <alignment horizontal="center" vertical="center" textRotation="90" wrapText="1"/>
    </xf>
    <xf numFmtId="0" fontId="7" fillId="7" borderId="50" xfId="0" applyFont="1" applyFill="1" applyBorder="1" applyAlignment="1">
      <alignment horizontal="center" vertical="center" textRotation="90" wrapText="1"/>
    </xf>
    <xf numFmtId="0" fontId="7" fillId="0" borderId="4" xfId="0" applyFont="1" applyBorder="1" applyAlignment="1" applyProtection="1">
      <alignment horizontal="justify" vertical="center" wrapText="1"/>
      <protection locked="0"/>
    </xf>
    <xf numFmtId="0" fontId="5" fillId="0" borderId="4" xfId="0" applyFont="1" applyBorder="1" applyAlignment="1" applyProtection="1">
      <alignment horizontal="center" vertical="center" wrapText="1"/>
      <protection locked="0"/>
    </xf>
    <xf numFmtId="0" fontId="5" fillId="0" borderId="36" xfId="0" applyFont="1" applyBorder="1" applyAlignment="1" applyProtection="1">
      <alignment horizontal="center" vertical="center" wrapText="1"/>
      <protection locked="0"/>
    </xf>
    <xf numFmtId="0" fontId="7" fillId="7" borderId="59" xfId="1" applyFont="1" applyFill="1" applyBorder="1" applyAlignment="1" applyProtection="1">
      <alignment horizontal="center" vertical="center" wrapText="1"/>
      <protection locked="0"/>
    </xf>
    <xf numFmtId="0" fontId="7" fillId="7" borderId="13" xfId="0" applyFont="1" applyFill="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7" fillId="7" borderId="48" xfId="1" applyFont="1" applyFill="1" applyBorder="1" applyAlignment="1" applyProtection="1">
      <alignment horizontal="center" vertical="center" wrapText="1"/>
      <protection locked="0" hidden="1"/>
    </xf>
    <xf numFmtId="0" fontId="7" fillId="0" borderId="13" xfId="0" applyFont="1" applyBorder="1" applyAlignment="1" applyProtection="1">
      <alignment horizontal="center" vertical="center"/>
      <protection locked="0"/>
    </xf>
    <xf numFmtId="0" fontId="5" fillId="0" borderId="60" xfId="0" applyFont="1" applyBorder="1" applyAlignment="1">
      <alignment horizontal="center" vertical="center" wrapText="1"/>
    </xf>
    <xf numFmtId="0" fontId="7" fillId="0" borderId="13" xfId="1" applyFont="1" applyBorder="1" applyAlignment="1">
      <alignment horizontal="center" vertical="center" wrapText="1"/>
    </xf>
    <xf numFmtId="0" fontId="7" fillId="7" borderId="13" xfId="1" applyFont="1" applyFill="1" applyBorder="1" applyAlignment="1">
      <alignment horizontal="center" vertical="center" wrapText="1"/>
    </xf>
    <xf numFmtId="0" fontId="5" fillId="0" borderId="61" xfId="0" applyFont="1" applyBorder="1" applyAlignment="1">
      <alignment horizontal="center" vertical="center" wrapText="1"/>
    </xf>
    <xf numFmtId="0" fontId="7" fillId="0" borderId="44" xfId="0" applyFont="1" applyBorder="1" applyAlignment="1" applyProtection="1">
      <alignment horizontal="center" vertical="center" wrapText="1"/>
      <protection locked="0"/>
    </xf>
    <xf numFmtId="0" fontId="7" fillId="0" borderId="62" xfId="0" applyFont="1" applyBorder="1" applyAlignment="1" applyProtection="1">
      <alignment horizontal="center" vertical="center" wrapText="1"/>
      <protection locked="0"/>
    </xf>
    <xf numFmtId="0" fontId="5" fillId="0" borderId="4" xfId="0" applyFont="1" applyBorder="1" applyAlignment="1">
      <alignment horizontal="center" vertical="center" wrapText="1"/>
    </xf>
    <xf numFmtId="0" fontId="5" fillId="15" borderId="13" xfId="0" applyFont="1" applyFill="1" applyBorder="1" applyAlignment="1" applyProtection="1">
      <alignment horizontal="center" vertical="center" wrapText="1"/>
      <protection locked="0"/>
    </xf>
    <xf numFmtId="0" fontId="7" fillId="7" borderId="13" xfId="0" applyFont="1" applyFill="1" applyBorder="1" applyAlignment="1">
      <alignment horizontal="center" vertical="center" textRotation="90" wrapText="1"/>
    </xf>
    <xf numFmtId="0" fontId="7" fillId="7" borderId="6" xfId="0" applyFont="1" applyFill="1" applyBorder="1" applyAlignment="1" applyProtection="1">
      <alignment horizontal="center" vertical="center" wrapText="1"/>
      <protection locked="0"/>
    </xf>
    <xf numFmtId="0" fontId="7" fillId="7" borderId="49" xfId="1" applyFont="1" applyFill="1" applyBorder="1" applyAlignment="1" applyProtection="1">
      <alignment horizontal="center" vertical="center" wrapText="1"/>
      <protection locked="0" hidden="1"/>
    </xf>
    <xf numFmtId="0" fontId="7" fillId="7" borderId="63" xfId="1" applyFont="1" applyFill="1" applyBorder="1" applyAlignment="1" applyProtection="1">
      <alignment horizontal="center" vertical="center" wrapText="1"/>
      <protection locked="0" hidden="1"/>
    </xf>
    <xf numFmtId="0" fontId="7" fillId="0" borderId="6" xfId="0" applyFont="1" applyBorder="1" applyAlignment="1" applyProtection="1">
      <alignment horizontal="center" vertical="center"/>
      <protection locked="0"/>
    </xf>
    <xf numFmtId="0" fontId="7" fillId="0" borderId="6" xfId="0" applyFont="1" applyBorder="1" applyAlignment="1" applyProtection="1">
      <alignment horizontal="center" vertical="center" wrapText="1"/>
      <protection locked="0"/>
    </xf>
    <xf numFmtId="0" fontId="5" fillId="15" borderId="13" xfId="0" applyFont="1" applyFill="1" applyBorder="1" applyAlignment="1">
      <alignment horizontal="justify" vertical="center" wrapText="1"/>
    </xf>
    <xf numFmtId="0" fontId="19" fillId="0" borderId="13" xfId="0" applyFont="1" applyBorder="1" applyAlignment="1">
      <alignment horizontal="justify" vertical="center" wrapText="1"/>
    </xf>
    <xf numFmtId="0" fontId="7" fillId="0" borderId="13" xfId="0" applyFont="1" applyBorder="1" applyAlignment="1">
      <alignment horizontal="justify" vertical="center" wrapText="1"/>
    </xf>
    <xf numFmtId="0" fontId="7" fillId="15" borderId="39" xfId="0" applyFont="1" applyFill="1" applyBorder="1" applyAlignment="1">
      <alignment horizontal="justify" vertical="center" wrapText="1"/>
    </xf>
    <xf numFmtId="0" fontId="7" fillId="15" borderId="41" xfId="0" applyFont="1" applyFill="1" applyBorder="1" applyAlignment="1">
      <alignment horizontal="justify" vertical="center" wrapText="1"/>
    </xf>
    <xf numFmtId="0" fontId="7" fillId="0" borderId="16" xfId="0" applyFont="1" applyBorder="1" applyAlignment="1" applyProtection="1">
      <alignment horizontal="justify" vertical="center" wrapText="1"/>
      <protection locked="0"/>
    </xf>
    <xf numFmtId="0" fontId="7" fillId="0" borderId="17" xfId="0" applyFont="1" applyBorder="1" applyAlignment="1" applyProtection="1">
      <alignment horizontal="justify" vertical="center" wrapText="1"/>
      <protection locked="0"/>
    </xf>
    <xf numFmtId="0" fontId="7" fillId="0" borderId="16" xfId="0" applyFont="1" applyBorder="1" applyAlignment="1">
      <alignment horizontal="justify" vertical="center" wrapText="1"/>
    </xf>
    <xf numFmtId="0" fontId="7" fillId="0" borderId="17" xfId="0" applyFont="1" applyBorder="1" applyAlignment="1">
      <alignment horizontal="justify" vertical="center" wrapText="1"/>
    </xf>
    <xf numFmtId="0" fontId="7" fillId="7" borderId="49" xfId="0" applyFont="1" applyFill="1" applyBorder="1" applyAlignment="1" applyProtection="1">
      <alignment horizontal="justify" vertical="center" wrapText="1"/>
      <protection locked="0"/>
    </xf>
    <xf numFmtId="0" fontId="7" fillId="0" borderId="6" xfId="0" applyFont="1" applyBorder="1" applyAlignment="1">
      <alignment horizontal="justify" vertical="center" wrapText="1"/>
    </xf>
    <xf numFmtId="0" fontId="7" fillId="0" borderId="4" xfId="0" applyFont="1" applyBorder="1" applyAlignment="1">
      <alignment horizontal="justify" vertical="center" wrapText="1"/>
    </xf>
    <xf numFmtId="0" fontId="7" fillId="7" borderId="39" xfId="0" applyFont="1" applyFill="1" applyBorder="1" applyAlignment="1">
      <alignment horizontal="justify" vertical="center" wrapText="1"/>
    </xf>
    <xf numFmtId="0" fontId="7" fillId="7" borderId="41" xfId="0" applyFont="1" applyFill="1" applyBorder="1" applyAlignment="1">
      <alignment horizontal="justify" vertical="center" wrapText="1"/>
    </xf>
    <xf numFmtId="0" fontId="13" fillId="8" borderId="0" xfId="1" applyFont="1" applyFill="1" applyAlignment="1" applyProtection="1">
      <alignment horizontal="center" wrapText="1"/>
      <protection locked="0"/>
    </xf>
    <xf numFmtId="0" fontId="7" fillId="8" borderId="0" xfId="1" applyFont="1" applyFill="1" applyAlignment="1" applyProtection="1">
      <alignment horizontal="center" vertical="center"/>
      <protection locked="0"/>
    </xf>
    <xf numFmtId="0" fontId="7" fillId="8" borderId="0" xfId="1" applyFont="1" applyFill="1" applyProtection="1">
      <protection locked="0"/>
    </xf>
    <xf numFmtId="0" fontId="7" fillId="8" borderId="11" xfId="1" applyFont="1" applyFill="1" applyBorder="1" applyProtection="1">
      <protection locked="0"/>
    </xf>
    <xf numFmtId="0" fontId="16" fillId="10" borderId="53" xfId="1" applyFont="1" applyFill="1" applyBorder="1" applyAlignment="1" applyProtection="1">
      <alignment horizontal="center" vertical="center"/>
      <protection locked="0"/>
    </xf>
    <xf numFmtId="0" fontId="16" fillId="10" borderId="54" xfId="1" applyFont="1" applyFill="1" applyBorder="1" applyAlignment="1" applyProtection="1">
      <alignment horizontal="center" vertical="center"/>
      <protection locked="0"/>
    </xf>
    <xf numFmtId="0" fontId="16" fillId="10" borderId="55" xfId="1" applyFont="1" applyFill="1" applyBorder="1" applyAlignment="1" applyProtection="1">
      <alignment horizontal="center" vertical="center"/>
      <protection locked="0"/>
    </xf>
    <xf numFmtId="0" fontId="13" fillId="7" borderId="0" xfId="1" applyFont="1" applyFill="1" applyAlignment="1" applyProtection="1">
      <alignment horizontal="center" vertical="center" wrapText="1"/>
      <protection locked="0"/>
    </xf>
    <xf numFmtId="0" fontId="13" fillId="7" borderId="18" xfId="1" applyFont="1" applyFill="1" applyBorder="1" applyAlignment="1" applyProtection="1">
      <alignment horizontal="center" vertical="center"/>
      <protection locked="0"/>
    </xf>
    <xf numFmtId="0" fontId="13" fillId="7" borderId="0" xfId="1" applyFont="1" applyFill="1" applyAlignment="1" applyProtection="1">
      <alignment horizontal="center" vertical="center"/>
      <protection locked="0"/>
    </xf>
    <xf numFmtId="0" fontId="13" fillId="7" borderId="11" xfId="1" applyFont="1" applyFill="1" applyBorder="1" applyAlignment="1" applyProtection="1">
      <alignment horizontal="center" vertical="center"/>
      <protection locked="0"/>
    </xf>
    <xf numFmtId="0" fontId="7" fillId="8" borderId="10" xfId="1" applyFont="1" applyFill="1" applyBorder="1" applyProtection="1">
      <protection locked="0"/>
    </xf>
    <xf numFmtId="0" fontId="7" fillId="8" borderId="0" xfId="1" applyFont="1" applyFill="1" applyAlignment="1" applyProtection="1">
      <alignment horizontal="center"/>
      <protection locked="0"/>
    </xf>
    <xf numFmtId="0" fontId="7" fillId="7" borderId="0" xfId="1" applyFont="1" applyFill="1" applyAlignment="1" applyProtection="1">
      <alignment horizontal="center" vertical="center" wrapText="1"/>
      <protection locked="0"/>
    </xf>
    <xf numFmtId="0" fontId="7" fillId="7" borderId="11" xfId="1" applyFont="1" applyFill="1" applyBorder="1" applyAlignment="1" applyProtection="1">
      <alignment horizontal="center" vertical="center" wrapText="1"/>
      <protection locked="0"/>
    </xf>
    <xf numFmtId="0" fontId="13" fillId="11" borderId="38" xfId="1" applyFont="1" applyFill="1" applyBorder="1" applyAlignment="1" applyProtection="1">
      <alignment horizontal="center" vertical="center" textRotation="90" wrapText="1"/>
      <protection locked="0"/>
    </xf>
    <xf numFmtId="0" fontId="13" fillId="7" borderId="10" xfId="1" applyFont="1" applyFill="1" applyBorder="1" applyAlignment="1" applyProtection="1">
      <alignment horizontal="left" vertical="center"/>
      <protection locked="0"/>
    </xf>
    <xf numFmtId="0" fontId="13" fillId="7" borderId="0" xfId="1" applyFont="1" applyFill="1" applyAlignment="1" applyProtection="1">
      <alignment horizontal="left" vertical="center"/>
      <protection locked="0"/>
    </xf>
    <xf numFmtId="164" fontId="7" fillId="7" borderId="0" xfId="1" applyNumberFormat="1" applyFont="1" applyFill="1" applyAlignment="1" applyProtection="1">
      <alignment horizontal="center" vertical="center"/>
      <protection locked="0"/>
    </xf>
    <xf numFmtId="0" fontId="13" fillId="7" borderId="19" xfId="1" applyFont="1" applyFill="1" applyBorder="1" applyAlignment="1" applyProtection="1">
      <alignment horizontal="left" vertical="center" wrapText="1"/>
      <protection locked="0"/>
    </xf>
    <xf numFmtId="0" fontId="13" fillId="11" borderId="36" xfId="1" applyFont="1" applyFill="1" applyBorder="1" applyAlignment="1" applyProtection="1">
      <alignment horizontal="center" vertical="center" textRotation="90" wrapText="1"/>
      <protection locked="0"/>
    </xf>
    <xf numFmtId="0" fontId="13" fillId="11" borderId="36" xfId="1" applyFont="1" applyFill="1" applyBorder="1" applyAlignment="1" applyProtection="1">
      <alignment horizontal="center" vertical="center" wrapText="1"/>
      <protection locked="0"/>
    </xf>
    <xf numFmtId="0" fontId="17" fillId="8" borderId="10" xfId="1" applyFont="1" applyFill="1" applyBorder="1" applyAlignment="1" applyProtection="1">
      <alignment horizontal="center" vertical="center" textRotation="90" wrapText="1"/>
      <protection locked="0"/>
    </xf>
    <xf numFmtId="0" fontId="13" fillId="12" borderId="8" xfId="1" applyFont="1" applyFill="1" applyBorder="1" applyAlignment="1" applyProtection="1">
      <alignment horizontal="justify" vertical="center" wrapText="1"/>
      <protection locked="0"/>
    </xf>
    <xf numFmtId="0" fontId="13" fillId="12" borderId="9" xfId="1" applyFont="1" applyFill="1" applyBorder="1" applyAlignment="1" applyProtection="1">
      <alignment horizontal="justify" vertical="center"/>
      <protection locked="0"/>
    </xf>
    <xf numFmtId="0" fontId="13" fillId="12" borderId="14" xfId="1" applyFont="1" applyFill="1" applyBorder="1" applyAlignment="1" applyProtection="1">
      <alignment horizontal="justify" vertical="center"/>
      <protection locked="0"/>
    </xf>
    <xf numFmtId="0" fontId="13" fillId="12" borderId="10" xfId="1" applyFont="1" applyFill="1" applyBorder="1" applyAlignment="1" applyProtection="1">
      <alignment horizontal="justify" vertical="center"/>
      <protection locked="0"/>
    </xf>
    <xf numFmtId="0" fontId="13" fillId="12" borderId="0" xfId="1" applyFont="1" applyFill="1" applyAlignment="1" applyProtection="1">
      <alignment horizontal="justify" vertical="center"/>
      <protection locked="0"/>
    </xf>
    <xf numFmtId="0" fontId="13" fillId="12" borderId="11" xfId="1" applyFont="1" applyFill="1" applyBorder="1" applyAlignment="1" applyProtection="1">
      <alignment horizontal="justify" vertical="center"/>
      <protection locked="0"/>
    </xf>
    <xf numFmtId="0" fontId="13" fillId="12" borderId="20" xfId="1" applyFont="1" applyFill="1" applyBorder="1" applyAlignment="1" applyProtection="1">
      <alignment horizontal="justify" vertical="center"/>
      <protection locked="0"/>
    </xf>
    <xf numFmtId="0" fontId="13" fillId="12" borderId="18" xfId="1" applyFont="1" applyFill="1" applyBorder="1" applyAlignment="1" applyProtection="1">
      <alignment horizontal="justify" vertical="center"/>
      <protection locked="0"/>
    </xf>
    <xf numFmtId="0" fontId="13" fillId="12" borderId="21" xfId="1" applyFont="1" applyFill="1" applyBorder="1" applyAlignment="1" applyProtection="1">
      <alignment horizontal="justify" vertical="center"/>
      <protection locked="0"/>
    </xf>
    <xf numFmtId="0" fontId="7" fillId="7" borderId="0" xfId="1" applyFont="1" applyFill="1" applyProtection="1">
      <protection locked="0"/>
    </xf>
    <xf numFmtId="0" fontId="13" fillId="13" borderId="36" xfId="1" applyFont="1" applyFill="1" applyBorder="1" applyAlignment="1" applyProtection="1">
      <alignment horizontal="center" vertical="center" wrapText="1"/>
      <protection locked="0"/>
    </xf>
    <xf numFmtId="0" fontId="13" fillId="11" borderId="56" xfId="1" applyFont="1" applyFill="1" applyBorder="1" applyAlignment="1" applyProtection="1">
      <alignment horizontal="center" vertical="center" textRotation="90" wrapText="1"/>
      <protection locked="0"/>
    </xf>
    <xf numFmtId="0" fontId="13" fillId="11" borderId="57" xfId="1" applyFont="1" applyFill="1" applyBorder="1" applyAlignment="1" applyProtection="1">
      <alignment horizontal="center" vertical="center" textRotation="90" wrapText="1"/>
      <protection locked="0"/>
    </xf>
    <xf numFmtId="0" fontId="13" fillId="9" borderId="36" xfId="1" applyFont="1" applyFill="1" applyBorder="1" applyAlignment="1" applyProtection="1">
      <alignment horizontal="center" vertical="center" wrapText="1"/>
      <protection locked="0"/>
    </xf>
    <xf numFmtId="0" fontId="13" fillId="9" borderId="37" xfId="1" applyFont="1" applyFill="1" applyBorder="1" applyAlignment="1" applyProtection="1">
      <alignment horizontal="center" vertical="center" wrapText="1"/>
      <protection locked="0"/>
    </xf>
    <xf numFmtId="0" fontId="14" fillId="9" borderId="41" xfId="1" applyFont="1" applyFill="1" applyBorder="1" applyAlignment="1" applyProtection="1">
      <alignment horizontal="center" vertical="center" textRotation="90" wrapText="1"/>
      <protection locked="0"/>
    </xf>
    <xf numFmtId="0" fontId="14" fillId="9" borderId="40" xfId="1" applyFont="1" applyFill="1" applyBorder="1" applyAlignment="1" applyProtection="1">
      <alignment horizontal="center" vertical="center" textRotation="90" wrapText="1"/>
      <protection locked="0"/>
    </xf>
    <xf numFmtId="0" fontId="14" fillId="9" borderId="58" xfId="1" applyFont="1" applyFill="1" applyBorder="1" applyAlignment="1" applyProtection="1">
      <alignment horizontal="center" vertical="center" textRotation="90" wrapText="1"/>
      <protection locked="0"/>
    </xf>
    <xf numFmtId="0" fontId="13" fillId="13" borderId="36" xfId="1" applyFont="1" applyFill="1" applyBorder="1" applyAlignment="1" applyProtection="1">
      <alignment horizontal="center" vertical="center" textRotation="90" wrapText="1"/>
      <protection locked="0"/>
    </xf>
    <xf numFmtId="0" fontId="13" fillId="13" borderId="56" xfId="1" applyFont="1" applyFill="1" applyBorder="1" applyAlignment="1" applyProtection="1">
      <alignment horizontal="center" vertical="center" textRotation="90" wrapText="1"/>
      <protection locked="0"/>
    </xf>
    <xf numFmtId="0" fontId="13" fillId="13" borderId="44" xfId="1" applyFont="1" applyFill="1" applyBorder="1" applyAlignment="1" applyProtection="1">
      <alignment horizontal="center" vertical="center" textRotation="90" wrapText="1"/>
      <protection locked="0"/>
    </xf>
    <xf numFmtId="0" fontId="5" fillId="7" borderId="51" xfId="0" applyFont="1" applyFill="1" applyBorder="1" applyAlignment="1" applyProtection="1">
      <alignment horizontal="justify" vertical="center" wrapText="1"/>
      <protection locked="0"/>
    </xf>
    <xf numFmtId="0" fontId="5" fillId="7" borderId="52" xfId="0" applyFont="1" applyFill="1" applyBorder="1" applyAlignment="1" applyProtection="1">
      <alignment horizontal="justify" vertical="center" wrapText="1"/>
      <protection locked="0"/>
    </xf>
    <xf numFmtId="0" fontId="7" fillId="7" borderId="51" xfId="0" applyFont="1" applyFill="1" applyBorder="1" applyAlignment="1" applyProtection="1">
      <alignment horizontal="justify" vertical="center" wrapText="1"/>
      <protection locked="0"/>
    </xf>
    <xf numFmtId="0" fontId="7" fillId="7" borderId="52" xfId="0" applyFont="1" applyFill="1" applyBorder="1" applyAlignment="1" applyProtection="1">
      <alignment horizontal="justify" vertical="center" wrapText="1"/>
      <protection locked="0"/>
    </xf>
    <xf numFmtId="0" fontId="7" fillId="7" borderId="51" xfId="0" applyFont="1" applyFill="1" applyBorder="1" applyAlignment="1">
      <alignment horizontal="justify" vertical="center" wrapText="1"/>
    </xf>
    <xf numFmtId="0" fontId="7" fillId="7" borderId="52" xfId="0" applyFont="1" applyFill="1" applyBorder="1" applyAlignment="1">
      <alignment horizontal="justify" vertical="center" wrapText="1"/>
    </xf>
    <xf numFmtId="0" fontId="7" fillId="7" borderId="15" xfId="1" applyFont="1" applyFill="1" applyBorder="1" applyAlignment="1">
      <alignment horizontal="left" vertical="center" wrapText="1"/>
    </xf>
    <xf numFmtId="0" fontId="7" fillId="7" borderId="22" xfId="1" applyFont="1" applyFill="1" applyBorder="1" applyAlignment="1">
      <alignment horizontal="left" vertical="center" wrapText="1"/>
    </xf>
    <xf numFmtId="0" fontId="7" fillId="7" borderId="6" xfId="1" applyFont="1" applyFill="1" applyBorder="1" applyAlignment="1">
      <alignment horizontal="left" vertical="center" wrapText="1"/>
    </xf>
    <xf numFmtId="0" fontId="7" fillId="7" borderId="4" xfId="1" applyFont="1" applyFill="1" applyBorder="1" applyAlignment="1">
      <alignment horizontal="justify" vertical="center" wrapText="1"/>
    </xf>
    <xf numFmtId="0" fontId="19" fillId="7" borderId="13" xfId="0" applyFont="1" applyFill="1" applyBorder="1" applyAlignment="1">
      <alignment horizontal="justify" vertical="center" wrapText="1"/>
    </xf>
    <xf numFmtId="0" fontId="7" fillId="7" borderId="13" xfId="0" applyFont="1" applyFill="1" applyBorder="1" applyAlignment="1">
      <alignment horizontal="justify" vertical="center" wrapText="1"/>
    </xf>
    <xf numFmtId="0" fontId="5" fillId="7" borderId="4" xfId="0" applyFont="1" applyFill="1" applyBorder="1" applyAlignment="1" applyProtection="1">
      <alignment horizontal="justify" vertical="center" wrapText="1"/>
      <protection locked="0"/>
    </xf>
    <xf numFmtId="0" fontId="7" fillId="7" borderId="4" xfId="0" applyFont="1" applyFill="1" applyBorder="1" applyAlignment="1" applyProtection="1">
      <alignment horizontal="justify" vertical="center" wrapText="1"/>
      <protection locked="0"/>
    </xf>
    <xf numFmtId="0" fontId="21" fillId="7" borderId="4" xfId="1" applyFont="1" applyFill="1" applyBorder="1" applyAlignment="1">
      <alignment horizontal="justify" vertical="center" wrapText="1"/>
    </xf>
    <xf numFmtId="0" fontId="5" fillId="7" borderId="4" xfId="0" applyFont="1" applyFill="1" applyBorder="1" applyAlignment="1">
      <alignment horizontal="justify" vertical="center" wrapText="1"/>
    </xf>
    <xf numFmtId="0" fontId="7" fillId="7" borderId="4" xfId="0" applyFont="1" applyFill="1" applyBorder="1" applyAlignment="1">
      <alignment horizontal="justify" vertical="center" wrapText="1"/>
    </xf>
    <xf numFmtId="0" fontId="7" fillId="7" borderId="4" xfId="1" applyFont="1" applyFill="1" applyBorder="1" applyAlignment="1">
      <alignment horizontal="left" vertical="center" wrapText="1"/>
    </xf>
    <xf numFmtId="0" fontId="7" fillId="7" borderId="6" xfId="0" applyFont="1" applyFill="1" applyBorder="1" applyAlignment="1" applyProtection="1">
      <alignment horizontal="justify" vertical="center" wrapText="1"/>
      <protection locked="0"/>
    </xf>
    <xf numFmtId="0" fontId="5" fillId="15" borderId="16" xfId="0" applyFont="1" applyFill="1" applyBorder="1" applyAlignment="1" applyProtection="1">
      <alignment horizontal="justify" vertical="center" wrapText="1"/>
      <protection locked="0"/>
    </xf>
    <xf numFmtId="0" fontId="5" fillId="15" borderId="17" xfId="0" applyFont="1" applyFill="1" applyBorder="1" applyAlignment="1" applyProtection="1">
      <alignment horizontal="justify" vertical="center" wrapText="1"/>
      <protection locked="0"/>
    </xf>
    <xf numFmtId="0" fontId="7" fillId="15" borderId="4" xfId="0" applyFont="1" applyFill="1" applyBorder="1" applyAlignment="1" applyProtection="1">
      <alignment horizontal="justify" vertical="center" wrapText="1"/>
      <protection locked="0"/>
    </xf>
    <xf numFmtId="0" fontId="21" fillId="15" borderId="4" xfId="0" applyFont="1" applyFill="1" applyBorder="1" applyAlignment="1">
      <alignment horizontal="justify" vertical="center" wrapText="1"/>
    </xf>
    <xf numFmtId="0" fontId="7" fillId="15" borderId="4" xfId="0" applyFont="1" applyFill="1" applyBorder="1" applyAlignment="1">
      <alignment horizontal="justify" vertical="center" wrapText="1"/>
    </xf>
    <xf numFmtId="0" fontId="5" fillId="7" borderId="4" xfId="1" applyFont="1" applyFill="1" applyBorder="1" applyAlignment="1">
      <alignment horizontal="left" vertical="center" wrapText="1"/>
    </xf>
    <xf numFmtId="0" fontId="7" fillId="7" borderId="4" xfId="1" applyFont="1" applyFill="1" applyBorder="1" applyAlignment="1">
      <alignment vertical="center" wrapText="1"/>
    </xf>
    <xf numFmtId="0" fontId="5" fillId="7" borderId="4" xfId="1" applyFont="1" applyFill="1" applyBorder="1" applyAlignment="1">
      <alignment horizontal="justify" vertical="center" wrapText="1"/>
    </xf>
    <xf numFmtId="0" fontId="7" fillId="0" borderId="0" xfId="1" applyFont="1" applyAlignment="1" applyProtection="1">
      <alignment horizontal="left" vertical="center" wrapText="1"/>
      <protection locked="0"/>
    </xf>
    <xf numFmtId="0" fontId="7" fillId="0" borderId="0" xfId="1" applyFont="1" applyAlignment="1" applyProtection="1">
      <alignment horizontal="left" vertical="center"/>
      <protection locked="0"/>
    </xf>
    <xf numFmtId="0" fontId="7" fillId="7" borderId="2" xfId="1" applyFont="1" applyFill="1" applyBorder="1" applyAlignment="1">
      <alignment horizontal="left" vertical="center" wrapText="1"/>
    </xf>
    <xf numFmtId="0" fontId="7" fillId="7" borderId="2" xfId="1" applyFont="1" applyFill="1" applyBorder="1" applyAlignment="1">
      <alignment horizontal="justify" vertical="center" wrapText="1"/>
    </xf>
    <xf numFmtId="0" fontId="13" fillId="0" borderId="0" xfId="1" applyFont="1" applyAlignment="1" applyProtection="1">
      <alignment horizontal="center" vertical="center" wrapText="1"/>
      <protection locked="0"/>
    </xf>
    <xf numFmtId="0" fontId="8" fillId="0" borderId="23" xfId="1" applyFont="1" applyBorder="1" applyAlignment="1">
      <alignment vertical="center" wrapText="1"/>
    </xf>
    <xf numFmtId="0" fontId="8" fillId="0" borderId="2" xfId="1" applyFont="1" applyBorder="1" applyAlignment="1">
      <alignment vertical="center" wrapText="1"/>
    </xf>
    <xf numFmtId="0" fontId="8" fillId="2" borderId="24" xfId="1" applyFont="1" applyFill="1" applyBorder="1" applyAlignment="1">
      <alignment horizontal="center" vertical="center"/>
    </xf>
    <xf numFmtId="0" fontId="8" fillId="2" borderId="25" xfId="1" applyFont="1" applyFill="1" applyBorder="1" applyAlignment="1">
      <alignment horizontal="center" vertical="center"/>
    </xf>
    <xf numFmtId="0" fontId="8" fillId="2" borderId="2" xfId="1" applyFont="1" applyFill="1" applyBorder="1" applyAlignment="1">
      <alignment horizontal="center" vertical="center"/>
    </xf>
    <xf numFmtId="0" fontId="8" fillId="0" borderId="26" xfId="1" applyFont="1" applyBorder="1" applyAlignment="1">
      <alignment vertical="center" wrapText="1"/>
    </xf>
    <xf numFmtId="0" fontId="8" fillId="0" borderId="4" xfId="1" applyFont="1" applyBorder="1" applyAlignment="1">
      <alignment vertical="center" wrapText="1"/>
    </xf>
    <xf numFmtId="0" fontId="8" fillId="3" borderId="16" xfId="1" applyFont="1" applyFill="1" applyBorder="1" applyAlignment="1">
      <alignment horizontal="center" vertical="center"/>
    </xf>
    <xf numFmtId="0" fontId="8" fillId="3" borderId="17" xfId="1" applyFont="1" applyFill="1" applyBorder="1" applyAlignment="1">
      <alignment horizontal="center" vertical="center"/>
    </xf>
    <xf numFmtId="0" fontId="8" fillId="3" borderId="4" xfId="1" applyFont="1" applyFill="1" applyBorder="1" applyAlignment="1">
      <alignment horizontal="center" vertical="center"/>
    </xf>
    <xf numFmtId="0" fontId="8" fillId="2" borderId="4" xfId="1" applyFont="1" applyFill="1" applyBorder="1" applyAlignment="1">
      <alignment horizontal="center" vertical="center"/>
    </xf>
    <xf numFmtId="0" fontId="8" fillId="5" borderId="16" xfId="1" applyFont="1" applyFill="1" applyBorder="1" applyAlignment="1">
      <alignment horizontal="center" vertical="center"/>
    </xf>
    <xf numFmtId="0" fontId="8" fillId="5" borderId="17" xfId="1" applyFont="1" applyFill="1" applyBorder="1" applyAlignment="1">
      <alignment horizontal="center" vertical="center"/>
    </xf>
    <xf numFmtId="0" fontId="8" fillId="4" borderId="4" xfId="1" applyFont="1" applyFill="1" applyBorder="1" applyAlignment="1">
      <alignment horizontal="center" vertical="center"/>
    </xf>
    <xf numFmtId="0" fontId="8" fillId="4" borderId="16" xfId="1" applyFont="1" applyFill="1" applyBorder="1" applyAlignment="1">
      <alignment horizontal="center" vertical="center"/>
    </xf>
    <xf numFmtId="0" fontId="8" fillId="4" borderId="17" xfId="1" applyFont="1" applyFill="1" applyBorder="1" applyAlignment="1">
      <alignment horizontal="center" vertical="center"/>
    </xf>
    <xf numFmtId="0" fontId="8" fillId="0" borderId="27" xfId="1" applyFont="1" applyBorder="1" applyAlignment="1">
      <alignment horizontal="center" vertical="center" wrapText="1"/>
    </xf>
    <xf numFmtId="0" fontId="8" fillId="0" borderId="6" xfId="1" applyFont="1" applyBorder="1" applyAlignment="1">
      <alignment horizontal="center" vertical="center" wrapText="1"/>
    </xf>
    <xf numFmtId="0" fontId="8" fillId="0" borderId="26" xfId="1" applyFont="1" applyBorder="1" applyAlignment="1">
      <alignment horizontal="center" vertical="center" wrapText="1"/>
    </xf>
    <xf numFmtId="0" fontId="8" fillId="0" borderId="4" xfId="1" applyFont="1" applyBorder="1" applyAlignment="1">
      <alignment horizontal="center" vertical="center" wrapText="1"/>
    </xf>
    <xf numFmtId="0" fontId="8" fillId="0" borderId="15" xfId="1" applyFont="1" applyBorder="1" applyAlignment="1">
      <alignment horizontal="center" vertical="center"/>
    </xf>
    <xf numFmtId="0" fontId="8" fillId="0" borderId="22" xfId="1" applyFont="1" applyBorder="1" applyAlignment="1">
      <alignment horizontal="center" vertical="center"/>
    </xf>
    <xf numFmtId="0" fontId="8" fillId="0" borderId="6" xfId="1" applyFont="1" applyBorder="1" applyAlignment="1">
      <alignment horizontal="center" vertical="center"/>
    </xf>
    <xf numFmtId="0" fontId="8" fillId="0" borderId="16" xfId="1" applyFont="1" applyBorder="1" applyAlignment="1">
      <alignment horizontal="center" vertical="center"/>
    </xf>
    <xf numFmtId="0" fontId="8" fillId="0" borderId="17" xfId="1" applyFont="1" applyBorder="1" applyAlignment="1">
      <alignment horizontal="center" vertical="center"/>
    </xf>
    <xf numFmtId="0" fontId="8" fillId="0" borderId="4" xfId="1" applyFont="1" applyBorder="1" applyAlignment="1">
      <alignment horizontal="center" vertical="center"/>
    </xf>
    <xf numFmtId="0" fontId="18" fillId="14" borderId="28" xfId="1" applyFont="1" applyFill="1" applyBorder="1" applyAlignment="1">
      <alignment horizontal="left" vertical="center"/>
    </xf>
    <xf numFmtId="0" fontId="18" fillId="14" borderId="29" xfId="1" applyFont="1" applyFill="1" applyBorder="1" applyAlignment="1">
      <alignment horizontal="left" vertical="center"/>
    </xf>
    <xf numFmtId="0" fontId="18" fillId="14" borderId="30" xfId="1" applyFont="1" applyFill="1" applyBorder="1" applyAlignment="1">
      <alignment horizontal="left" vertical="center"/>
    </xf>
    <xf numFmtId="0" fontId="1" fillId="0" borderId="31" xfId="1" applyFont="1" applyBorder="1" applyAlignment="1">
      <alignment horizontal="center" vertical="center" wrapText="1"/>
    </xf>
    <xf numFmtId="0" fontId="1" fillId="0" borderId="32" xfId="1" applyFont="1" applyBorder="1" applyAlignment="1">
      <alignment horizontal="center" vertical="center" wrapText="1"/>
    </xf>
    <xf numFmtId="0" fontId="9" fillId="0" borderId="33" xfId="1" applyFont="1" applyBorder="1" applyAlignment="1">
      <alignment horizontal="center" vertical="center" wrapText="1"/>
    </xf>
    <xf numFmtId="0" fontId="1" fillId="0" borderId="34" xfId="1" applyFont="1" applyBorder="1" applyAlignment="1">
      <alignment horizontal="center" vertical="center" wrapText="1"/>
    </xf>
    <xf numFmtId="0" fontId="18" fillId="6" borderId="31" xfId="1" applyFont="1" applyFill="1" applyBorder="1" applyAlignment="1">
      <alignment horizontal="center" vertical="center" wrapText="1"/>
    </xf>
    <xf numFmtId="0" fontId="18" fillId="6" borderId="35" xfId="1" applyFont="1" applyFill="1" applyBorder="1" applyAlignment="1">
      <alignment horizontal="center" vertical="center" wrapText="1"/>
    </xf>
    <xf numFmtId="0" fontId="18" fillId="6" borderId="32" xfId="1" applyFont="1" applyFill="1" applyBorder="1" applyAlignment="1">
      <alignment horizontal="center" vertical="center" wrapText="1"/>
    </xf>
    <xf numFmtId="0" fontId="18" fillId="14" borderId="31" xfId="1" applyFont="1" applyFill="1" applyBorder="1" applyAlignment="1">
      <alignment horizontal="left" vertical="center"/>
    </xf>
    <xf numFmtId="0" fontId="18" fillId="14" borderId="35" xfId="1" applyFont="1" applyFill="1" applyBorder="1" applyAlignment="1">
      <alignment horizontal="left" vertical="center"/>
    </xf>
    <xf numFmtId="0" fontId="18" fillId="14" borderId="32" xfId="1" applyFont="1" applyFill="1" applyBorder="1" applyAlignment="1">
      <alignment horizontal="left" vertical="center"/>
    </xf>
    <xf numFmtId="0" fontId="11" fillId="0" borderId="0" xfId="0" applyFont="1" applyAlignment="1">
      <alignment horizontal="center" vertical="top" wrapText="1"/>
    </xf>
  </cellXfs>
  <cellStyles count="2">
    <cellStyle name="Normal" xfId="0" builtinId="0"/>
    <cellStyle name="Normal 2" xfId="1" xr:uid="{D7359AF7-5555-4697-9F1A-30A3EC9F296F}"/>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absolute">
    <xdr:from>
      <xdr:col>11</xdr:col>
      <xdr:colOff>1047750</xdr:colOff>
      <xdr:row>1</xdr:row>
      <xdr:rowOff>104775</xdr:rowOff>
    </xdr:from>
    <xdr:to>
      <xdr:col>14</xdr:col>
      <xdr:colOff>352425</xdr:colOff>
      <xdr:row>5</xdr:row>
      <xdr:rowOff>638175</xdr:rowOff>
    </xdr:to>
    <xdr:pic>
      <xdr:nvPicPr>
        <xdr:cNvPr id="2417" name="Imagen 5">
          <a:extLst>
            <a:ext uri="{FF2B5EF4-FFF2-40B4-BE49-F238E27FC236}">
              <a16:creationId xmlns:a16="http://schemas.microsoft.com/office/drawing/2014/main" id="{058D3443-AB23-9F4E-2870-91555288076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011150" y="304800"/>
          <a:ext cx="2781300" cy="148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104775</xdr:colOff>
      <xdr:row>18</xdr:row>
      <xdr:rowOff>95250</xdr:rowOff>
    </xdr:from>
    <xdr:to>
      <xdr:col>1</xdr:col>
      <xdr:colOff>6810375</xdr:colOff>
      <xdr:row>31</xdr:row>
      <xdr:rowOff>38100</xdr:rowOff>
    </xdr:to>
    <xdr:pic>
      <xdr:nvPicPr>
        <xdr:cNvPr id="4368" name="Imagen 1">
          <a:extLst>
            <a:ext uri="{FF2B5EF4-FFF2-40B4-BE49-F238E27FC236}">
              <a16:creationId xmlns:a16="http://schemas.microsoft.com/office/drawing/2014/main" id="{AF1981BA-D705-BCF4-E30D-4C1AC76A6F4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 y="3667125"/>
          <a:ext cx="6705600" cy="2419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85725</xdr:colOff>
      <xdr:row>103</xdr:row>
      <xdr:rowOff>28575</xdr:rowOff>
    </xdr:from>
    <xdr:to>
      <xdr:col>1</xdr:col>
      <xdr:colOff>6753225</xdr:colOff>
      <xdr:row>111</xdr:row>
      <xdr:rowOff>180975</xdr:rowOff>
    </xdr:to>
    <xdr:pic>
      <xdr:nvPicPr>
        <xdr:cNvPr id="4369" name="Imagen 3">
          <a:extLst>
            <a:ext uri="{FF2B5EF4-FFF2-40B4-BE49-F238E27FC236}">
              <a16:creationId xmlns:a16="http://schemas.microsoft.com/office/drawing/2014/main" id="{0428C648-1F2D-743D-5B7B-B2E320A45FC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66725" y="26946225"/>
          <a:ext cx="6667500" cy="1676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117</xdr:row>
      <xdr:rowOff>0</xdr:rowOff>
    </xdr:from>
    <xdr:to>
      <xdr:col>1</xdr:col>
      <xdr:colOff>6829425</xdr:colOff>
      <xdr:row>127</xdr:row>
      <xdr:rowOff>142875</xdr:rowOff>
    </xdr:to>
    <xdr:pic>
      <xdr:nvPicPr>
        <xdr:cNvPr id="4370" name="Imagen 4">
          <a:extLst>
            <a:ext uri="{FF2B5EF4-FFF2-40B4-BE49-F238E27FC236}">
              <a16:creationId xmlns:a16="http://schemas.microsoft.com/office/drawing/2014/main" id="{EFCE95EE-A50F-8013-6EC4-2A629E5EF7E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1000" y="30051375"/>
          <a:ext cx="6829425" cy="2047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129</xdr:row>
      <xdr:rowOff>161925</xdr:rowOff>
    </xdr:from>
    <xdr:to>
      <xdr:col>1</xdr:col>
      <xdr:colOff>6791325</xdr:colOff>
      <xdr:row>147</xdr:row>
      <xdr:rowOff>142875</xdr:rowOff>
    </xdr:to>
    <xdr:pic>
      <xdr:nvPicPr>
        <xdr:cNvPr id="4371" name="Imagen 5">
          <a:extLst>
            <a:ext uri="{FF2B5EF4-FFF2-40B4-BE49-F238E27FC236}">
              <a16:creationId xmlns:a16="http://schemas.microsoft.com/office/drawing/2014/main" id="{640153D8-C9F5-E959-072A-73D2D1A674E6}"/>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28625" y="32642175"/>
          <a:ext cx="6743700" cy="3409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66675</xdr:colOff>
      <xdr:row>152</xdr:row>
      <xdr:rowOff>38100</xdr:rowOff>
    </xdr:from>
    <xdr:to>
      <xdr:col>1</xdr:col>
      <xdr:colOff>6724650</xdr:colOff>
      <xdr:row>159</xdr:row>
      <xdr:rowOff>123825</xdr:rowOff>
    </xdr:to>
    <xdr:pic>
      <xdr:nvPicPr>
        <xdr:cNvPr id="4372" name="Imagen 7">
          <a:extLst>
            <a:ext uri="{FF2B5EF4-FFF2-40B4-BE49-F238E27FC236}">
              <a16:creationId xmlns:a16="http://schemas.microsoft.com/office/drawing/2014/main" id="{A10D0946-A034-9754-2E32-EBC3527BFA47}"/>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7675" y="37042725"/>
          <a:ext cx="6657975"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Juan Carlos Rozo Canon" id="{48F7D90E-4895-4BE9-B66E-F2692C5D6960}" userId="S::juan.rozo@idrd.gov.co::48b68c28-acb3-49c6-ab3b-9c2611e071f9"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R24" dT="2025-07-11T15:08:41.81" personId="{48F7D90E-4895-4BE9-B66E-F2692C5D6960}" id="{00C4A108-7565-4422-9D90-1549FF47BA34}">
    <text>Incluír en obligaciones del contratista la entrega previa de ficha técnica del equipo que se ofrece.</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37E66-2527-4BD9-BBCC-841F2F886CDF}">
  <dimension ref="A1:AE95"/>
  <sheetViews>
    <sheetView tabSelected="1" view="pageBreakPreview" topLeftCell="A29" zoomScale="75" zoomScaleNormal="25" zoomScaleSheetLayoutView="75" workbookViewId="0">
      <pane xSplit="1" topLeftCell="I1" activePane="topRight" state="frozen"/>
      <selection activeCell="A19" sqref="A19"/>
      <selection pane="topRight" activeCell="P31" sqref="P31"/>
    </sheetView>
  </sheetViews>
  <sheetFormatPr baseColWidth="10" defaultColWidth="12.140625" defaultRowHeight="15"/>
  <cols>
    <col min="1" max="1" width="10.5703125" style="1" customWidth="1"/>
    <col min="2" max="6" width="10.5703125" style="2" customWidth="1"/>
    <col min="7" max="7" width="13.42578125" style="2" customWidth="1"/>
    <col min="8" max="8" width="41.7109375" style="2" customWidth="1"/>
    <col min="9" max="9" width="13.42578125" style="2" customWidth="1"/>
    <col min="10" max="10" width="39.42578125" style="2" customWidth="1"/>
    <col min="11" max="11" width="8" style="3" customWidth="1"/>
    <col min="12" max="12" width="27.85546875" style="3" customWidth="1"/>
    <col min="13" max="13" width="6.42578125" style="3" customWidth="1"/>
    <col min="14" max="14" width="17.85546875" style="3" customWidth="1"/>
    <col min="15" max="15" width="7.140625" style="3" customWidth="1"/>
    <col min="16" max="16" width="25.140625" style="3" customWidth="1"/>
    <col min="17" max="17" width="66.140625" style="3" customWidth="1"/>
    <col min="18" max="18" width="14.7109375" style="2" customWidth="1"/>
    <col min="19" max="19" width="76.140625" style="2" customWidth="1"/>
    <col min="20" max="20" width="7.140625" style="3" customWidth="1"/>
    <col min="21" max="21" width="19.42578125" style="3" customWidth="1"/>
    <col min="22" max="22" width="7.42578125" style="3" customWidth="1"/>
    <col min="23" max="23" width="21.5703125" style="3" customWidth="1"/>
    <col min="24" max="24" width="8" style="3" customWidth="1"/>
    <col min="25" max="25" width="20" style="3" customWidth="1"/>
    <col min="26" max="26" width="19.140625" style="3" customWidth="1"/>
    <col min="27" max="27" width="23.140625" style="3" customWidth="1"/>
    <col min="28" max="28" width="26.5703125" style="2" customWidth="1"/>
    <col min="29" max="29" width="22.28515625" style="2" customWidth="1"/>
    <col min="30" max="30" width="34.140625" style="2" customWidth="1"/>
    <col min="31" max="31" width="22.5703125" style="3" customWidth="1"/>
    <col min="32" max="16384" width="12.140625" style="2"/>
  </cols>
  <sheetData>
    <row r="1" spans="1:31" ht="15.75">
      <c r="A1" s="28"/>
      <c r="B1" s="102"/>
      <c r="C1" s="29"/>
      <c r="D1" s="102"/>
      <c r="E1" s="102"/>
      <c r="F1" s="102"/>
      <c r="G1" s="102"/>
      <c r="H1" s="102"/>
      <c r="I1" s="102"/>
      <c r="J1" s="102"/>
      <c r="K1" s="103"/>
      <c r="L1" s="103"/>
      <c r="M1" s="103"/>
      <c r="N1" s="103"/>
      <c r="O1" s="103"/>
      <c r="P1" s="103"/>
      <c r="Q1" s="103"/>
      <c r="R1" s="102"/>
      <c r="S1" s="102"/>
      <c r="T1" s="103"/>
      <c r="U1" s="103"/>
      <c r="V1" s="103"/>
      <c r="W1" s="103"/>
      <c r="X1" s="103"/>
      <c r="Y1" s="103"/>
      <c r="Z1" s="103"/>
      <c r="AA1" s="103"/>
      <c r="AB1" s="102"/>
      <c r="AC1" s="102"/>
      <c r="AD1" s="102"/>
      <c r="AE1" s="104"/>
    </row>
    <row r="2" spans="1:31" ht="15.75">
      <c r="A2" s="30"/>
      <c r="B2" s="114"/>
      <c r="C2" s="31"/>
      <c r="D2" s="114"/>
      <c r="E2" s="114"/>
      <c r="F2" s="114"/>
      <c r="G2" s="114"/>
      <c r="H2" s="114"/>
      <c r="I2" s="114"/>
      <c r="J2" s="114"/>
      <c r="K2" s="37"/>
      <c r="L2" s="37"/>
      <c r="M2" s="37"/>
      <c r="N2" s="37"/>
      <c r="O2" s="37"/>
      <c r="P2" s="37"/>
      <c r="Q2" s="37"/>
      <c r="R2" s="114"/>
      <c r="S2" s="114"/>
      <c r="T2" s="37"/>
      <c r="U2" s="37"/>
      <c r="V2" s="37"/>
      <c r="W2" s="37"/>
      <c r="X2" s="37"/>
      <c r="Y2" s="37"/>
      <c r="Z2" s="37"/>
      <c r="AA2" s="37"/>
      <c r="AB2" s="114"/>
      <c r="AC2" s="114"/>
      <c r="AD2" s="114"/>
      <c r="AE2" s="105"/>
    </row>
    <row r="3" spans="1:31" ht="15.75">
      <c r="A3" s="30"/>
      <c r="B3" s="114"/>
      <c r="C3" s="31"/>
      <c r="D3" s="114"/>
      <c r="E3" s="114"/>
      <c r="F3" s="114"/>
      <c r="G3" s="114"/>
      <c r="H3" s="114"/>
      <c r="I3" s="114"/>
      <c r="J3" s="114"/>
      <c r="K3" s="37"/>
      <c r="L3" s="37"/>
      <c r="M3" s="37"/>
      <c r="N3" s="37"/>
      <c r="O3" s="37"/>
      <c r="P3" s="37"/>
      <c r="Q3" s="37"/>
      <c r="R3" s="114"/>
      <c r="S3" s="114"/>
      <c r="T3" s="37"/>
      <c r="U3" s="37"/>
      <c r="V3" s="37"/>
      <c r="W3" s="37"/>
      <c r="X3" s="37"/>
      <c r="Y3" s="37"/>
      <c r="Z3" s="37"/>
      <c r="AA3" s="37"/>
      <c r="AB3" s="114"/>
      <c r="AC3" s="114"/>
      <c r="AD3" s="114"/>
      <c r="AE3" s="105"/>
    </row>
    <row r="4" spans="1:31" ht="30" customHeight="1">
      <c r="A4" s="30"/>
      <c r="B4" s="32"/>
      <c r="C4" s="32"/>
      <c r="D4" s="32"/>
      <c r="E4" s="32"/>
      <c r="F4" s="32"/>
      <c r="G4" s="32"/>
      <c r="H4" s="32"/>
      <c r="I4" s="32"/>
      <c r="J4" s="32"/>
      <c r="K4" s="32"/>
      <c r="L4" s="32"/>
      <c r="M4" s="32"/>
      <c r="N4" s="32"/>
      <c r="O4" s="32"/>
      <c r="P4" s="32"/>
      <c r="Q4" s="32"/>
      <c r="R4" s="32"/>
      <c r="S4" s="32"/>
      <c r="T4" s="32"/>
      <c r="U4" s="32"/>
      <c r="V4" s="32"/>
      <c r="W4" s="32"/>
      <c r="X4" s="32"/>
      <c r="Y4" s="32"/>
      <c r="Z4" s="32"/>
      <c r="AA4" s="32"/>
      <c r="AB4" s="32"/>
      <c r="AC4" s="32"/>
      <c r="AD4" s="32"/>
      <c r="AE4" s="33"/>
    </row>
    <row r="5" spans="1:31" ht="14.1" customHeight="1">
      <c r="A5" s="30"/>
      <c r="B5" s="114"/>
      <c r="C5" s="31"/>
      <c r="D5" s="114"/>
      <c r="E5" s="114"/>
      <c r="F5" s="114"/>
      <c r="G5" s="114"/>
      <c r="H5" s="114"/>
      <c r="I5" s="114"/>
      <c r="J5" s="114"/>
      <c r="K5" s="37"/>
      <c r="L5" s="37"/>
      <c r="M5" s="37"/>
      <c r="N5" s="37"/>
      <c r="O5" s="37"/>
      <c r="P5" s="37"/>
      <c r="Q5" s="37"/>
      <c r="R5" s="114"/>
      <c r="S5" s="114"/>
      <c r="T5" s="37"/>
      <c r="U5" s="37"/>
      <c r="V5" s="37"/>
      <c r="W5" s="37"/>
      <c r="X5" s="37"/>
      <c r="Y5" s="37"/>
      <c r="Z5" s="37"/>
      <c r="AA5" s="37"/>
      <c r="AB5" s="114"/>
      <c r="AC5" s="114"/>
      <c r="AD5" s="114"/>
      <c r="AE5" s="105"/>
    </row>
    <row r="6" spans="1:31" ht="92.25" customHeight="1">
      <c r="A6" s="34"/>
      <c r="B6" s="35"/>
      <c r="C6" s="35"/>
      <c r="D6" s="35"/>
      <c r="E6" s="35"/>
      <c r="F6" s="35"/>
      <c r="G6" s="35"/>
      <c r="H6" s="174" t="s">
        <v>0</v>
      </c>
      <c r="I6" s="174"/>
      <c r="J6" s="174"/>
      <c r="K6" s="174"/>
      <c r="L6" s="174"/>
      <c r="M6" s="174"/>
      <c r="N6" s="174"/>
      <c r="O6" s="174"/>
      <c r="P6" s="174"/>
      <c r="Q6" s="174"/>
      <c r="R6" s="174"/>
      <c r="S6" s="174"/>
      <c r="T6" s="174"/>
      <c r="U6" s="174"/>
      <c r="V6" s="174"/>
      <c r="W6" s="174"/>
      <c r="X6" s="175"/>
      <c r="Y6" s="176"/>
      <c r="Z6" s="176"/>
      <c r="AA6" s="176"/>
      <c r="AB6" s="176"/>
      <c r="AC6" s="176"/>
      <c r="AD6" s="176"/>
      <c r="AE6" s="177"/>
    </row>
    <row r="7" spans="1:31" ht="62.25" customHeight="1">
      <c r="A7" s="190"/>
      <c r="B7" s="191"/>
      <c r="C7" s="191"/>
      <c r="D7" s="192"/>
      <c r="E7" s="192"/>
      <c r="F7" s="192"/>
      <c r="G7" s="192"/>
      <c r="H7" s="192"/>
      <c r="I7" s="114"/>
      <c r="J7" s="114"/>
      <c r="K7" s="181" t="s">
        <v>1</v>
      </c>
      <c r="L7" s="181"/>
      <c r="M7" s="181"/>
      <c r="N7" s="181"/>
      <c r="O7" s="181"/>
      <c r="P7" s="181"/>
      <c r="Q7" s="193" t="s">
        <v>256</v>
      </c>
      <c r="R7" s="193"/>
      <c r="S7" s="193"/>
      <c r="T7" s="193"/>
      <c r="U7" s="193"/>
      <c r="V7" s="193"/>
      <c r="W7" s="36"/>
      <c r="X7" s="175"/>
      <c r="Y7" s="183"/>
      <c r="Z7" s="183"/>
      <c r="AA7" s="183"/>
      <c r="AB7" s="183"/>
      <c r="AC7" s="183"/>
      <c r="AD7" s="183"/>
      <c r="AE7" s="184"/>
    </row>
    <row r="8" spans="1:31" ht="13.5" hidden="1" customHeight="1">
      <c r="A8" s="185"/>
      <c r="B8" s="176"/>
      <c r="C8" s="176"/>
      <c r="D8" s="176"/>
      <c r="E8" s="176"/>
      <c r="F8" s="176"/>
      <c r="G8" s="176"/>
      <c r="H8" s="176"/>
      <c r="I8" s="176"/>
      <c r="J8" s="176"/>
      <c r="K8" s="176"/>
      <c r="L8" s="176"/>
      <c r="M8" s="176"/>
      <c r="N8" s="176"/>
      <c r="O8" s="176"/>
      <c r="P8" s="176"/>
      <c r="Q8" s="176"/>
      <c r="R8" s="176"/>
      <c r="S8" s="176"/>
      <c r="T8" s="176"/>
      <c r="U8" s="176"/>
      <c r="V8" s="176"/>
      <c r="W8" s="35"/>
      <c r="X8" s="175"/>
      <c r="Y8" s="183"/>
      <c r="Z8" s="183"/>
      <c r="AA8" s="183"/>
      <c r="AB8" s="183"/>
      <c r="AC8" s="183"/>
      <c r="AD8" s="183"/>
      <c r="AE8" s="184"/>
    </row>
    <row r="9" spans="1:31" ht="13.5" hidden="1" customHeight="1">
      <c r="A9" s="196"/>
      <c r="B9" s="36"/>
      <c r="C9" s="114"/>
      <c r="D9" s="114"/>
      <c r="E9" s="114"/>
      <c r="F9" s="114"/>
      <c r="G9" s="114"/>
      <c r="H9" s="114"/>
      <c r="I9" s="114"/>
      <c r="J9" s="114"/>
      <c r="K9" s="37"/>
      <c r="L9" s="37"/>
      <c r="M9" s="37"/>
      <c r="N9" s="37"/>
      <c r="O9" s="37"/>
      <c r="P9" s="37"/>
      <c r="Q9" s="37"/>
      <c r="R9" s="114"/>
      <c r="S9" s="114"/>
      <c r="T9" s="37"/>
      <c r="U9" s="37"/>
      <c r="V9" s="37"/>
      <c r="W9" s="37"/>
      <c r="X9" s="186"/>
      <c r="Y9" s="187"/>
      <c r="Z9" s="187"/>
      <c r="AA9" s="187"/>
      <c r="AB9" s="187"/>
      <c r="AC9" s="187"/>
      <c r="AD9" s="187"/>
      <c r="AE9" s="188"/>
    </row>
    <row r="10" spans="1:31" ht="30.75" customHeight="1" thickBot="1">
      <c r="A10" s="196"/>
      <c r="B10" s="181"/>
      <c r="C10" s="206"/>
      <c r="D10" s="181"/>
      <c r="E10" s="181"/>
      <c r="F10" s="181"/>
      <c r="G10" s="181"/>
      <c r="H10" s="182" t="s">
        <v>2</v>
      </c>
      <c r="I10" s="182"/>
      <c r="J10" s="182"/>
      <c r="K10" s="182"/>
      <c r="L10" s="182"/>
      <c r="M10" s="182"/>
      <c r="N10" s="182"/>
      <c r="O10" s="182"/>
      <c r="P10" s="182"/>
      <c r="Q10" s="182"/>
      <c r="R10" s="182"/>
      <c r="S10" s="182"/>
      <c r="T10" s="182"/>
      <c r="U10" s="182"/>
      <c r="V10" s="182"/>
      <c r="W10" s="111"/>
      <c r="X10" s="186"/>
      <c r="Y10" s="187"/>
      <c r="Z10" s="187"/>
      <c r="AA10" s="187"/>
      <c r="AB10" s="187"/>
      <c r="AC10" s="187"/>
      <c r="AD10" s="187"/>
      <c r="AE10" s="188"/>
    </row>
    <row r="11" spans="1:31" ht="46.5" customHeight="1">
      <c r="A11" s="196"/>
      <c r="B11" s="181"/>
      <c r="C11" s="206"/>
      <c r="D11" s="113"/>
      <c r="E11" s="32"/>
      <c r="F11" s="32"/>
      <c r="G11" s="32"/>
      <c r="H11" s="197" t="s">
        <v>266</v>
      </c>
      <c r="I11" s="198"/>
      <c r="J11" s="198"/>
      <c r="K11" s="198"/>
      <c r="L11" s="198"/>
      <c r="M11" s="198"/>
      <c r="N11" s="198"/>
      <c r="O11" s="198"/>
      <c r="P11" s="198"/>
      <c r="Q11" s="198"/>
      <c r="R11" s="198"/>
      <c r="S11" s="198"/>
      <c r="T11" s="198"/>
      <c r="U11" s="198"/>
      <c r="V11" s="199"/>
      <c r="W11" s="113"/>
      <c r="X11" s="186"/>
      <c r="Y11" s="187"/>
      <c r="Z11" s="187"/>
      <c r="AA11" s="187"/>
      <c r="AB11" s="187"/>
      <c r="AC11" s="187"/>
      <c r="AD11" s="187"/>
      <c r="AE11" s="188"/>
    </row>
    <row r="12" spans="1:31" ht="28.35" customHeight="1">
      <c r="A12" s="196"/>
      <c r="B12" s="112"/>
      <c r="C12" s="206"/>
      <c r="D12" s="114"/>
      <c r="E12" s="32"/>
      <c r="F12" s="32"/>
      <c r="G12" s="32"/>
      <c r="H12" s="200"/>
      <c r="I12" s="201"/>
      <c r="J12" s="201"/>
      <c r="K12" s="201"/>
      <c r="L12" s="201"/>
      <c r="M12" s="201"/>
      <c r="N12" s="201"/>
      <c r="O12" s="201"/>
      <c r="P12" s="201"/>
      <c r="Q12" s="201"/>
      <c r="R12" s="201"/>
      <c r="S12" s="201"/>
      <c r="T12" s="201"/>
      <c r="U12" s="201"/>
      <c r="V12" s="202"/>
      <c r="W12" s="37"/>
      <c r="X12" s="186"/>
      <c r="Y12" s="187"/>
      <c r="Z12" s="187"/>
      <c r="AA12" s="187"/>
      <c r="AB12" s="187"/>
      <c r="AC12" s="187"/>
      <c r="AD12" s="187"/>
      <c r="AE12" s="188"/>
    </row>
    <row r="13" spans="1:31" ht="34.35" customHeight="1" thickBot="1">
      <c r="A13" s="196"/>
      <c r="B13" s="36"/>
      <c r="C13" s="114"/>
      <c r="D13" s="114"/>
      <c r="E13" s="32"/>
      <c r="F13" s="32"/>
      <c r="G13" s="32"/>
      <c r="H13" s="203"/>
      <c r="I13" s="204"/>
      <c r="J13" s="204"/>
      <c r="K13" s="204"/>
      <c r="L13" s="204"/>
      <c r="M13" s="204"/>
      <c r="N13" s="204"/>
      <c r="O13" s="204"/>
      <c r="P13" s="204"/>
      <c r="Q13" s="204"/>
      <c r="R13" s="204"/>
      <c r="S13" s="204"/>
      <c r="T13" s="204"/>
      <c r="U13" s="204"/>
      <c r="V13" s="205"/>
      <c r="W13" s="106"/>
      <c r="X13" s="186"/>
      <c r="Y13" s="187"/>
      <c r="Z13" s="187"/>
      <c r="AA13" s="187"/>
      <c r="AB13" s="187"/>
      <c r="AC13" s="187"/>
      <c r="AD13" s="187"/>
      <c r="AE13" s="188"/>
    </row>
    <row r="14" spans="1:31" ht="14.1" customHeight="1">
      <c r="A14" s="185"/>
      <c r="B14" s="176"/>
      <c r="C14" s="176"/>
      <c r="D14" s="176"/>
      <c r="E14" s="176"/>
      <c r="F14" s="176"/>
      <c r="G14" s="176"/>
      <c r="H14" s="176"/>
      <c r="I14" s="176"/>
      <c r="J14" s="176"/>
      <c r="K14" s="176"/>
      <c r="L14" s="176"/>
      <c r="M14" s="176"/>
      <c r="N14" s="176"/>
      <c r="O14" s="176"/>
      <c r="P14" s="176"/>
      <c r="Q14" s="176"/>
      <c r="R14" s="176"/>
      <c r="S14" s="176"/>
      <c r="T14" s="176"/>
      <c r="U14" s="176"/>
      <c r="V14" s="176"/>
      <c r="W14" s="35"/>
      <c r="X14" s="186"/>
      <c r="Y14" s="176"/>
      <c r="Z14" s="176"/>
      <c r="AA14" s="176"/>
      <c r="AB14" s="176"/>
      <c r="AC14" s="176"/>
      <c r="AD14" s="176"/>
      <c r="AE14" s="177"/>
    </row>
    <row r="15" spans="1:31" ht="14.1" customHeight="1">
      <c r="A15" s="107"/>
      <c r="B15" s="114"/>
      <c r="C15" s="114"/>
      <c r="D15" s="114"/>
      <c r="E15" s="114"/>
      <c r="F15" s="114"/>
      <c r="G15" s="114"/>
      <c r="H15" s="114"/>
      <c r="I15" s="114"/>
      <c r="J15" s="114"/>
      <c r="K15" s="37"/>
      <c r="L15" s="37"/>
      <c r="M15" s="37"/>
      <c r="N15" s="37"/>
      <c r="O15" s="37"/>
      <c r="P15" s="37"/>
      <c r="Q15" s="37"/>
      <c r="R15" s="114"/>
      <c r="S15" s="114"/>
      <c r="T15" s="37"/>
      <c r="U15" s="37"/>
      <c r="V15" s="37"/>
      <c r="W15" s="37"/>
      <c r="X15" s="37"/>
      <c r="Y15" s="37"/>
      <c r="Z15" s="37"/>
      <c r="AA15" s="37"/>
      <c r="AB15" s="114"/>
      <c r="AC15" s="114"/>
      <c r="AD15" s="114"/>
      <c r="AE15" s="105"/>
    </row>
    <row r="16" spans="1:31" ht="14.1" customHeight="1" thickBot="1">
      <c r="A16" s="107"/>
      <c r="B16" s="114"/>
      <c r="C16" s="114"/>
      <c r="D16" s="114"/>
      <c r="E16" s="114"/>
      <c r="F16" s="114"/>
      <c r="G16" s="114"/>
      <c r="H16" s="114"/>
      <c r="I16" s="114"/>
      <c r="J16" s="114"/>
      <c r="K16" s="37"/>
      <c r="L16" s="37"/>
      <c r="M16" s="37"/>
      <c r="N16" s="37"/>
      <c r="O16" s="37"/>
      <c r="P16" s="37"/>
      <c r="Q16" s="37"/>
      <c r="R16" s="114"/>
      <c r="S16" s="114"/>
      <c r="T16" s="37"/>
      <c r="U16" s="37"/>
      <c r="V16" s="37"/>
      <c r="W16" s="37"/>
      <c r="X16" s="37"/>
      <c r="Y16" s="37"/>
      <c r="Z16" s="37"/>
      <c r="AA16" s="37"/>
      <c r="AB16" s="114"/>
      <c r="AC16" s="114"/>
      <c r="AD16" s="114"/>
      <c r="AE16" s="105"/>
    </row>
    <row r="17" spans="1:31" s="108" customFormat="1" ht="27.75" customHeight="1" thickBot="1">
      <c r="A17" s="178" t="s">
        <v>3</v>
      </c>
      <c r="B17" s="179"/>
      <c r="C17" s="179"/>
      <c r="D17" s="179"/>
      <c r="E17" s="179"/>
      <c r="F17" s="179"/>
      <c r="G17" s="179"/>
      <c r="H17" s="179"/>
      <c r="I17" s="179" t="s">
        <v>4</v>
      </c>
      <c r="J17" s="179"/>
      <c r="K17" s="179"/>
      <c r="L17" s="179"/>
      <c r="M17" s="179"/>
      <c r="N17" s="179"/>
      <c r="O17" s="179"/>
      <c r="P17" s="179"/>
      <c r="Q17" s="179" t="s">
        <v>5</v>
      </c>
      <c r="R17" s="179"/>
      <c r="S17" s="179"/>
      <c r="T17" s="179"/>
      <c r="U17" s="179"/>
      <c r="V17" s="179"/>
      <c r="W17" s="179"/>
      <c r="X17" s="179"/>
      <c r="Y17" s="179"/>
      <c r="Z17" s="179"/>
      <c r="AA17" s="179"/>
      <c r="AB17" s="179"/>
      <c r="AC17" s="179"/>
      <c r="AD17" s="179"/>
      <c r="AE17" s="180"/>
    </row>
    <row r="18" spans="1:31" ht="30.6" customHeight="1" thickTop="1">
      <c r="A18" s="189" t="s">
        <v>6</v>
      </c>
      <c r="B18" s="194" t="s">
        <v>7</v>
      </c>
      <c r="C18" s="194" t="s">
        <v>8</v>
      </c>
      <c r="D18" s="194" t="s">
        <v>9</v>
      </c>
      <c r="E18" s="194" t="s">
        <v>10</v>
      </c>
      <c r="F18" s="208" t="s">
        <v>11</v>
      </c>
      <c r="G18" s="195" t="s">
        <v>12</v>
      </c>
      <c r="H18" s="195"/>
      <c r="I18" s="207" t="s">
        <v>13</v>
      </c>
      <c r="J18" s="207"/>
      <c r="K18" s="215" t="s">
        <v>14</v>
      </c>
      <c r="L18" s="215"/>
      <c r="M18" s="215" t="s">
        <v>15</v>
      </c>
      <c r="N18" s="215"/>
      <c r="O18" s="216" t="s">
        <v>16</v>
      </c>
      <c r="P18" s="216" t="s">
        <v>17</v>
      </c>
      <c r="Q18" s="210" t="s">
        <v>18</v>
      </c>
      <c r="R18" s="210" t="s">
        <v>19</v>
      </c>
      <c r="S18" s="210"/>
      <c r="T18" s="210" t="s">
        <v>20</v>
      </c>
      <c r="U18" s="210"/>
      <c r="V18" s="210"/>
      <c r="W18" s="210"/>
      <c r="X18" s="210"/>
      <c r="Y18" s="210"/>
      <c r="Z18" s="210" t="s">
        <v>21</v>
      </c>
      <c r="AA18" s="210" t="s">
        <v>22</v>
      </c>
      <c r="AB18" s="210" t="s">
        <v>23</v>
      </c>
      <c r="AC18" s="210" t="s">
        <v>24</v>
      </c>
      <c r="AD18" s="210" t="s">
        <v>25</v>
      </c>
      <c r="AE18" s="211"/>
    </row>
    <row r="19" spans="1:31" ht="90.75" customHeight="1">
      <c r="A19" s="189"/>
      <c r="B19" s="194"/>
      <c r="C19" s="194"/>
      <c r="D19" s="194"/>
      <c r="E19" s="194"/>
      <c r="F19" s="209"/>
      <c r="G19" s="195"/>
      <c r="H19" s="195"/>
      <c r="I19" s="207"/>
      <c r="J19" s="207"/>
      <c r="K19" s="215"/>
      <c r="L19" s="215"/>
      <c r="M19" s="215"/>
      <c r="N19" s="215"/>
      <c r="O19" s="217"/>
      <c r="P19" s="217"/>
      <c r="Q19" s="210"/>
      <c r="R19" s="210"/>
      <c r="S19" s="210"/>
      <c r="T19" s="212" t="s">
        <v>26</v>
      </c>
      <c r="U19" s="213"/>
      <c r="V19" s="214" t="s">
        <v>27</v>
      </c>
      <c r="W19" s="213"/>
      <c r="X19" s="38" t="s">
        <v>28</v>
      </c>
      <c r="Y19" s="38" t="s">
        <v>29</v>
      </c>
      <c r="Z19" s="210"/>
      <c r="AA19" s="210"/>
      <c r="AB19" s="210"/>
      <c r="AC19" s="210"/>
      <c r="AD19" s="39" t="s">
        <v>30</v>
      </c>
      <c r="AE19" s="40" t="s">
        <v>31</v>
      </c>
    </row>
    <row r="20" spans="1:31" ht="147" customHeight="1">
      <c r="A20" s="41">
        <v>1</v>
      </c>
      <c r="B20" s="125" t="s">
        <v>32</v>
      </c>
      <c r="C20" s="48" t="s">
        <v>33</v>
      </c>
      <c r="D20" s="42" t="s">
        <v>34</v>
      </c>
      <c r="E20" s="42" t="s">
        <v>35</v>
      </c>
      <c r="F20" s="51" t="s">
        <v>36</v>
      </c>
      <c r="G20" s="218" t="s">
        <v>37</v>
      </c>
      <c r="H20" s="219"/>
      <c r="I20" s="220" t="s">
        <v>38</v>
      </c>
      <c r="J20" s="221"/>
      <c r="K20" s="126">
        <v>2</v>
      </c>
      <c r="L20" s="44" t="str">
        <f>IF(K20=1,"Raro (puede ocurrir excepcionalmente",IF(K20=2,"Improbable (puede ocurrir ocasionalmente)",IF(K20=3,"Posible (puede ocurrrir en cualquier momento)",IF(K20=4,"Probable (probablemente va a ocurrir","Casi cierto"))))</f>
        <v>Improbable (puede ocurrir ocasionalmente)</v>
      </c>
      <c r="M20" s="126">
        <v>2</v>
      </c>
      <c r="N20" s="44" t="str">
        <f>IF(M20=1,"INSIGNIFICANTE",IF(M20=2,"MENOR",IF(M20=3,"MODERADO",IF(M20=4,"MAYOR","CATASTRÓFICO"))))</f>
        <v>MENOR</v>
      </c>
      <c r="O20" s="45">
        <f>K20+M20</f>
        <v>4</v>
      </c>
      <c r="P20" s="44" t="str">
        <f>IF(O20&lt;=4,"Riesgo Bajo",IF(O20&lt;=5,"Riesgo Medio",IF(O20&lt;=7,"Riesgo Alto",IF(O20&lt;=10,"Riesgo Extremo","No Disponible"))))</f>
        <v>Riesgo Bajo</v>
      </c>
      <c r="Q20" s="120" t="s">
        <v>39</v>
      </c>
      <c r="R20" s="222" t="s">
        <v>40</v>
      </c>
      <c r="S20" s="223"/>
      <c r="T20" s="126">
        <v>1</v>
      </c>
      <c r="U20" s="44" t="str">
        <f t="shared" ref="U20:U27" si="0">IF(T20=1,"Raro (puede ocurrir excepcionalmente",IF(T20=2,"Improbable (puede ocurrir ocasionalmente)",IF(T20=3,"Posible (puede ocurrrir en cualquier momento)",IF(T20=4,"Probable (probablemente va a ocurrir","Casi cierto"))))</f>
        <v>Raro (puede ocurrir excepcionalmente</v>
      </c>
      <c r="V20" s="126">
        <v>2</v>
      </c>
      <c r="W20" s="44" t="str">
        <f>IF(V20=1,"INSIGNIFICANTE",IF(V20=2,"MENOR",IF(V20=3,"MODERADO",IF(V20=4,"MAYOR","CATASTRÓFICO"))))</f>
        <v>MENOR</v>
      </c>
      <c r="X20" s="44">
        <f>T20+V20</f>
        <v>3</v>
      </c>
      <c r="Y20" s="44" t="str">
        <f>IF(X20&lt;=4,"Riesgo Bajo",IF(X20&lt;=5,"Riesgo Medio",IF(X20&lt;=7,"Riesgo Alto",IF(X20&lt;=10,"Riesgo Extremo","No Disponible"))))</f>
        <v>Riesgo Bajo</v>
      </c>
      <c r="Z20" s="65" t="s">
        <v>41</v>
      </c>
      <c r="AA20" s="120" t="s">
        <v>42</v>
      </c>
      <c r="AB20" s="53" t="s">
        <v>43</v>
      </c>
      <c r="AC20" s="53" t="s">
        <v>44</v>
      </c>
      <c r="AD20" s="124" t="s">
        <v>45</v>
      </c>
      <c r="AE20" s="127" t="s">
        <v>46</v>
      </c>
    </row>
    <row r="21" spans="1:31" ht="147" customHeight="1">
      <c r="A21" s="41">
        <v>2</v>
      </c>
      <c r="B21" s="125" t="s">
        <v>32</v>
      </c>
      <c r="C21" s="48" t="s">
        <v>33</v>
      </c>
      <c r="D21" s="42" t="s">
        <v>34</v>
      </c>
      <c r="E21" s="42" t="s">
        <v>35</v>
      </c>
      <c r="F21" s="51" t="s">
        <v>257</v>
      </c>
      <c r="G21" s="220" t="s">
        <v>272</v>
      </c>
      <c r="H21" s="221"/>
      <c r="I21" s="165" t="s">
        <v>47</v>
      </c>
      <c r="J21" s="166"/>
      <c r="K21" s="128">
        <v>2</v>
      </c>
      <c r="L21" s="44" t="str">
        <f>IF(K21=1,"Raro (puede ocurrir excepcionalmente",IF(K21=2,"Improbable (puede ocurrir ocasionalmente)",IF(K21=3,"Posible (puede ocurrrir en cualquier momento)",IF(K21=4,"Probable (probablemente va a ocurrir","Casi cierto"))))</f>
        <v>Improbable (puede ocurrir ocasionalmente)</v>
      </c>
      <c r="M21" s="128">
        <v>2</v>
      </c>
      <c r="N21" s="44" t="str">
        <f>IF(M21=1,"INSIGNIFICANTE",IF(M21=2,"MENOR",IF(M21=3,"MODERADO",IF(M21=4,"MAYOR","CATASTRÓFICO"))))</f>
        <v>MENOR</v>
      </c>
      <c r="O21" s="45">
        <f>K21+M21</f>
        <v>4</v>
      </c>
      <c r="P21" s="44" t="str">
        <f>IF(O21&lt;=4,"Riesgo Bajo",IF(O21&lt;=5,"Riesgo Medio",IF(O21&lt;=7,"Riesgo Alto",IF(O21&lt;=10,"Riesgo Extremo","No Disponible"))))</f>
        <v>Riesgo Bajo</v>
      </c>
      <c r="Q21" s="49" t="s">
        <v>258</v>
      </c>
      <c r="R21" s="167" t="s">
        <v>48</v>
      </c>
      <c r="S21" s="168"/>
      <c r="T21" s="128">
        <v>1</v>
      </c>
      <c r="U21" s="44" t="str">
        <f t="shared" si="0"/>
        <v>Raro (puede ocurrir excepcionalmente</v>
      </c>
      <c r="V21" s="128">
        <v>2</v>
      </c>
      <c r="W21" s="44" t="str">
        <f>IF(V21=1,"INSIGNIFICANTE",IF(V21=2,"MENOR",IF(V21=3,"MODERADO",IF(V21=4,"MAYOR","CATASTRÓFICO"))))</f>
        <v>MENOR</v>
      </c>
      <c r="X21" s="44">
        <v>4</v>
      </c>
      <c r="Y21" s="44" t="str">
        <f>IF(X21&lt;=4,"Riesgo Bajo",IF(X21&lt;=5,"Riesgo Medio",IF(X21&lt;=7,"Riesgo Alto",IF(X21&lt;=10,"Riesgo Extremo","No Disponible"))))</f>
        <v>Riesgo Bajo</v>
      </c>
      <c r="Z21" s="65" t="s">
        <v>41</v>
      </c>
      <c r="AA21" s="129" t="s">
        <v>42</v>
      </c>
      <c r="AB21" s="130" t="s">
        <v>49</v>
      </c>
      <c r="AC21" s="49" t="s">
        <v>50</v>
      </c>
      <c r="AD21" s="131" t="s">
        <v>51</v>
      </c>
      <c r="AE21" s="132" t="s">
        <v>46</v>
      </c>
    </row>
    <row r="22" spans="1:31" ht="243.75" customHeight="1">
      <c r="A22" s="141">
        <v>3</v>
      </c>
      <c r="B22" s="42" t="s">
        <v>32</v>
      </c>
      <c r="C22" s="121" t="s">
        <v>52</v>
      </c>
      <c r="D22" s="42" t="s">
        <v>53</v>
      </c>
      <c r="E22" s="42" t="s">
        <v>54</v>
      </c>
      <c r="F22" s="118" t="s">
        <v>55</v>
      </c>
      <c r="G22" s="160" t="s">
        <v>277</v>
      </c>
      <c r="H22" s="160"/>
      <c r="I22" s="228" t="s">
        <v>56</v>
      </c>
      <c r="J22" s="229"/>
      <c r="K22" s="142">
        <v>2</v>
      </c>
      <c r="L22" s="45" t="str">
        <f>IF(K22=1,"Raro (puede ocurrir excepcionalmente",IF(K22=2,"Improbable (puede ocurrir ocasionalmente)",IF(K22=3,"Posible (puede ocurrrir en cualquier momento)",IF(K22=4,"Probable (probablemente va a ocurrir","Casi cierto"))))</f>
        <v>Improbable (puede ocurrir ocasionalmente)</v>
      </c>
      <c r="M22" s="142">
        <v>3</v>
      </c>
      <c r="N22" s="45" t="str">
        <f t="shared" ref="N22:N29" si="1">IF(M22=1,"INSIGNIFICANTE",IF(M22=2,"MENOR",IF(M22=3,"MODERADO",IF(M22=4,"MAYOR","CATASTRÓFICO"))))</f>
        <v>MODERADO</v>
      </c>
      <c r="O22" s="45">
        <f>K22+M22</f>
        <v>5</v>
      </c>
      <c r="P22" s="45" t="str">
        <f t="shared" ref="P22:P29" si="2">IF(O22&lt;=4,"Riesgo Bajo",IF(O22&lt;=5,"Riesgo Medio",IF(O22&lt;=7,"Riesgo Alto",IF(O22&lt;=10,"Riesgo Extremo","No Disponible"))))</f>
        <v>Riesgo Medio</v>
      </c>
      <c r="Q22" s="153" t="s">
        <v>57</v>
      </c>
      <c r="R22" s="163" t="s">
        <v>278</v>
      </c>
      <c r="S22" s="164"/>
      <c r="T22" s="87">
        <v>2</v>
      </c>
      <c r="U22" s="144" t="str">
        <f t="shared" si="0"/>
        <v>Improbable (puede ocurrir ocasionalmente)</v>
      </c>
      <c r="V22" s="142">
        <v>2</v>
      </c>
      <c r="W22" s="45" t="str">
        <f t="shared" ref="W22:W29" si="3">IF(V22=1,"INSIGNIFICANTE",IF(V22=2,"MENOR",IF(V22=3,"MODERADO",IF(V22=4,"MAYOR","CATASTRÓFICO"))))</f>
        <v>MENOR</v>
      </c>
      <c r="X22" s="45">
        <v>4</v>
      </c>
      <c r="Y22" s="45" t="str">
        <f t="shared" ref="Y22:Y29" si="4">IF(X22&lt;=4,"Riesgo Bajo",IF(X22&lt;=5,"Riesgo Medio",IF(X22&lt;=7,"Riesgo Alto",IF(X22&lt;=10,"Riesgo Extremo","No Disponible"))))</f>
        <v>Riesgo Bajo</v>
      </c>
      <c r="Z22" s="145" t="s">
        <v>58</v>
      </c>
      <c r="AA22" s="146" t="s">
        <v>260</v>
      </c>
      <c r="AB22" s="147" t="s">
        <v>67</v>
      </c>
      <c r="AC22" s="148" t="s">
        <v>68</v>
      </c>
      <c r="AD22" s="56" t="s">
        <v>61</v>
      </c>
      <c r="AE22" s="54" t="s">
        <v>62</v>
      </c>
    </row>
    <row r="23" spans="1:31" ht="201.75" customHeight="1">
      <c r="A23" s="87"/>
      <c r="B23" s="42" t="s">
        <v>32</v>
      </c>
      <c r="C23" s="121" t="s">
        <v>52</v>
      </c>
      <c r="D23" s="42" t="s">
        <v>53</v>
      </c>
      <c r="E23" s="50" t="s">
        <v>54</v>
      </c>
      <c r="F23" s="154" t="s">
        <v>55</v>
      </c>
      <c r="G23" s="160" t="s">
        <v>279</v>
      </c>
      <c r="H23" s="160"/>
      <c r="I23" s="161" t="s">
        <v>56</v>
      </c>
      <c r="J23" s="162"/>
      <c r="K23" s="142">
        <v>2</v>
      </c>
      <c r="L23" s="45" t="str">
        <f>IF(K23=1,"Raro (puede ocurrir excepcionalmente",IF(K23=2,"Improbable (puede ocurrir ocasionalmente)",IF(K23=3,"Posible (puede ocurrrir en cualquier momento)",IF(K23=4,"Probable (probablemente va a ocurrir","Casi cierto"))))</f>
        <v>Improbable (puede ocurrir ocasionalmente)</v>
      </c>
      <c r="M23" s="142">
        <v>3</v>
      </c>
      <c r="N23" s="45" t="str">
        <f t="shared" ref="N23" si="5">IF(M23=1,"INSIGNIFICANTE",IF(M23=2,"MENOR",IF(M23=3,"MODERADO",IF(M23=4,"MAYOR","CATASTRÓFICO"))))</f>
        <v>MODERADO</v>
      </c>
      <c r="O23" s="45">
        <f>K23+M23</f>
        <v>5</v>
      </c>
      <c r="P23" s="45" t="str">
        <f t="shared" ref="P23" si="6">IF(O23&lt;=4,"Riesgo Bajo",IF(O23&lt;=5,"Riesgo Medio",IF(O23&lt;=7,"Riesgo Alto",IF(O23&lt;=10,"Riesgo Extremo","No Disponible"))))</f>
        <v>Riesgo Medio</v>
      </c>
      <c r="Q23" s="143" t="s">
        <v>259</v>
      </c>
      <c r="R23" s="163" t="s">
        <v>280</v>
      </c>
      <c r="S23" s="164"/>
      <c r="T23" s="87">
        <v>2</v>
      </c>
      <c r="U23" s="144" t="str">
        <f t="shared" ref="U23" si="7">IF(T23=1,"Raro (puede ocurrir excepcionalmente",IF(T23=2,"Improbable (puede ocurrir ocasionalmente)",IF(T23=3,"Posible (puede ocurrrir en cualquier momento)",IF(T23=4,"Probable (probablemente va a ocurrir","Casi cierto"))))</f>
        <v>Improbable (puede ocurrir ocasionalmente)</v>
      </c>
      <c r="V23" s="142">
        <v>2</v>
      </c>
      <c r="W23" s="45" t="str">
        <f t="shared" ref="W23" si="8">IF(V23=1,"INSIGNIFICANTE",IF(V23=2,"MENOR",IF(V23=3,"MODERADO",IF(V23=4,"MAYOR","CATASTRÓFICO"))))</f>
        <v>MENOR</v>
      </c>
      <c r="X23" s="45">
        <v>4</v>
      </c>
      <c r="Y23" s="45" t="str">
        <f t="shared" ref="Y23" si="9">IF(X23&lt;=4,"Riesgo Bajo",IF(X23&lt;=5,"Riesgo Medio",IF(X23&lt;=7,"Riesgo Alto",IF(X23&lt;=10,"Riesgo Extremo","No Disponible"))))</f>
        <v>Riesgo Bajo</v>
      </c>
      <c r="Z23" s="145" t="s">
        <v>58</v>
      </c>
      <c r="AA23" s="146" t="s">
        <v>260</v>
      </c>
      <c r="AB23" s="147" t="s">
        <v>67</v>
      </c>
      <c r="AC23" s="148" t="s">
        <v>68</v>
      </c>
      <c r="AD23" s="56" t="s">
        <v>61</v>
      </c>
      <c r="AE23" s="54" t="s">
        <v>62</v>
      </c>
    </row>
    <row r="24" spans="1:31" ht="195" customHeight="1">
      <c r="A24" s="46">
        <v>4</v>
      </c>
      <c r="B24" s="51" t="s">
        <v>32</v>
      </c>
      <c r="C24" s="48" t="s">
        <v>52</v>
      </c>
      <c r="D24" s="51" t="s">
        <v>53</v>
      </c>
      <c r="E24" s="51" t="s">
        <v>54</v>
      </c>
      <c r="F24" s="51" t="s">
        <v>55</v>
      </c>
      <c r="G24" s="233" t="s">
        <v>63</v>
      </c>
      <c r="H24" s="233"/>
      <c r="I24" s="171" t="s">
        <v>64</v>
      </c>
      <c r="J24" s="171"/>
      <c r="K24" s="69">
        <v>2</v>
      </c>
      <c r="L24" s="71" t="str">
        <f t="shared" ref="L24:L29" si="10">IF(K24=1,"Raro (puede ocurrir excepcionalmente",IF(K24=2,"Improbable (puede ocurrir ocasionalmente)",IF(K24=3,"Posible (puede ocurrrir en cualquier momento)",IF(K24=4,"Probable (probablemente va a ocurrir","Casi cierto"))))</f>
        <v>Improbable (puede ocurrir ocasionalmente)</v>
      </c>
      <c r="M24" s="69">
        <v>2</v>
      </c>
      <c r="N24" s="71" t="str">
        <f>IF(M24=1,"INSIGNIFICANTE",IF(M24=2,"MENOR",IF(M24=3,"MODERADO",IF(M24=4,"MAYOR","CATASTRÓFICO"))))</f>
        <v>MENOR</v>
      </c>
      <c r="O24" s="70">
        <v>4</v>
      </c>
      <c r="P24" s="71" t="str">
        <f t="shared" si="2"/>
        <v>Riesgo Bajo</v>
      </c>
      <c r="Q24" s="139" t="s">
        <v>57</v>
      </c>
      <c r="R24" s="234" t="s">
        <v>261</v>
      </c>
      <c r="S24" s="234"/>
      <c r="T24" s="69">
        <v>1</v>
      </c>
      <c r="U24" s="71" t="str">
        <f t="shared" si="0"/>
        <v>Raro (puede ocurrir excepcionalmente</v>
      </c>
      <c r="V24" s="69">
        <v>2</v>
      </c>
      <c r="W24" s="71" t="str">
        <f t="shared" si="3"/>
        <v>MENOR</v>
      </c>
      <c r="X24" s="71">
        <v>3</v>
      </c>
      <c r="Y24" s="71" t="s">
        <v>65</v>
      </c>
      <c r="Z24" s="83" t="s">
        <v>66</v>
      </c>
      <c r="AA24" s="152" t="s">
        <v>260</v>
      </c>
      <c r="AB24" s="84" t="s">
        <v>67</v>
      </c>
      <c r="AC24" s="65" t="s">
        <v>68</v>
      </c>
      <c r="AD24" s="49" t="s">
        <v>61</v>
      </c>
      <c r="AE24" s="49" t="s">
        <v>62</v>
      </c>
    </row>
    <row r="25" spans="1:31" ht="179.25" customHeight="1">
      <c r="A25" s="57">
        <v>5</v>
      </c>
      <c r="B25" s="122" t="s">
        <v>32</v>
      </c>
      <c r="C25" s="123" t="s">
        <v>69</v>
      </c>
      <c r="D25" s="123" t="s">
        <v>53</v>
      </c>
      <c r="E25" s="123" t="s">
        <v>54</v>
      </c>
      <c r="F25" s="123" t="s">
        <v>55</v>
      </c>
      <c r="G25" s="236" t="s">
        <v>70</v>
      </c>
      <c r="H25" s="236"/>
      <c r="I25" s="169" t="s">
        <v>71</v>
      </c>
      <c r="J25" s="169"/>
      <c r="K25" s="155">
        <v>2</v>
      </c>
      <c r="L25" s="61" t="str">
        <f t="shared" si="10"/>
        <v>Improbable (puede ocurrir ocasionalmente)</v>
      </c>
      <c r="M25" s="155">
        <v>2</v>
      </c>
      <c r="N25" s="61" t="str">
        <f t="shared" si="1"/>
        <v>MENOR</v>
      </c>
      <c r="O25" s="156">
        <f>K25+M25</f>
        <v>4</v>
      </c>
      <c r="P25" s="61" t="str">
        <f t="shared" si="2"/>
        <v>Riesgo Bajo</v>
      </c>
      <c r="Q25" s="149" t="s">
        <v>57</v>
      </c>
      <c r="R25" s="170" t="s">
        <v>262</v>
      </c>
      <c r="S25" s="170"/>
      <c r="T25" s="60">
        <v>1</v>
      </c>
      <c r="U25" s="157" t="str">
        <f t="shared" si="0"/>
        <v>Raro (puede ocurrir excepcionalmente</v>
      </c>
      <c r="V25" s="155">
        <v>2</v>
      </c>
      <c r="W25" s="61" t="str">
        <f t="shared" si="3"/>
        <v>MENOR</v>
      </c>
      <c r="X25" s="61">
        <v>3</v>
      </c>
      <c r="Y25" s="61" t="str">
        <f t="shared" si="4"/>
        <v>Riesgo Bajo</v>
      </c>
      <c r="Z25" s="158" t="s">
        <v>58</v>
      </c>
      <c r="AA25" s="149" t="s">
        <v>260</v>
      </c>
      <c r="AB25" s="159" t="s">
        <v>67</v>
      </c>
      <c r="AC25" s="159" t="s">
        <v>60</v>
      </c>
      <c r="AD25" s="150" t="s">
        <v>61</v>
      </c>
      <c r="AE25" s="151" t="s">
        <v>62</v>
      </c>
    </row>
    <row r="26" spans="1:31" ht="105.75" customHeight="1">
      <c r="A26" s="41">
        <v>6</v>
      </c>
      <c r="B26" s="42" t="s">
        <v>32</v>
      </c>
      <c r="C26" s="48" t="s">
        <v>52</v>
      </c>
      <c r="D26" s="137" t="s">
        <v>53</v>
      </c>
      <c r="E26" s="50" t="s">
        <v>54</v>
      </c>
      <c r="F26" s="51" t="s">
        <v>55</v>
      </c>
      <c r="G26" s="230" t="s">
        <v>72</v>
      </c>
      <c r="H26" s="230"/>
      <c r="I26" s="171" t="s">
        <v>73</v>
      </c>
      <c r="J26" s="171"/>
      <c r="K26" s="43">
        <v>2</v>
      </c>
      <c r="L26" s="44" t="str">
        <f t="shared" si="10"/>
        <v>Improbable (puede ocurrir ocasionalmente)</v>
      </c>
      <c r="M26" s="43">
        <v>2</v>
      </c>
      <c r="N26" s="44" t="str">
        <f t="shared" si="1"/>
        <v>MENOR</v>
      </c>
      <c r="O26" s="45">
        <f>K26+M26</f>
        <v>4</v>
      </c>
      <c r="P26" s="44" t="str">
        <f t="shared" si="2"/>
        <v>Riesgo Bajo</v>
      </c>
      <c r="Q26" s="52" t="s">
        <v>57</v>
      </c>
      <c r="R26" s="172" t="s">
        <v>263</v>
      </c>
      <c r="S26" s="173"/>
      <c r="T26" s="46">
        <v>1</v>
      </c>
      <c r="U26" s="47" t="str">
        <f t="shared" si="0"/>
        <v>Raro (puede ocurrir excepcionalmente</v>
      </c>
      <c r="V26" s="43">
        <v>2</v>
      </c>
      <c r="W26" s="44" t="str">
        <f t="shared" si="3"/>
        <v>MENOR</v>
      </c>
      <c r="X26" s="44">
        <v>3</v>
      </c>
      <c r="Y26" s="44" t="str">
        <f t="shared" si="4"/>
        <v>Riesgo Bajo</v>
      </c>
      <c r="Z26" s="55" t="s">
        <v>58</v>
      </c>
      <c r="AA26" s="56" t="s">
        <v>74</v>
      </c>
      <c r="AB26" s="49" t="s">
        <v>59</v>
      </c>
      <c r="AC26" s="49" t="s">
        <v>60</v>
      </c>
      <c r="AD26" s="56" t="s">
        <v>75</v>
      </c>
      <c r="AE26" s="54" t="s">
        <v>62</v>
      </c>
    </row>
    <row r="27" spans="1:31" ht="180" customHeight="1">
      <c r="A27" s="41">
        <v>7</v>
      </c>
      <c r="B27" s="42" t="s">
        <v>32</v>
      </c>
      <c r="C27" s="48" t="s">
        <v>33</v>
      </c>
      <c r="D27" s="136" t="s">
        <v>76</v>
      </c>
      <c r="E27" s="51" t="s">
        <v>77</v>
      </c>
      <c r="F27" s="51" t="s">
        <v>78</v>
      </c>
      <c r="G27" s="237" t="s">
        <v>274</v>
      </c>
      <c r="H27" s="238"/>
      <c r="I27" s="239" t="s">
        <v>275</v>
      </c>
      <c r="J27" s="239"/>
      <c r="K27" s="133">
        <v>2</v>
      </c>
      <c r="L27" s="44" t="str">
        <f t="shared" si="10"/>
        <v>Improbable (puede ocurrir ocasionalmente)</v>
      </c>
      <c r="M27" s="133">
        <v>2</v>
      </c>
      <c r="N27" s="44" t="str">
        <f>IF(M27=1,"INSIGNIFICANTE",IF(M27=2,"MENOR",IF(M27=3,"MODERADO",IF(M27=4,"MAYOR","CATASTRÓFICO"))))</f>
        <v>MENOR</v>
      </c>
      <c r="O27" s="45">
        <f>K27+M27</f>
        <v>4</v>
      </c>
      <c r="P27" s="44" t="str">
        <f t="shared" si="2"/>
        <v>Riesgo Bajo</v>
      </c>
      <c r="Q27" s="49" t="s">
        <v>273</v>
      </c>
      <c r="R27" s="240" t="s">
        <v>276</v>
      </c>
      <c r="S27" s="241"/>
      <c r="T27" s="69">
        <v>1</v>
      </c>
      <c r="U27" s="44" t="str">
        <f t="shared" si="0"/>
        <v>Raro (puede ocurrir excepcionalmente</v>
      </c>
      <c r="V27" s="69">
        <v>2</v>
      </c>
      <c r="W27" s="44" t="str">
        <f t="shared" si="3"/>
        <v>MENOR</v>
      </c>
      <c r="X27" s="44">
        <f>T27+V27</f>
        <v>3</v>
      </c>
      <c r="Y27" s="44" t="str">
        <f t="shared" si="4"/>
        <v>Riesgo Bajo</v>
      </c>
      <c r="Z27" s="65" t="s">
        <v>41</v>
      </c>
      <c r="AA27" s="52" t="s">
        <v>260</v>
      </c>
      <c r="AB27" s="49" t="s">
        <v>79</v>
      </c>
      <c r="AC27" s="49" t="s">
        <v>80</v>
      </c>
      <c r="AD27" s="140" t="s">
        <v>267</v>
      </c>
      <c r="AE27" s="120" t="s">
        <v>62</v>
      </c>
    </row>
    <row r="28" spans="1:31" ht="230.25" customHeight="1">
      <c r="A28" s="41">
        <v>8</v>
      </c>
      <c r="B28" s="51" t="s">
        <v>81</v>
      </c>
      <c r="C28" s="134" t="s">
        <v>82</v>
      </c>
      <c r="D28" s="51" t="s">
        <v>53</v>
      </c>
      <c r="E28" s="135" t="s">
        <v>83</v>
      </c>
      <c r="F28" s="51" t="s">
        <v>84</v>
      </c>
      <c r="G28" s="235" t="s">
        <v>271</v>
      </c>
      <c r="H28" s="235"/>
      <c r="I28" s="231" t="s">
        <v>85</v>
      </c>
      <c r="J28" s="231"/>
      <c r="K28" s="46">
        <v>2</v>
      </c>
      <c r="L28" s="71" t="str">
        <f t="shared" si="10"/>
        <v>Improbable (puede ocurrir ocasionalmente)</v>
      </c>
      <c r="M28" s="46">
        <v>2</v>
      </c>
      <c r="N28" s="71" t="str">
        <f t="shared" si="1"/>
        <v>MENOR</v>
      </c>
      <c r="O28" s="71">
        <v>4</v>
      </c>
      <c r="P28" s="71" t="str">
        <f t="shared" si="2"/>
        <v>Riesgo Bajo</v>
      </c>
      <c r="Q28" s="138" t="s">
        <v>270</v>
      </c>
      <c r="R28" s="232" t="s">
        <v>269</v>
      </c>
      <c r="S28" s="227"/>
      <c r="T28" s="46">
        <v>1</v>
      </c>
      <c r="U28" s="71" t="s">
        <v>86</v>
      </c>
      <c r="V28" s="46">
        <v>2</v>
      </c>
      <c r="W28" s="71" t="str">
        <f t="shared" si="3"/>
        <v>MENOR</v>
      </c>
      <c r="X28" s="71">
        <v>3</v>
      </c>
      <c r="Y28" s="71" t="str">
        <f t="shared" si="4"/>
        <v>Riesgo Bajo</v>
      </c>
      <c r="Z28" s="64" t="s">
        <v>87</v>
      </c>
      <c r="AA28" s="65" t="s">
        <v>88</v>
      </c>
      <c r="AB28" s="116" t="s">
        <v>67</v>
      </c>
      <c r="AC28" s="116" t="s">
        <v>68</v>
      </c>
      <c r="AD28" s="140" t="s">
        <v>267</v>
      </c>
      <c r="AE28" s="120" t="s">
        <v>62</v>
      </c>
    </row>
    <row r="29" spans="1:31" ht="267.75" customHeight="1">
      <c r="A29" s="41">
        <v>9</v>
      </c>
      <c r="B29" s="51" t="s">
        <v>81</v>
      </c>
      <c r="C29" s="134" t="s">
        <v>82</v>
      </c>
      <c r="D29" s="51" t="s">
        <v>53</v>
      </c>
      <c r="E29" s="135" t="s">
        <v>83</v>
      </c>
      <c r="F29" s="51" t="s">
        <v>78</v>
      </c>
      <c r="G29" s="231" t="s">
        <v>89</v>
      </c>
      <c r="H29" s="231"/>
      <c r="I29" s="231" t="s">
        <v>85</v>
      </c>
      <c r="J29" s="231"/>
      <c r="K29" s="46">
        <v>2</v>
      </c>
      <c r="L29" s="71" t="str">
        <f t="shared" si="10"/>
        <v>Improbable (puede ocurrir ocasionalmente)</v>
      </c>
      <c r="M29" s="46">
        <v>2</v>
      </c>
      <c r="N29" s="71" t="str">
        <f t="shared" si="1"/>
        <v>MENOR</v>
      </c>
      <c r="O29" s="71">
        <v>4</v>
      </c>
      <c r="P29" s="71" t="str">
        <f t="shared" si="2"/>
        <v>Riesgo Bajo</v>
      </c>
      <c r="Q29" s="138" t="s">
        <v>90</v>
      </c>
      <c r="R29" s="232" t="s">
        <v>264</v>
      </c>
      <c r="S29" s="227"/>
      <c r="T29" s="46">
        <v>1</v>
      </c>
      <c r="U29" s="71" t="str">
        <f>IF(T29=1,"Raro (puede ocurrir excepcionalmente",IF(T29=2,"Improbable (puede ocurrir ocasionalmente)",IF(T29=3,"Posible (puede ocurrrir en cualquier momento)",IF(T29=4,"Probable (probablemente va a ocurrir","Casi cierto"))))</f>
        <v>Raro (puede ocurrir excepcionalmente</v>
      </c>
      <c r="V29" s="46">
        <v>2</v>
      </c>
      <c r="W29" s="71" t="str">
        <f t="shared" si="3"/>
        <v>MENOR</v>
      </c>
      <c r="X29" s="71">
        <f>T29+V29</f>
        <v>3</v>
      </c>
      <c r="Y29" s="71" t="str">
        <f t="shared" si="4"/>
        <v>Riesgo Bajo</v>
      </c>
      <c r="Z29" s="65" t="s">
        <v>41</v>
      </c>
      <c r="AA29" s="65" t="s">
        <v>88</v>
      </c>
      <c r="AB29" s="116" t="s">
        <v>67</v>
      </c>
      <c r="AC29" s="116" t="s">
        <v>68</v>
      </c>
      <c r="AD29" s="140" t="s">
        <v>268</v>
      </c>
      <c r="AE29" s="120" t="s">
        <v>62</v>
      </c>
    </row>
    <row r="30" spans="1:31" s="109" customFormat="1" ht="166.5" hidden="1" customHeight="1">
      <c r="A30" s="57">
        <v>5</v>
      </c>
      <c r="B30" s="58"/>
      <c r="C30" s="59"/>
      <c r="D30" s="58"/>
      <c r="E30" s="58"/>
      <c r="F30" s="119"/>
      <c r="G30" s="224"/>
      <c r="H30" s="225"/>
      <c r="I30" s="226"/>
      <c r="J30" s="226"/>
      <c r="K30" s="60">
        <v>3</v>
      </c>
      <c r="L30" s="61" t="str">
        <f t="shared" ref="L30:L59" si="11">IF(K30=1,"Raro (puede ocurrir excepcionalmente",IF(K30=2,"Improbable (puede ocurrir ocasionalmente)",IF(K30=3,"Posible (puede ocurrrir en cualquier momento)",IF(K30=4,"Probable (probablemente va a ocurrir","Casi cierto"))))</f>
        <v>Posible (puede ocurrrir en cualquier momento)</v>
      </c>
      <c r="M30" s="60">
        <v>3</v>
      </c>
      <c r="N30" s="61" t="str">
        <f t="shared" ref="N30:N59" si="12">IF(M30=1,"INSIGNIFICANTE",IF(M30=2,"MENOR",IF(M30=3,"MODERADO",IF(M30=4,"MAYOR","CATASTRÓFICO"))))</f>
        <v>MODERADO</v>
      </c>
      <c r="O30" s="62">
        <v>5</v>
      </c>
      <c r="P30" s="61" t="str">
        <f t="shared" ref="P30:P59" si="13">IF(O30&lt;=4,"Riesgo Bajo",IF(O30&lt;=5,"Riesgo Medio",IF(O30&lt;=7,"Riesgo Alto",IF(O30&lt;=10,"Riesgo Extremo","No Disponible"))))</f>
        <v>Riesgo Medio</v>
      </c>
      <c r="Q30" s="63"/>
      <c r="R30" s="227"/>
      <c r="S30" s="227"/>
      <c r="T30" s="46">
        <v>1</v>
      </c>
      <c r="U30" s="44" t="str">
        <f t="shared" ref="U30:U59" si="14">IF(T30=1,"Raro (puede ocurrir excepcionalmente",IF(T30=2,"Improbable (puede ocurrir ocasionalmente)",IF(T30=3,"Posible (puede ocurrrir en cualquier momento)",IF(T30=4,"Probable (probablemente va a ocurrir","Casi cierto"))))</f>
        <v>Raro (puede ocurrir excepcionalmente</v>
      </c>
      <c r="V30" s="46">
        <v>1</v>
      </c>
      <c r="W30" s="44" t="str">
        <f t="shared" ref="W30:W59" si="15">IF(V30=1,"INSIGNIFICANTE",IF(V30=2,"MENOR",IF(V30=3,"MODERADO",IF(V30=4,"MAYOR","CATASTRÓFICO"))))</f>
        <v>INSIGNIFICANTE</v>
      </c>
      <c r="X30" s="44">
        <f t="shared" ref="X30:X59" si="16">T30+V30</f>
        <v>2</v>
      </c>
      <c r="Y30" s="44" t="str">
        <f t="shared" ref="Y30:Y59" si="17">IF(X30&lt;=4,"Riesgo Bajo",IF(X30&lt;=5,"Riesgo Medio",IF(X30&lt;=7,"Riesgo Alto",IF(X30&lt;=10,"Riesgo Extremo","No Disponible"))))</f>
        <v>Riesgo Bajo</v>
      </c>
      <c r="Z30" s="64"/>
      <c r="AA30" s="65"/>
      <c r="AB30" s="116"/>
      <c r="AC30" s="116"/>
      <c r="AD30" s="115"/>
      <c r="AE30" s="66"/>
    </row>
    <row r="31" spans="1:31" s="110" customFormat="1" ht="120" hidden="1" customHeight="1">
      <c r="A31" s="41">
        <v>6</v>
      </c>
      <c r="B31" s="67"/>
      <c r="C31" s="68"/>
      <c r="D31" s="67"/>
      <c r="E31" s="67"/>
      <c r="F31" s="67"/>
      <c r="G31" s="235"/>
      <c r="H31" s="235"/>
      <c r="I31" s="235"/>
      <c r="J31" s="235"/>
      <c r="K31" s="69">
        <v>3</v>
      </c>
      <c r="L31" s="44" t="str">
        <f t="shared" si="11"/>
        <v>Posible (puede ocurrrir en cualquier momento)</v>
      </c>
      <c r="M31" s="69">
        <v>4</v>
      </c>
      <c r="N31" s="44" t="str">
        <f t="shared" si="12"/>
        <v>MAYOR</v>
      </c>
      <c r="O31" s="70">
        <f t="shared" ref="O31:O53" si="18">K31+M31</f>
        <v>7</v>
      </c>
      <c r="P31" s="44" t="str">
        <f t="shared" si="13"/>
        <v>Riesgo Alto</v>
      </c>
      <c r="Q31" s="64"/>
      <c r="R31" s="227"/>
      <c r="S31" s="227"/>
      <c r="T31" s="69">
        <v>1</v>
      </c>
      <c r="U31" s="44" t="str">
        <f t="shared" si="14"/>
        <v>Raro (puede ocurrir excepcionalmente</v>
      </c>
      <c r="V31" s="69">
        <v>1</v>
      </c>
      <c r="W31" s="44" t="str">
        <f t="shared" si="15"/>
        <v>INSIGNIFICANTE</v>
      </c>
      <c r="X31" s="44">
        <f t="shared" si="16"/>
        <v>2</v>
      </c>
      <c r="Y31" s="44" t="str">
        <f t="shared" si="17"/>
        <v>Riesgo Bajo</v>
      </c>
      <c r="Z31" s="64"/>
      <c r="AA31" s="65"/>
      <c r="AB31" s="116"/>
      <c r="AC31" s="116"/>
      <c r="AD31" s="115"/>
      <c r="AE31" s="66"/>
    </row>
    <row r="32" spans="1:31" s="110" customFormat="1" ht="102.75" hidden="1" customHeight="1">
      <c r="A32" s="41">
        <v>7</v>
      </c>
      <c r="B32" s="67"/>
      <c r="C32" s="68"/>
      <c r="D32" s="67"/>
      <c r="E32" s="67"/>
      <c r="F32" s="67"/>
      <c r="G32" s="235"/>
      <c r="H32" s="235"/>
      <c r="I32" s="235"/>
      <c r="J32" s="235"/>
      <c r="K32" s="69">
        <v>2</v>
      </c>
      <c r="L32" s="44" t="str">
        <f t="shared" si="11"/>
        <v>Improbable (puede ocurrir ocasionalmente)</v>
      </c>
      <c r="M32" s="69">
        <v>3</v>
      </c>
      <c r="N32" s="44" t="str">
        <f t="shared" si="12"/>
        <v>MODERADO</v>
      </c>
      <c r="O32" s="70">
        <v>2</v>
      </c>
      <c r="P32" s="44" t="str">
        <f t="shared" si="13"/>
        <v>Riesgo Bajo</v>
      </c>
      <c r="Q32" s="65"/>
      <c r="R32" s="227"/>
      <c r="S32" s="227"/>
      <c r="T32" s="69">
        <v>1</v>
      </c>
      <c r="U32" s="44" t="str">
        <f t="shared" si="14"/>
        <v>Raro (puede ocurrir excepcionalmente</v>
      </c>
      <c r="V32" s="69">
        <v>2</v>
      </c>
      <c r="W32" s="44" t="str">
        <f t="shared" si="15"/>
        <v>MENOR</v>
      </c>
      <c r="X32" s="44">
        <v>2</v>
      </c>
      <c r="Y32" s="44" t="str">
        <f t="shared" si="17"/>
        <v>Riesgo Bajo</v>
      </c>
      <c r="Z32" s="64"/>
      <c r="AA32" s="65"/>
      <c r="AB32" s="116"/>
      <c r="AC32" s="116"/>
      <c r="AD32" s="115"/>
      <c r="AE32" s="66"/>
    </row>
    <row r="33" spans="1:31" s="110" customFormat="1" ht="121.5" hidden="1" customHeight="1">
      <c r="A33" s="41">
        <v>8</v>
      </c>
      <c r="B33" s="67"/>
      <c r="C33" s="68"/>
      <c r="D33" s="67"/>
      <c r="E33" s="67"/>
      <c r="F33" s="67"/>
      <c r="G33" s="235"/>
      <c r="H33" s="235"/>
      <c r="I33" s="235"/>
      <c r="J33" s="235"/>
      <c r="K33" s="69">
        <v>3</v>
      </c>
      <c r="L33" s="44" t="str">
        <f t="shared" si="11"/>
        <v>Posible (puede ocurrrir en cualquier momento)</v>
      </c>
      <c r="M33" s="69">
        <v>3</v>
      </c>
      <c r="N33" s="44" t="str">
        <f t="shared" si="12"/>
        <v>MODERADO</v>
      </c>
      <c r="O33" s="70">
        <f t="shared" si="18"/>
        <v>6</v>
      </c>
      <c r="P33" s="44" t="str">
        <f t="shared" si="13"/>
        <v>Riesgo Alto</v>
      </c>
      <c r="Q33" s="65"/>
      <c r="R33" s="227"/>
      <c r="S33" s="227"/>
      <c r="T33" s="69">
        <v>1</v>
      </c>
      <c r="U33" s="44" t="str">
        <f t="shared" si="14"/>
        <v>Raro (puede ocurrir excepcionalmente</v>
      </c>
      <c r="V33" s="69">
        <v>1</v>
      </c>
      <c r="W33" s="44" t="str">
        <f t="shared" si="15"/>
        <v>INSIGNIFICANTE</v>
      </c>
      <c r="X33" s="44">
        <f t="shared" si="16"/>
        <v>2</v>
      </c>
      <c r="Y33" s="44" t="str">
        <f t="shared" si="17"/>
        <v>Riesgo Bajo</v>
      </c>
      <c r="Z33" s="64"/>
      <c r="AA33" s="65"/>
      <c r="AB33" s="116"/>
      <c r="AC33" s="116"/>
      <c r="AD33" s="115"/>
      <c r="AE33" s="66"/>
    </row>
    <row r="34" spans="1:31" s="110" customFormat="1" ht="162" hidden="1" customHeight="1">
      <c r="A34" s="41">
        <v>9</v>
      </c>
      <c r="B34" s="67"/>
      <c r="C34" s="68"/>
      <c r="D34" s="67"/>
      <c r="E34" s="67"/>
      <c r="F34" s="67"/>
      <c r="G34" s="235"/>
      <c r="H34" s="235"/>
      <c r="I34" s="235"/>
      <c r="J34" s="235"/>
      <c r="K34" s="69">
        <v>1</v>
      </c>
      <c r="L34" s="44" t="str">
        <f t="shared" si="11"/>
        <v>Raro (puede ocurrir excepcionalmente</v>
      </c>
      <c r="M34" s="69">
        <v>4</v>
      </c>
      <c r="N34" s="44" t="str">
        <f t="shared" si="12"/>
        <v>MAYOR</v>
      </c>
      <c r="O34" s="70">
        <f t="shared" si="18"/>
        <v>5</v>
      </c>
      <c r="P34" s="44" t="str">
        <f t="shared" si="13"/>
        <v>Riesgo Medio</v>
      </c>
      <c r="Q34" s="65"/>
      <c r="R34" s="227"/>
      <c r="S34" s="227"/>
      <c r="T34" s="69">
        <v>1</v>
      </c>
      <c r="U34" s="44" t="str">
        <f t="shared" si="14"/>
        <v>Raro (puede ocurrir excepcionalmente</v>
      </c>
      <c r="V34" s="69">
        <v>2</v>
      </c>
      <c r="W34" s="44" t="str">
        <f t="shared" si="15"/>
        <v>MENOR</v>
      </c>
      <c r="X34" s="44">
        <f t="shared" si="16"/>
        <v>3</v>
      </c>
      <c r="Y34" s="44" t="str">
        <f t="shared" si="17"/>
        <v>Riesgo Bajo</v>
      </c>
      <c r="Z34" s="64"/>
      <c r="AA34" s="65"/>
      <c r="AB34" s="116"/>
      <c r="AC34" s="116"/>
      <c r="AD34" s="115"/>
      <c r="AE34" s="66"/>
    </row>
    <row r="35" spans="1:31" s="110" customFormat="1" ht="163.5" hidden="1" customHeight="1">
      <c r="A35" s="41">
        <v>10</v>
      </c>
      <c r="B35" s="67"/>
      <c r="C35" s="68"/>
      <c r="D35" s="67"/>
      <c r="E35" s="67"/>
      <c r="F35" s="67"/>
      <c r="G35" s="235"/>
      <c r="H35" s="235"/>
      <c r="I35" s="235"/>
      <c r="J35" s="235"/>
      <c r="K35" s="69">
        <v>3</v>
      </c>
      <c r="L35" s="44" t="str">
        <f t="shared" si="11"/>
        <v>Posible (puede ocurrrir en cualquier momento)</v>
      </c>
      <c r="M35" s="69">
        <v>4</v>
      </c>
      <c r="N35" s="44" t="str">
        <f t="shared" si="12"/>
        <v>MAYOR</v>
      </c>
      <c r="O35" s="70">
        <v>7</v>
      </c>
      <c r="P35" s="44" t="str">
        <f t="shared" si="13"/>
        <v>Riesgo Alto</v>
      </c>
      <c r="Q35" s="64"/>
      <c r="R35" s="227"/>
      <c r="S35" s="227"/>
      <c r="T35" s="69">
        <v>2</v>
      </c>
      <c r="U35" s="44" t="str">
        <f t="shared" si="14"/>
        <v>Improbable (puede ocurrir ocasionalmente)</v>
      </c>
      <c r="V35" s="69">
        <v>2</v>
      </c>
      <c r="W35" s="44" t="str">
        <f t="shared" si="15"/>
        <v>MENOR</v>
      </c>
      <c r="X35" s="44">
        <f t="shared" si="16"/>
        <v>4</v>
      </c>
      <c r="Y35" s="44" t="str">
        <f t="shared" si="17"/>
        <v>Riesgo Bajo</v>
      </c>
      <c r="Z35" s="64"/>
      <c r="AA35" s="65"/>
      <c r="AB35" s="116"/>
      <c r="AC35" s="116"/>
      <c r="AD35" s="115"/>
      <c r="AE35" s="66"/>
    </row>
    <row r="36" spans="1:31" s="110" customFormat="1" ht="85.5" hidden="1" customHeight="1">
      <c r="A36" s="41">
        <v>11</v>
      </c>
      <c r="B36" s="67"/>
      <c r="C36" s="68"/>
      <c r="D36" s="67"/>
      <c r="E36" s="67"/>
      <c r="F36" s="67"/>
      <c r="G36" s="235"/>
      <c r="H36" s="235"/>
      <c r="I36" s="235"/>
      <c r="J36" s="235"/>
      <c r="K36" s="46">
        <v>3</v>
      </c>
      <c r="L36" s="44" t="str">
        <f t="shared" si="11"/>
        <v>Posible (puede ocurrrir en cualquier momento)</v>
      </c>
      <c r="M36" s="46">
        <v>3</v>
      </c>
      <c r="N36" s="44" t="str">
        <f t="shared" si="12"/>
        <v>MODERADO</v>
      </c>
      <c r="O36" s="71">
        <f t="shared" si="18"/>
        <v>6</v>
      </c>
      <c r="P36" s="44" t="str">
        <f t="shared" si="13"/>
        <v>Riesgo Alto</v>
      </c>
      <c r="Q36" s="64"/>
      <c r="R36" s="227"/>
      <c r="S36" s="227"/>
      <c r="T36" s="46">
        <v>1</v>
      </c>
      <c r="U36" s="44" t="str">
        <f t="shared" si="14"/>
        <v>Raro (puede ocurrir excepcionalmente</v>
      </c>
      <c r="V36" s="46">
        <v>1</v>
      </c>
      <c r="W36" s="44" t="str">
        <f t="shared" si="15"/>
        <v>INSIGNIFICANTE</v>
      </c>
      <c r="X36" s="44">
        <f t="shared" si="16"/>
        <v>2</v>
      </c>
      <c r="Y36" s="44" t="str">
        <f t="shared" si="17"/>
        <v>Riesgo Bajo</v>
      </c>
      <c r="Z36" s="64"/>
      <c r="AA36" s="65"/>
      <c r="AB36" s="116"/>
      <c r="AC36" s="116"/>
      <c r="AD36" s="115"/>
      <c r="AE36" s="66"/>
    </row>
    <row r="37" spans="1:31" s="109" customFormat="1" ht="75.75" hidden="1" customHeight="1">
      <c r="A37" s="41">
        <v>12</v>
      </c>
      <c r="B37" s="67"/>
      <c r="C37" s="68"/>
      <c r="D37" s="67"/>
      <c r="E37" s="67"/>
      <c r="F37" s="67"/>
      <c r="G37" s="235"/>
      <c r="H37" s="235"/>
      <c r="I37" s="235"/>
      <c r="J37" s="235"/>
      <c r="K37" s="46">
        <v>2</v>
      </c>
      <c r="L37" s="44" t="str">
        <f t="shared" si="11"/>
        <v>Improbable (puede ocurrir ocasionalmente)</v>
      </c>
      <c r="M37" s="46">
        <v>3</v>
      </c>
      <c r="N37" s="44" t="str">
        <f t="shared" si="12"/>
        <v>MODERADO</v>
      </c>
      <c r="O37" s="71">
        <f t="shared" si="18"/>
        <v>5</v>
      </c>
      <c r="P37" s="44" t="str">
        <f t="shared" si="13"/>
        <v>Riesgo Medio</v>
      </c>
      <c r="Q37" s="65"/>
      <c r="R37" s="227"/>
      <c r="S37" s="227"/>
      <c r="T37" s="46">
        <v>1</v>
      </c>
      <c r="U37" s="44" t="str">
        <f t="shared" si="14"/>
        <v>Raro (puede ocurrir excepcionalmente</v>
      </c>
      <c r="V37" s="46">
        <v>1</v>
      </c>
      <c r="W37" s="44" t="str">
        <f t="shared" si="15"/>
        <v>INSIGNIFICANTE</v>
      </c>
      <c r="X37" s="44">
        <f t="shared" si="16"/>
        <v>2</v>
      </c>
      <c r="Y37" s="44" t="str">
        <f t="shared" si="17"/>
        <v>Riesgo Bajo</v>
      </c>
      <c r="Z37" s="64"/>
      <c r="AA37" s="65"/>
      <c r="AB37" s="116"/>
      <c r="AC37" s="116"/>
      <c r="AD37" s="115"/>
      <c r="AE37" s="66"/>
    </row>
    <row r="38" spans="1:31" s="109" customFormat="1" ht="97.5" hidden="1" customHeight="1">
      <c r="A38" s="41">
        <v>13</v>
      </c>
      <c r="B38" s="67"/>
      <c r="C38" s="68"/>
      <c r="D38" s="67"/>
      <c r="E38" s="67"/>
      <c r="F38" s="67"/>
      <c r="G38" s="235"/>
      <c r="H38" s="235"/>
      <c r="I38" s="235"/>
      <c r="J38" s="235"/>
      <c r="K38" s="46">
        <v>2</v>
      </c>
      <c r="L38" s="44" t="str">
        <f t="shared" si="11"/>
        <v>Improbable (puede ocurrir ocasionalmente)</v>
      </c>
      <c r="M38" s="46">
        <v>3</v>
      </c>
      <c r="N38" s="44" t="str">
        <f t="shared" si="12"/>
        <v>MODERADO</v>
      </c>
      <c r="O38" s="71">
        <f t="shared" si="18"/>
        <v>5</v>
      </c>
      <c r="P38" s="44" t="str">
        <f t="shared" si="13"/>
        <v>Riesgo Medio</v>
      </c>
      <c r="Q38" s="65"/>
      <c r="R38" s="227"/>
      <c r="S38" s="227"/>
      <c r="T38" s="46">
        <v>1</v>
      </c>
      <c r="U38" s="44" t="str">
        <f t="shared" si="14"/>
        <v>Raro (puede ocurrir excepcionalmente</v>
      </c>
      <c r="V38" s="46">
        <v>1</v>
      </c>
      <c r="W38" s="44" t="str">
        <f t="shared" si="15"/>
        <v>INSIGNIFICANTE</v>
      </c>
      <c r="X38" s="44">
        <f t="shared" si="16"/>
        <v>2</v>
      </c>
      <c r="Y38" s="44" t="str">
        <f t="shared" si="17"/>
        <v>Riesgo Bajo</v>
      </c>
      <c r="Z38" s="64"/>
      <c r="AA38" s="65"/>
      <c r="AB38" s="116"/>
      <c r="AC38" s="116"/>
      <c r="AD38" s="115"/>
      <c r="AE38" s="66"/>
    </row>
    <row r="39" spans="1:31" s="109" customFormat="1" ht="102.75" hidden="1" customHeight="1">
      <c r="A39" s="41">
        <v>14</v>
      </c>
      <c r="B39" s="67"/>
      <c r="C39" s="68"/>
      <c r="D39" s="67"/>
      <c r="E39" s="67"/>
      <c r="F39" s="67"/>
      <c r="G39" s="235"/>
      <c r="H39" s="235"/>
      <c r="I39" s="235"/>
      <c r="J39" s="235"/>
      <c r="K39" s="46">
        <v>3</v>
      </c>
      <c r="L39" s="44" t="str">
        <f t="shared" si="11"/>
        <v>Posible (puede ocurrrir en cualquier momento)</v>
      </c>
      <c r="M39" s="46">
        <v>3</v>
      </c>
      <c r="N39" s="44" t="str">
        <f t="shared" si="12"/>
        <v>MODERADO</v>
      </c>
      <c r="O39" s="71">
        <v>4</v>
      </c>
      <c r="P39" s="44" t="str">
        <f t="shared" si="13"/>
        <v>Riesgo Bajo</v>
      </c>
      <c r="Q39" s="64"/>
      <c r="R39" s="227"/>
      <c r="S39" s="227"/>
      <c r="T39" s="46">
        <v>1</v>
      </c>
      <c r="U39" s="44" t="str">
        <f t="shared" si="14"/>
        <v>Raro (puede ocurrir excepcionalmente</v>
      </c>
      <c r="V39" s="46">
        <v>1</v>
      </c>
      <c r="W39" s="44" t="str">
        <f t="shared" si="15"/>
        <v>INSIGNIFICANTE</v>
      </c>
      <c r="X39" s="44">
        <f t="shared" si="16"/>
        <v>2</v>
      </c>
      <c r="Y39" s="44" t="str">
        <f t="shared" si="17"/>
        <v>Riesgo Bajo</v>
      </c>
      <c r="Z39" s="64"/>
      <c r="AA39" s="65"/>
      <c r="AB39" s="116"/>
      <c r="AC39" s="116"/>
      <c r="AD39" s="115"/>
      <c r="AE39" s="66"/>
    </row>
    <row r="40" spans="1:31" s="109" customFormat="1" ht="105" hidden="1" customHeight="1">
      <c r="A40" s="41">
        <v>15</v>
      </c>
      <c r="B40" s="67"/>
      <c r="C40" s="68"/>
      <c r="D40" s="67"/>
      <c r="E40" s="67"/>
      <c r="F40" s="67"/>
      <c r="G40" s="235"/>
      <c r="H40" s="235"/>
      <c r="I40" s="235"/>
      <c r="J40" s="235"/>
      <c r="K40" s="46">
        <v>3</v>
      </c>
      <c r="L40" s="44" t="str">
        <f t="shared" si="11"/>
        <v>Posible (puede ocurrrir en cualquier momento)</v>
      </c>
      <c r="M40" s="46">
        <v>4</v>
      </c>
      <c r="N40" s="44" t="str">
        <f t="shared" si="12"/>
        <v>MAYOR</v>
      </c>
      <c r="O40" s="71">
        <f t="shared" si="18"/>
        <v>7</v>
      </c>
      <c r="P40" s="44" t="str">
        <f t="shared" si="13"/>
        <v>Riesgo Alto</v>
      </c>
      <c r="Q40" s="65"/>
      <c r="R40" s="227"/>
      <c r="S40" s="227"/>
      <c r="T40" s="46">
        <v>1</v>
      </c>
      <c r="U40" s="44" t="str">
        <f t="shared" si="14"/>
        <v>Raro (puede ocurrir excepcionalmente</v>
      </c>
      <c r="V40" s="46">
        <v>2</v>
      </c>
      <c r="W40" s="44" t="str">
        <f t="shared" si="15"/>
        <v>MENOR</v>
      </c>
      <c r="X40" s="44">
        <f t="shared" si="16"/>
        <v>3</v>
      </c>
      <c r="Y40" s="44" t="str">
        <f t="shared" si="17"/>
        <v>Riesgo Bajo</v>
      </c>
      <c r="Z40" s="64"/>
      <c r="AA40" s="65"/>
      <c r="AB40" s="116"/>
      <c r="AC40" s="116"/>
      <c r="AD40" s="115"/>
      <c r="AE40" s="66"/>
    </row>
    <row r="41" spans="1:31" s="109" customFormat="1" ht="128.25" hidden="1" customHeight="1">
      <c r="A41" s="41">
        <v>16</v>
      </c>
      <c r="B41" s="67"/>
      <c r="C41" s="68"/>
      <c r="D41" s="67"/>
      <c r="E41" s="67"/>
      <c r="F41" s="67"/>
      <c r="G41" s="242"/>
      <c r="H41" s="242"/>
      <c r="I41" s="235"/>
      <c r="J41" s="235"/>
      <c r="K41" s="46">
        <v>4</v>
      </c>
      <c r="L41" s="44" t="str">
        <f t="shared" si="11"/>
        <v>Probable (probablemente va a ocurrir</v>
      </c>
      <c r="M41" s="46">
        <v>3</v>
      </c>
      <c r="N41" s="44" t="str">
        <f t="shared" si="12"/>
        <v>MODERADO</v>
      </c>
      <c r="O41" s="71">
        <v>8</v>
      </c>
      <c r="P41" s="44" t="str">
        <f t="shared" si="13"/>
        <v>Riesgo Extremo</v>
      </c>
      <c r="Q41" s="64"/>
      <c r="R41" s="227"/>
      <c r="S41" s="227"/>
      <c r="T41" s="46">
        <v>2</v>
      </c>
      <c r="U41" s="44" t="str">
        <f t="shared" si="14"/>
        <v>Improbable (puede ocurrir ocasionalmente)</v>
      </c>
      <c r="V41" s="46">
        <v>2</v>
      </c>
      <c r="W41" s="44" t="str">
        <f t="shared" si="15"/>
        <v>MENOR</v>
      </c>
      <c r="X41" s="44">
        <f t="shared" si="16"/>
        <v>4</v>
      </c>
      <c r="Y41" s="44" t="str">
        <f t="shared" si="17"/>
        <v>Riesgo Bajo</v>
      </c>
      <c r="Z41" s="64"/>
      <c r="AA41" s="65"/>
      <c r="AB41" s="116"/>
      <c r="AC41" s="116"/>
      <c r="AD41" s="115"/>
      <c r="AE41" s="66"/>
    </row>
    <row r="42" spans="1:31" s="109" customFormat="1" ht="212.25" hidden="1" customHeight="1">
      <c r="A42" s="41">
        <v>17</v>
      </c>
      <c r="B42" s="67"/>
      <c r="C42" s="68"/>
      <c r="D42" s="67"/>
      <c r="E42" s="67"/>
      <c r="F42" s="67"/>
      <c r="G42" s="235"/>
      <c r="H42" s="235"/>
      <c r="I42" s="235"/>
      <c r="J42" s="235"/>
      <c r="K42" s="46">
        <v>3</v>
      </c>
      <c r="L42" s="44" t="str">
        <f t="shared" si="11"/>
        <v>Posible (puede ocurrrir en cualquier momento)</v>
      </c>
      <c r="M42" s="46">
        <v>4</v>
      </c>
      <c r="N42" s="44" t="str">
        <f t="shared" si="12"/>
        <v>MAYOR</v>
      </c>
      <c r="O42" s="71">
        <f t="shared" si="18"/>
        <v>7</v>
      </c>
      <c r="P42" s="44" t="str">
        <f t="shared" si="13"/>
        <v>Riesgo Alto</v>
      </c>
      <c r="Q42" s="65"/>
      <c r="R42" s="227"/>
      <c r="S42" s="227"/>
      <c r="T42" s="46">
        <v>3</v>
      </c>
      <c r="U42" s="44" t="str">
        <f t="shared" si="14"/>
        <v>Posible (puede ocurrrir en cualquier momento)</v>
      </c>
      <c r="V42" s="46">
        <v>2</v>
      </c>
      <c r="W42" s="44" t="str">
        <f t="shared" si="15"/>
        <v>MENOR</v>
      </c>
      <c r="X42" s="44">
        <f t="shared" si="16"/>
        <v>5</v>
      </c>
      <c r="Y42" s="44" t="str">
        <f t="shared" si="17"/>
        <v>Riesgo Medio</v>
      </c>
      <c r="Z42" s="64"/>
      <c r="AA42" s="65"/>
      <c r="AB42" s="116"/>
      <c r="AC42" s="116"/>
      <c r="AD42" s="116"/>
      <c r="AE42" s="66"/>
    </row>
    <row r="43" spans="1:31" s="109" customFormat="1" ht="144.75" hidden="1" customHeight="1">
      <c r="A43" s="41">
        <v>18</v>
      </c>
      <c r="B43" s="67"/>
      <c r="C43" s="68"/>
      <c r="D43" s="67"/>
      <c r="E43" s="67"/>
      <c r="F43" s="67"/>
      <c r="G43" s="243"/>
      <c r="H43" s="243"/>
      <c r="I43" s="235"/>
      <c r="J43" s="235"/>
      <c r="K43" s="46">
        <v>2</v>
      </c>
      <c r="L43" s="44" t="str">
        <f t="shared" si="11"/>
        <v>Improbable (puede ocurrir ocasionalmente)</v>
      </c>
      <c r="M43" s="46">
        <v>3</v>
      </c>
      <c r="N43" s="44" t="str">
        <f t="shared" si="12"/>
        <v>MODERADO</v>
      </c>
      <c r="O43" s="71">
        <f t="shared" si="18"/>
        <v>5</v>
      </c>
      <c r="P43" s="44" t="str">
        <f t="shared" si="13"/>
        <v>Riesgo Medio</v>
      </c>
      <c r="Q43" s="65"/>
      <c r="R43" s="227"/>
      <c r="S43" s="227"/>
      <c r="T43" s="46">
        <v>2</v>
      </c>
      <c r="U43" s="44" t="str">
        <f t="shared" si="14"/>
        <v>Improbable (puede ocurrir ocasionalmente)</v>
      </c>
      <c r="V43" s="46">
        <v>2</v>
      </c>
      <c r="W43" s="44" t="str">
        <f t="shared" si="15"/>
        <v>MENOR</v>
      </c>
      <c r="X43" s="44">
        <f t="shared" si="16"/>
        <v>4</v>
      </c>
      <c r="Y43" s="44" t="str">
        <f t="shared" si="17"/>
        <v>Riesgo Bajo</v>
      </c>
      <c r="Z43" s="64"/>
      <c r="AA43" s="65"/>
      <c r="AB43" s="116"/>
      <c r="AC43" s="116"/>
      <c r="AD43" s="116"/>
      <c r="AE43" s="66"/>
    </row>
    <row r="44" spans="1:31" s="109" customFormat="1" ht="143.25" hidden="1" customHeight="1">
      <c r="A44" s="41">
        <v>19</v>
      </c>
      <c r="B44" s="67"/>
      <c r="C44" s="68"/>
      <c r="D44" s="67"/>
      <c r="E44" s="67"/>
      <c r="F44" s="67"/>
      <c r="G44" s="235"/>
      <c r="H44" s="235"/>
      <c r="I44" s="235"/>
      <c r="J44" s="235"/>
      <c r="K44" s="46">
        <v>3</v>
      </c>
      <c r="L44" s="44" t="str">
        <f t="shared" si="11"/>
        <v>Posible (puede ocurrrir en cualquier momento)</v>
      </c>
      <c r="M44" s="46">
        <v>3</v>
      </c>
      <c r="N44" s="44" t="str">
        <f t="shared" si="12"/>
        <v>MODERADO</v>
      </c>
      <c r="O44" s="71">
        <f t="shared" si="18"/>
        <v>6</v>
      </c>
      <c r="P44" s="44" t="str">
        <f t="shared" si="13"/>
        <v>Riesgo Alto</v>
      </c>
      <c r="Q44" s="65"/>
      <c r="R44" s="227"/>
      <c r="S44" s="227"/>
      <c r="T44" s="46">
        <v>2</v>
      </c>
      <c r="U44" s="44" t="str">
        <f t="shared" si="14"/>
        <v>Improbable (puede ocurrir ocasionalmente)</v>
      </c>
      <c r="V44" s="46">
        <v>2</v>
      </c>
      <c r="W44" s="44" t="str">
        <f t="shared" si="15"/>
        <v>MENOR</v>
      </c>
      <c r="X44" s="44">
        <f t="shared" si="16"/>
        <v>4</v>
      </c>
      <c r="Y44" s="44" t="str">
        <f t="shared" si="17"/>
        <v>Riesgo Bajo</v>
      </c>
      <c r="Z44" s="64"/>
      <c r="AA44" s="65"/>
      <c r="AB44" s="116"/>
      <c r="AC44" s="116"/>
      <c r="AD44" s="116"/>
      <c r="AE44" s="66"/>
    </row>
    <row r="45" spans="1:31" s="109" customFormat="1" ht="171.75" hidden="1" customHeight="1">
      <c r="A45" s="41">
        <v>20</v>
      </c>
      <c r="B45" s="67"/>
      <c r="C45" s="68"/>
      <c r="D45" s="67"/>
      <c r="E45" s="67"/>
      <c r="F45" s="67"/>
      <c r="G45" s="235"/>
      <c r="H45" s="235"/>
      <c r="I45" s="235"/>
      <c r="J45" s="235"/>
      <c r="K45" s="46">
        <v>1</v>
      </c>
      <c r="L45" s="44" t="str">
        <f t="shared" si="11"/>
        <v>Raro (puede ocurrir excepcionalmente</v>
      </c>
      <c r="M45" s="46">
        <v>4</v>
      </c>
      <c r="N45" s="44" t="str">
        <f t="shared" si="12"/>
        <v>MAYOR</v>
      </c>
      <c r="O45" s="71">
        <f t="shared" si="18"/>
        <v>5</v>
      </c>
      <c r="P45" s="44" t="str">
        <f t="shared" si="13"/>
        <v>Riesgo Medio</v>
      </c>
      <c r="Q45" s="65"/>
      <c r="R45" s="227"/>
      <c r="S45" s="227"/>
      <c r="T45" s="46">
        <v>1</v>
      </c>
      <c r="U45" s="44" t="str">
        <f t="shared" si="14"/>
        <v>Raro (puede ocurrir excepcionalmente</v>
      </c>
      <c r="V45" s="46">
        <v>3</v>
      </c>
      <c r="W45" s="44" t="str">
        <f t="shared" si="15"/>
        <v>MODERADO</v>
      </c>
      <c r="X45" s="44">
        <f t="shared" si="16"/>
        <v>4</v>
      </c>
      <c r="Y45" s="44" t="str">
        <f t="shared" si="17"/>
        <v>Riesgo Bajo</v>
      </c>
      <c r="Z45" s="64"/>
      <c r="AA45" s="65"/>
      <c r="AB45" s="116"/>
      <c r="AC45" s="116"/>
      <c r="AD45" s="116"/>
      <c r="AE45" s="66"/>
    </row>
    <row r="46" spans="1:31" s="109" customFormat="1" ht="196.5" hidden="1" customHeight="1">
      <c r="A46" s="41">
        <v>21</v>
      </c>
      <c r="B46" s="67"/>
      <c r="C46" s="68"/>
      <c r="D46" s="67"/>
      <c r="E46" s="67"/>
      <c r="F46" s="67"/>
      <c r="G46" s="235"/>
      <c r="H46" s="235"/>
      <c r="I46" s="235"/>
      <c r="J46" s="235"/>
      <c r="K46" s="46">
        <v>3</v>
      </c>
      <c r="L46" s="44" t="str">
        <f t="shared" si="11"/>
        <v>Posible (puede ocurrrir en cualquier momento)</v>
      </c>
      <c r="M46" s="46">
        <v>3</v>
      </c>
      <c r="N46" s="44" t="str">
        <f t="shared" si="12"/>
        <v>MODERADO</v>
      </c>
      <c r="O46" s="71">
        <f t="shared" si="18"/>
        <v>6</v>
      </c>
      <c r="P46" s="44" t="str">
        <f t="shared" si="13"/>
        <v>Riesgo Alto</v>
      </c>
      <c r="Q46" s="64"/>
      <c r="R46" s="227"/>
      <c r="S46" s="227"/>
      <c r="T46" s="46">
        <v>2</v>
      </c>
      <c r="U46" s="44" t="str">
        <f t="shared" si="14"/>
        <v>Improbable (puede ocurrir ocasionalmente)</v>
      </c>
      <c r="V46" s="46">
        <v>2</v>
      </c>
      <c r="W46" s="44" t="str">
        <f t="shared" si="15"/>
        <v>MENOR</v>
      </c>
      <c r="X46" s="44">
        <f t="shared" si="16"/>
        <v>4</v>
      </c>
      <c r="Y46" s="44" t="str">
        <f t="shared" si="17"/>
        <v>Riesgo Bajo</v>
      </c>
      <c r="Z46" s="64"/>
      <c r="AA46" s="65"/>
      <c r="AB46" s="116"/>
      <c r="AC46" s="116"/>
      <c r="AD46" s="116"/>
      <c r="AE46" s="66"/>
    </row>
    <row r="47" spans="1:31" s="109" customFormat="1" ht="77.25" hidden="1" customHeight="1">
      <c r="A47" s="41">
        <v>22</v>
      </c>
      <c r="B47" s="67"/>
      <c r="C47" s="68"/>
      <c r="D47" s="67"/>
      <c r="E47" s="67"/>
      <c r="F47" s="67"/>
      <c r="G47" s="235"/>
      <c r="H47" s="235"/>
      <c r="I47" s="235"/>
      <c r="J47" s="235"/>
      <c r="K47" s="46">
        <v>1</v>
      </c>
      <c r="L47" s="44" t="str">
        <f t="shared" si="11"/>
        <v>Raro (puede ocurrir excepcionalmente</v>
      </c>
      <c r="M47" s="46">
        <v>3</v>
      </c>
      <c r="N47" s="44" t="str">
        <f t="shared" si="12"/>
        <v>MODERADO</v>
      </c>
      <c r="O47" s="71">
        <f t="shared" si="18"/>
        <v>4</v>
      </c>
      <c r="P47" s="44" t="str">
        <f t="shared" si="13"/>
        <v>Riesgo Bajo</v>
      </c>
      <c r="Q47" s="65"/>
      <c r="R47" s="227"/>
      <c r="S47" s="227"/>
      <c r="T47" s="46">
        <v>1</v>
      </c>
      <c r="U47" s="44" t="str">
        <f t="shared" si="14"/>
        <v>Raro (puede ocurrir excepcionalmente</v>
      </c>
      <c r="V47" s="46">
        <v>2</v>
      </c>
      <c r="W47" s="44" t="str">
        <f t="shared" si="15"/>
        <v>MENOR</v>
      </c>
      <c r="X47" s="44">
        <f t="shared" si="16"/>
        <v>3</v>
      </c>
      <c r="Y47" s="44" t="str">
        <f t="shared" si="17"/>
        <v>Riesgo Bajo</v>
      </c>
      <c r="Z47" s="64"/>
      <c r="AA47" s="65"/>
      <c r="AB47" s="116"/>
      <c r="AC47" s="116"/>
      <c r="AD47" s="116"/>
      <c r="AE47" s="66"/>
    </row>
    <row r="48" spans="1:31" s="109" customFormat="1" ht="126.75" hidden="1" customHeight="1">
      <c r="A48" s="41">
        <v>23</v>
      </c>
      <c r="B48" s="67"/>
      <c r="C48" s="68"/>
      <c r="D48" s="67"/>
      <c r="E48" s="67"/>
      <c r="F48" s="67"/>
      <c r="G48" s="235"/>
      <c r="H48" s="235"/>
      <c r="I48" s="235"/>
      <c r="J48" s="235"/>
      <c r="K48" s="46">
        <v>1</v>
      </c>
      <c r="L48" s="44" t="str">
        <f t="shared" si="11"/>
        <v>Raro (puede ocurrir excepcionalmente</v>
      </c>
      <c r="M48" s="46">
        <v>3</v>
      </c>
      <c r="N48" s="44" t="str">
        <f t="shared" si="12"/>
        <v>MODERADO</v>
      </c>
      <c r="O48" s="71">
        <f t="shared" si="18"/>
        <v>4</v>
      </c>
      <c r="P48" s="44" t="str">
        <f t="shared" si="13"/>
        <v>Riesgo Bajo</v>
      </c>
      <c r="Q48" s="64"/>
      <c r="R48" s="227"/>
      <c r="S48" s="227"/>
      <c r="T48" s="46">
        <v>1</v>
      </c>
      <c r="U48" s="44" t="str">
        <f t="shared" si="14"/>
        <v>Raro (puede ocurrir excepcionalmente</v>
      </c>
      <c r="V48" s="46">
        <v>2</v>
      </c>
      <c r="W48" s="44" t="str">
        <f t="shared" si="15"/>
        <v>MENOR</v>
      </c>
      <c r="X48" s="44">
        <f t="shared" si="16"/>
        <v>3</v>
      </c>
      <c r="Y48" s="44" t="str">
        <f t="shared" si="17"/>
        <v>Riesgo Bajo</v>
      </c>
      <c r="Z48" s="64"/>
      <c r="AA48" s="65"/>
      <c r="AB48" s="116"/>
      <c r="AC48" s="116"/>
      <c r="AD48" s="116"/>
      <c r="AE48" s="66"/>
    </row>
    <row r="49" spans="1:31" s="109" customFormat="1" ht="68.25" hidden="1" customHeight="1">
      <c r="A49" s="41">
        <v>24</v>
      </c>
      <c r="B49" s="67"/>
      <c r="C49" s="68"/>
      <c r="D49" s="67"/>
      <c r="E49" s="67"/>
      <c r="F49" s="67"/>
      <c r="G49" s="235"/>
      <c r="H49" s="235"/>
      <c r="I49" s="235"/>
      <c r="J49" s="235"/>
      <c r="K49" s="46">
        <v>1</v>
      </c>
      <c r="L49" s="44" t="str">
        <f t="shared" si="11"/>
        <v>Raro (puede ocurrir excepcionalmente</v>
      </c>
      <c r="M49" s="46">
        <v>3</v>
      </c>
      <c r="N49" s="44" t="str">
        <f t="shared" si="12"/>
        <v>MODERADO</v>
      </c>
      <c r="O49" s="71">
        <f t="shared" si="18"/>
        <v>4</v>
      </c>
      <c r="P49" s="44" t="str">
        <f t="shared" si="13"/>
        <v>Riesgo Bajo</v>
      </c>
      <c r="Q49" s="65"/>
      <c r="R49" s="227"/>
      <c r="S49" s="227"/>
      <c r="T49" s="46">
        <v>1</v>
      </c>
      <c r="U49" s="44" t="str">
        <f t="shared" si="14"/>
        <v>Raro (puede ocurrir excepcionalmente</v>
      </c>
      <c r="V49" s="46">
        <v>2</v>
      </c>
      <c r="W49" s="44" t="str">
        <f t="shared" si="15"/>
        <v>MENOR</v>
      </c>
      <c r="X49" s="44">
        <f t="shared" si="16"/>
        <v>3</v>
      </c>
      <c r="Y49" s="44" t="str">
        <f t="shared" si="17"/>
        <v>Riesgo Bajo</v>
      </c>
      <c r="Z49" s="64"/>
      <c r="AA49" s="65"/>
      <c r="AB49" s="116"/>
      <c r="AC49" s="116"/>
      <c r="AD49" s="116"/>
      <c r="AE49" s="66"/>
    </row>
    <row r="50" spans="1:31" s="109" customFormat="1" ht="198.75" hidden="1" customHeight="1">
      <c r="A50" s="41">
        <v>25</v>
      </c>
      <c r="B50" s="67"/>
      <c r="C50" s="68"/>
      <c r="D50" s="67"/>
      <c r="E50" s="67"/>
      <c r="F50" s="67"/>
      <c r="G50" s="235"/>
      <c r="H50" s="235"/>
      <c r="I50" s="235"/>
      <c r="J50" s="235"/>
      <c r="K50" s="46">
        <v>4</v>
      </c>
      <c r="L50" s="44" t="str">
        <f t="shared" si="11"/>
        <v>Probable (probablemente va a ocurrir</v>
      </c>
      <c r="M50" s="46">
        <v>3</v>
      </c>
      <c r="N50" s="44" t="str">
        <f t="shared" si="12"/>
        <v>MODERADO</v>
      </c>
      <c r="O50" s="71">
        <f t="shared" si="18"/>
        <v>7</v>
      </c>
      <c r="P50" s="44" t="str">
        <f t="shared" si="13"/>
        <v>Riesgo Alto</v>
      </c>
      <c r="Q50" s="64"/>
      <c r="R50" s="227"/>
      <c r="S50" s="227"/>
      <c r="T50" s="46">
        <v>2</v>
      </c>
      <c r="U50" s="44" t="str">
        <f t="shared" si="14"/>
        <v>Improbable (puede ocurrir ocasionalmente)</v>
      </c>
      <c r="V50" s="46">
        <v>2</v>
      </c>
      <c r="W50" s="44" t="str">
        <f t="shared" si="15"/>
        <v>MENOR</v>
      </c>
      <c r="X50" s="44">
        <f t="shared" si="16"/>
        <v>4</v>
      </c>
      <c r="Y50" s="44" t="str">
        <f t="shared" si="17"/>
        <v>Riesgo Bajo</v>
      </c>
      <c r="Z50" s="64"/>
      <c r="AA50" s="65"/>
      <c r="AB50" s="116"/>
      <c r="AC50" s="116"/>
      <c r="AD50" s="116"/>
      <c r="AE50" s="66"/>
    </row>
    <row r="51" spans="1:31" s="109" customFormat="1" ht="94.5" hidden="1" customHeight="1">
      <c r="A51" s="41">
        <v>26</v>
      </c>
      <c r="B51" s="67"/>
      <c r="C51" s="68"/>
      <c r="D51" s="67"/>
      <c r="E51" s="67"/>
      <c r="F51" s="67"/>
      <c r="G51" s="235"/>
      <c r="H51" s="235"/>
      <c r="I51" s="235"/>
      <c r="J51" s="235"/>
      <c r="K51" s="46">
        <v>1</v>
      </c>
      <c r="L51" s="44" t="str">
        <f t="shared" si="11"/>
        <v>Raro (puede ocurrir excepcionalmente</v>
      </c>
      <c r="M51" s="46">
        <v>4</v>
      </c>
      <c r="N51" s="44" t="str">
        <f t="shared" si="12"/>
        <v>MAYOR</v>
      </c>
      <c r="O51" s="71">
        <f t="shared" si="18"/>
        <v>5</v>
      </c>
      <c r="P51" s="44" t="str">
        <f t="shared" si="13"/>
        <v>Riesgo Medio</v>
      </c>
      <c r="Q51" s="64"/>
      <c r="R51" s="227"/>
      <c r="S51" s="227"/>
      <c r="T51" s="46">
        <v>1</v>
      </c>
      <c r="U51" s="44" t="str">
        <f t="shared" si="14"/>
        <v>Raro (puede ocurrir excepcionalmente</v>
      </c>
      <c r="V51" s="46">
        <v>3</v>
      </c>
      <c r="W51" s="44" t="str">
        <f t="shared" si="15"/>
        <v>MODERADO</v>
      </c>
      <c r="X51" s="44">
        <f t="shared" si="16"/>
        <v>4</v>
      </c>
      <c r="Y51" s="44" t="str">
        <f t="shared" si="17"/>
        <v>Riesgo Bajo</v>
      </c>
      <c r="Z51" s="64"/>
      <c r="AA51" s="65"/>
      <c r="AB51" s="116"/>
      <c r="AC51" s="116"/>
      <c r="AD51" s="116"/>
      <c r="AE51" s="66"/>
    </row>
    <row r="52" spans="1:31" s="109" customFormat="1" ht="69.75" hidden="1" customHeight="1">
      <c r="A52" s="41">
        <v>27</v>
      </c>
      <c r="B52" s="67"/>
      <c r="C52" s="68"/>
      <c r="D52" s="67"/>
      <c r="E52" s="67"/>
      <c r="F52" s="67"/>
      <c r="G52" s="235"/>
      <c r="H52" s="235"/>
      <c r="I52" s="235"/>
      <c r="J52" s="235"/>
      <c r="K52" s="46">
        <v>2</v>
      </c>
      <c r="L52" s="44" t="str">
        <f t="shared" si="11"/>
        <v>Improbable (puede ocurrir ocasionalmente)</v>
      </c>
      <c r="M52" s="46">
        <v>3</v>
      </c>
      <c r="N52" s="44" t="str">
        <f t="shared" si="12"/>
        <v>MODERADO</v>
      </c>
      <c r="O52" s="71">
        <f t="shared" si="18"/>
        <v>5</v>
      </c>
      <c r="P52" s="44" t="str">
        <f t="shared" si="13"/>
        <v>Riesgo Medio</v>
      </c>
      <c r="Q52" s="65"/>
      <c r="R52" s="227"/>
      <c r="S52" s="227"/>
      <c r="T52" s="46">
        <v>1</v>
      </c>
      <c r="U52" s="44" t="str">
        <f t="shared" si="14"/>
        <v>Raro (puede ocurrir excepcionalmente</v>
      </c>
      <c r="V52" s="46">
        <v>1</v>
      </c>
      <c r="W52" s="44" t="str">
        <f t="shared" si="15"/>
        <v>INSIGNIFICANTE</v>
      </c>
      <c r="X52" s="44">
        <f t="shared" si="16"/>
        <v>2</v>
      </c>
      <c r="Y52" s="44" t="str">
        <f t="shared" si="17"/>
        <v>Riesgo Bajo</v>
      </c>
      <c r="Z52" s="64"/>
      <c r="AA52" s="65"/>
      <c r="AB52" s="116"/>
      <c r="AC52" s="116"/>
      <c r="AD52" s="116"/>
      <c r="AE52" s="66"/>
    </row>
    <row r="53" spans="1:31" s="109" customFormat="1" ht="207" hidden="1" customHeight="1">
      <c r="A53" s="41">
        <v>28</v>
      </c>
      <c r="B53" s="72"/>
      <c r="C53" s="73"/>
      <c r="D53" s="72"/>
      <c r="E53" s="72"/>
      <c r="F53" s="72"/>
      <c r="G53" s="242"/>
      <c r="H53" s="242"/>
      <c r="I53" s="242"/>
      <c r="J53" s="242"/>
      <c r="K53" s="74">
        <v>3</v>
      </c>
      <c r="L53" s="44" t="str">
        <f t="shared" si="11"/>
        <v>Posible (puede ocurrrir en cualquier momento)</v>
      </c>
      <c r="M53" s="74">
        <v>4</v>
      </c>
      <c r="N53" s="44" t="str">
        <f t="shared" si="12"/>
        <v>MAYOR</v>
      </c>
      <c r="O53" s="75">
        <f t="shared" si="18"/>
        <v>7</v>
      </c>
      <c r="P53" s="44" t="str">
        <f t="shared" si="13"/>
        <v>Riesgo Alto</v>
      </c>
      <c r="Q53" s="76"/>
      <c r="R53" s="244"/>
      <c r="S53" s="244"/>
      <c r="T53" s="74">
        <v>3</v>
      </c>
      <c r="U53" s="44" t="str">
        <f t="shared" si="14"/>
        <v>Posible (puede ocurrrir en cualquier momento)</v>
      </c>
      <c r="V53" s="74">
        <v>3</v>
      </c>
      <c r="W53" s="44" t="str">
        <f t="shared" si="15"/>
        <v>MODERADO</v>
      </c>
      <c r="X53" s="44">
        <f t="shared" si="16"/>
        <v>6</v>
      </c>
      <c r="Y53" s="44" t="str">
        <f t="shared" si="17"/>
        <v>Riesgo Alto</v>
      </c>
      <c r="Z53" s="77"/>
      <c r="AA53" s="78"/>
      <c r="AB53" s="79"/>
      <c r="AC53" s="79"/>
      <c r="AD53" s="79"/>
      <c r="AE53" s="80"/>
    </row>
    <row r="54" spans="1:31" s="110" customFormat="1" ht="108.75" hidden="1" customHeight="1">
      <c r="A54" s="41">
        <v>29</v>
      </c>
      <c r="B54" s="67"/>
      <c r="C54" s="68"/>
      <c r="D54" s="67"/>
      <c r="E54" s="67"/>
      <c r="F54" s="67"/>
      <c r="G54" s="235"/>
      <c r="H54" s="235"/>
      <c r="I54" s="235"/>
      <c r="J54" s="235"/>
      <c r="K54" s="69">
        <v>3</v>
      </c>
      <c r="L54" s="44" t="str">
        <f t="shared" si="11"/>
        <v>Posible (puede ocurrrir en cualquier momento)</v>
      </c>
      <c r="M54" s="69">
        <v>3</v>
      </c>
      <c r="N54" s="44" t="str">
        <f t="shared" si="12"/>
        <v>MODERADO</v>
      </c>
      <c r="O54" s="70">
        <v>6</v>
      </c>
      <c r="P54" s="44" t="str">
        <f t="shared" si="13"/>
        <v>Riesgo Alto</v>
      </c>
      <c r="Q54" s="64"/>
      <c r="R54" s="227"/>
      <c r="S54" s="227"/>
      <c r="T54" s="46">
        <v>4</v>
      </c>
      <c r="U54" s="44" t="str">
        <f t="shared" si="14"/>
        <v>Probable (probablemente va a ocurrir</v>
      </c>
      <c r="V54" s="46">
        <v>3</v>
      </c>
      <c r="W54" s="44" t="str">
        <f t="shared" si="15"/>
        <v>MODERADO</v>
      </c>
      <c r="X54" s="44">
        <v>5</v>
      </c>
      <c r="Y54" s="44" t="str">
        <f t="shared" si="17"/>
        <v>Riesgo Medio</v>
      </c>
      <c r="Z54" s="64"/>
      <c r="AA54" s="65"/>
      <c r="AB54" s="116"/>
      <c r="AC54" s="116"/>
      <c r="AD54" s="116"/>
      <c r="AE54" s="66"/>
    </row>
    <row r="55" spans="1:31" s="110" customFormat="1" ht="106.5" hidden="1" customHeight="1">
      <c r="A55" s="41">
        <v>30</v>
      </c>
      <c r="B55" s="67"/>
      <c r="C55" s="68"/>
      <c r="D55" s="67"/>
      <c r="E55" s="67"/>
      <c r="F55" s="67"/>
      <c r="G55" s="235"/>
      <c r="H55" s="235"/>
      <c r="I55" s="235"/>
      <c r="J55" s="235"/>
      <c r="K55" s="69">
        <v>2</v>
      </c>
      <c r="L55" s="44" t="str">
        <f t="shared" si="11"/>
        <v>Improbable (puede ocurrir ocasionalmente)</v>
      </c>
      <c r="M55" s="69">
        <v>3</v>
      </c>
      <c r="N55" s="44" t="str">
        <f t="shared" si="12"/>
        <v>MODERADO</v>
      </c>
      <c r="O55" s="70">
        <v>4</v>
      </c>
      <c r="P55" s="44" t="str">
        <f t="shared" si="13"/>
        <v>Riesgo Bajo</v>
      </c>
      <c r="Q55" s="65"/>
      <c r="R55" s="227"/>
      <c r="S55" s="227"/>
      <c r="T55" s="46">
        <v>1</v>
      </c>
      <c r="U55" s="44" t="str">
        <f t="shared" si="14"/>
        <v>Raro (puede ocurrir excepcionalmente</v>
      </c>
      <c r="V55" s="46">
        <v>1</v>
      </c>
      <c r="W55" s="44" t="str">
        <f t="shared" si="15"/>
        <v>INSIGNIFICANTE</v>
      </c>
      <c r="X55" s="44">
        <f t="shared" si="16"/>
        <v>2</v>
      </c>
      <c r="Y55" s="44" t="str">
        <f t="shared" si="17"/>
        <v>Riesgo Bajo</v>
      </c>
      <c r="Z55" s="64"/>
      <c r="AA55" s="65"/>
      <c r="AB55" s="116"/>
      <c r="AC55" s="116"/>
      <c r="AD55" s="116"/>
      <c r="AE55" s="66"/>
    </row>
    <row r="56" spans="1:31" s="110" customFormat="1" ht="91.5" hidden="1" customHeight="1">
      <c r="A56" s="41">
        <v>31</v>
      </c>
      <c r="B56" s="67"/>
      <c r="C56" s="68"/>
      <c r="D56" s="67"/>
      <c r="E56" s="67"/>
      <c r="F56" s="67"/>
      <c r="G56" s="235"/>
      <c r="H56" s="235"/>
      <c r="I56" s="235"/>
      <c r="J56" s="235"/>
      <c r="K56" s="81">
        <v>5</v>
      </c>
      <c r="L56" s="44" t="str">
        <f t="shared" si="11"/>
        <v>Casi cierto</v>
      </c>
      <c r="M56" s="81">
        <v>5</v>
      </c>
      <c r="N56" s="44" t="str">
        <f t="shared" si="12"/>
        <v>CATASTRÓFICO</v>
      </c>
      <c r="O56" s="82">
        <v>6</v>
      </c>
      <c r="P56" s="44" t="str">
        <f t="shared" si="13"/>
        <v>Riesgo Alto</v>
      </c>
      <c r="Q56" s="64"/>
      <c r="R56" s="227"/>
      <c r="S56" s="227"/>
      <c r="T56" s="81">
        <v>2</v>
      </c>
      <c r="U56" s="44" t="str">
        <f t="shared" si="14"/>
        <v>Improbable (puede ocurrir ocasionalmente)</v>
      </c>
      <c r="V56" s="81">
        <v>3</v>
      </c>
      <c r="W56" s="44" t="str">
        <f t="shared" si="15"/>
        <v>MODERADO</v>
      </c>
      <c r="X56" s="44">
        <v>3</v>
      </c>
      <c r="Y56" s="44" t="str">
        <f t="shared" si="17"/>
        <v>Riesgo Bajo</v>
      </c>
      <c r="Z56" s="83"/>
      <c r="AA56" s="84"/>
      <c r="AB56" s="85"/>
      <c r="AC56" s="85"/>
      <c r="AD56" s="85"/>
      <c r="AE56" s="86"/>
    </row>
    <row r="57" spans="1:31" s="110" customFormat="1" ht="132" hidden="1" customHeight="1">
      <c r="A57" s="41">
        <v>32</v>
      </c>
      <c r="B57" s="67"/>
      <c r="C57" s="68"/>
      <c r="D57" s="67"/>
      <c r="E57" s="67"/>
      <c r="F57" s="67"/>
      <c r="G57" s="235"/>
      <c r="H57" s="235"/>
      <c r="I57" s="235"/>
      <c r="J57" s="235"/>
      <c r="K57" s="81">
        <v>5</v>
      </c>
      <c r="L57" s="44" t="str">
        <f t="shared" si="11"/>
        <v>Casi cierto</v>
      </c>
      <c r="M57" s="81">
        <v>5</v>
      </c>
      <c r="N57" s="44" t="str">
        <f t="shared" si="12"/>
        <v>CATASTRÓFICO</v>
      </c>
      <c r="O57" s="82">
        <v>6</v>
      </c>
      <c r="P57" s="44" t="str">
        <f t="shared" si="13"/>
        <v>Riesgo Alto</v>
      </c>
      <c r="Q57" s="64"/>
      <c r="R57" s="227"/>
      <c r="S57" s="227"/>
      <c r="T57" s="69">
        <v>2</v>
      </c>
      <c r="U57" s="44" t="str">
        <f t="shared" si="14"/>
        <v>Improbable (puede ocurrir ocasionalmente)</v>
      </c>
      <c r="V57" s="69">
        <v>3</v>
      </c>
      <c r="W57" s="44" t="str">
        <f t="shared" si="15"/>
        <v>MODERADO</v>
      </c>
      <c r="X57" s="44">
        <v>3</v>
      </c>
      <c r="Y57" s="44" t="str">
        <f t="shared" si="17"/>
        <v>Riesgo Bajo</v>
      </c>
      <c r="Z57" s="83"/>
      <c r="AA57" s="84"/>
      <c r="AB57" s="85"/>
      <c r="AC57" s="85"/>
      <c r="AD57" s="85"/>
      <c r="AE57" s="86"/>
    </row>
    <row r="58" spans="1:31" s="109" customFormat="1" ht="90" hidden="1" customHeight="1">
      <c r="A58" s="41">
        <v>33</v>
      </c>
      <c r="B58" s="67"/>
      <c r="C58" s="68"/>
      <c r="D58" s="67"/>
      <c r="E58" s="67"/>
      <c r="F58" s="67"/>
      <c r="G58" s="235"/>
      <c r="H58" s="235"/>
      <c r="I58" s="235"/>
      <c r="J58" s="235"/>
      <c r="K58" s="87">
        <v>2</v>
      </c>
      <c r="L58" s="44" t="str">
        <f t="shared" si="11"/>
        <v>Improbable (puede ocurrir ocasionalmente)</v>
      </c>
      <c r="M58" s="87">
        <v>1</v>
      </c>
      <c r="N58" s="44" t="str">
        <f t="shared" si="12"/>
        <v>INSIGNIFICANTE</v>
      </c>
      <c r="O58" s="88">
        <v>3</v>
      </c>
      <c r="P58" s="44" t="str">
        <f t="shared" si="13"/>
        <v>Riesgo Bajo</v>
      </c>
      <c r="Q58" s="64"/>
      <c r="R58" s="227"/>
      <c r="S58" s="227"/>
      <c r="T58" s="46">
        <v>1</v>
      </c>
      <c r="U58" s="44" t="str">
        <f t="shared" si="14"/>
        <v>Raro (puede ocurrir excepcionalmente</v>
      </c>
      <c r="V58" s="46">
        <v>1</v>
      </c>
      <c r="W58" s="44" t="str">
        <f t="shared" si="15"/>
        <v>INSIGNIFICANTE</v>
      </c>
      <c r="X58" s="44">
        <f t="shared" si="16"/>
        <v>2</v>
      </c>
      <c r="Y58" s="44" t="str">
        <f t="shared" si="17"/>
        <v>Riesgo Bajo</v>
      </c>
      <c r="Z58" s="64"/>
      <c r="AA58" s="65"/>
      <c r="AB58" s="116"/>
      <c r="AC58" s="116"/>
      <c r="AD58" s="116"/>
      <c r="AE58" s="66"/>
    </row>
    <row r="59" spans="1:31" s="110" customFormat="1" ht="48.75" hidden="1" customHeight="1" thickBot="1">
      <c r="A59" s="89">
        <v>34</v>
      </c>
      <c r="B59" s="90"/>
      <c r="C59" s="91"/>
      <c r="D59" s="90"/>
      <c r="E59" s="90"/>
      <c r="F59" s="90"/>
      <c r="G59" s="247"/>
      <c r="H59" s="247"/>
      <c r="I59" s="247"/>
      <c r="J59" s="247"/>
      <c r="K59" s="92">
        <v>3</v>
      </c>
      <c r="L59" s="93" t="str">
        <f t="shared" si="11"/>
        <v>Posible (puede ocurrrir en cualquier momento)</v>
      </c>
      <c r="M59" s="92">
        <v>3</v>
      </c>
      <c r="N59" s="93" t="str">
        <f t="shared" si="12"/>
        <v>MODERADO</v>
      </c>
      <c r="O59" s="94">
        <f>K59+M59</f>
        <v>6</v>
      </c>
      <c r="P59" s="93" t="str">
        <f t="shared" si="13"/>
        <v>Riesgo Alto</v>
      </c>
      <c r="Q59" s="95"/>
      <c r="R59" s="248"/>
      <c r="S59" s="248"/>
      <c r="T59" s="92">
        <v>2</v>
      </c>
      <c r="U59" s="93" t="str">
        <f t="shared" si="14"/>
        <v>Improbable (puede ocurrir ocasionalmente)</v>
      </c>
      <c r="V59" s="92">
        <v>2</v>
      </c>
      <c r="W59" s="93" t="str">
        <f t="shared" si="15"/>
        <v>MENOR</v>
      </c>
      <c r="X59" s="93">
        <f t="shared" si="16"/>
        <v>4</v>
      </c>
      <c r="Y59" s="93" t="str">
        <f t="shared" si="17"/>
        <v>Riesgo Bajo</v>
      </c>
      <c r="Z59" s="96"/>
      <c r="AA59" s="97"/>
      <c r="AB59" s="98"/>
      <c r="AC59" s="98"/>
      <c r="AD59" s="98"/>
      <c r="AE59" s="99"/>
    </row>
    <row r="60" spans="1:31">
      <c r="Z60" s="100"/>
      <c r="AA60" s="100"/>
      <c r="AB60" s="100"/>
      <c r="AC60" s="100"/>
      <c r="AD60" s="100"/>
      <c r="AE60" s="101"/>
    </row>
    <row r="61" spans="1:31" ht="45" customHeight="1">
      <c r="A61" s="249" t="s">
        <v>265</v>
      </c>
      <c r="B61" s="249"/>
      <c r="C61" s="249"/>
      <c r="D61" s="249"/>
      <c r="E61" s="249"/>
      <c r="F61" s="249"/>
      <c r="G61" s="249"/>
      <c r="H61" s="249"/>
    </row>
    <row r="62" spans="1:31">
      <c r="Y62" s="1"/>
      <c r="Z62" s="117"/>
    </row>
    <row r="63" spans="1:31">
      <c r="Y63" s="1"/>
      <c r="Z63" s="117"/>
    </row>
    <row r="64" spans="1:31" ht="54" customHeight="1">
      <c r="G64" s="245"/>
      <c r="H64" s="246"/>
      <c r="Y64" s="245"/>
      <c r="Z64" s="246"/>
      <c r="AA64" s="246"/>
    </row>
    <row r="65" spans="7:27">
      <c r="G65" s="246"/>
      <c r="H65" s="246"/>
      <c r="Y65" s="1"/>
      <c r="Z65" s="117"/>
      <c r="AA65" s="1"/>
    </row>
    <row r="66" spans="7:27">
      <c r="G66" s="246"/>
      <c r="H66" s="246"/>
      <c r="I66" s="246"/>
      <c r="J66" s="246"/>
      <c r="Y66" s="1"/>
      <c r="Z66" s="117"/>
      <c r="AA66" s="1"/>
    </row>
    <row r="68" spans="7:27" ht="22.9" customHeight="1"/>
    <row r="69" spans="7:27" ht="42.4" customHeight="1"/>
    <row r="70" spans="7:27" ht="42.4" customHeight="1"/>
    <row r="71" spans="7:27" ht="42.4" customHeight="1"/>
    <row r="72" spans="7:27" ht="42.4" customHeight="1"/>
    <row r="73" spans="7:27" ht="42.4" customHeight="1"/>
    <row r="74" spans="7:27" ht="42.4" customHeight="1"/>
    <row r="75" spans="7:27" ht="42.4" customHeight="1"/>
    <row r="76" spans="7:27" ht="42.4" customHeight="1"/>
    <row r="77" spans="7:27" ht="42.4" customHeight="1"/>
    <row r="78" spans="7:27" ht="42.4" customHeight="1"/>
    <row r="79" spans="7:27" ht="42.4" customHeight="1"/>
    <row r="80" spans="7:27" ht="42.4" customHeight="1"/>
    <row r="81" ht="51.6" customHeight="1"/>
    <row r="82" ht="54" customHeight="1"/>
    <row r="83" ht="69" customHeight="1"/>
    <row r="84" ht="42.4" customHeight="1"/>
    <row r="85" ht="42.4" customHeight="1"/>
    <row r="86" ht="36.75" customHeight="1"/>
    <row r="87" ht="56.25" customHeight="1"/>
    <row r="88" ht="57.4" customHeight="1"/>
    <row r="89" ht="55.15" customHeight="1"/>
    <row r="90" ht="42.4" customHeight="1"/>
    <row r="91" ht="24" customHeight="1"/>
    <row r="95" ht="28.9" customHeight="1"/>
  </sheetData>
  <autoFilter ref="A17:AE59" xr:uid="{7DA659BA-D556-4733-A4DA-AB3DEB099E41}">
    <filterColumn colId="0" showButton="0"/>
    <filterColumn colId="1" showButton="0"/>
    <filterColumn colId="2" showButton="0"/>
    <filterColumn colId="3" showButton="0"/>
    <filterColumn colId="4" showButton="0"/>
    <filterColumn colId="5" showButton="0"/>
    <filterColumn colId="6" showButton="0"/>
    <filterColumn colId="8" showButton="0"/>
    <filterColumn colId="9" showButton="0"/>
    <filterColumn colId="10" showButton="0"/>
    <filterColumn colId="11" showButton="0"/>
    <filterColumn colId="12" showButton="0"/>
    <filterColumn colId="13" showButton="0"/>
    <filterColumn colId="14" showButton="0"/>
    <filterColumn colId="16"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autoFilter>
  <mergeCells count="169">
    <mergeCell ref="G65:H65"/>
    <mergeCell ref="G66:J66"/>
    <mergeCell ref="G58:H58"/>
    <mergeCell ref="I58:J58"/>
    <mergeCell ref="R58:S58"/>
    <mergeCell ref="G59:H59"/>
    <mergeCell ref="I59:J59"/>
    <mergeCell ref="R59:S59"/>
    <mergeCell ref="A61:H61"/>
    <mergeCell ref="G64:H64"/>
    <mergeCell ref="I57:J57"/>
    <mergeCell ref="R57:S57"/>
    <mergeCell ref="G54:H54"/>
    <mergeCell ref="G52:H52"/>
    <mergeCell ref="I52:J52"/>
    <mergeCell ref="R52:S52"/>
    <mergeCell ref="G53:H53"/>
    <mergeCell ref="I53:J53"/>
    <mergeCell ref="Y64:AA64"/>
    <mergeCell ref="G56:H56"/>
    <mergeCell ref="I56:J56"/>
    <mergeCell ref="R56:S56"/>
    <mergeCell ref="G57:H57"/>
    <mergeCell ref="I54:J54"/>
    <mergeCell ref="R54:S54"/>
    <mergeCell ref="G55:H55"/>
    <mergeCell ref="I55:J55"/>
    <mergeCell ref="R55:S55"/>
    <mergeCell ref="G49:H49"/>
    <mergeCell ref="I49:J49"/>
    <mergeCell ref="R49:S49"/>
    <mergeCell ref="R53:S53"/>
    <mergeCell ref="G50:H50"/>
    <mergeCell ref="I50:J50"/>
    <mergeCell ref="R50:S50"/>
    <mergeCell ref="G51:H51"/>
    <mergeCell ref="I51:J51"/>
    <mergeCell ref="R51:S51"/>
    <mergeCell ref="G46:H46"/>
    <mergeCell ref="I46:J46"/>
    <mergeCell ref="R46:S46"/>
    <mergeCell ref="G47:H47"/>
    <mergeCell ref="I47:J47"/>
    <mergeCell ref="R47:S47"/>
    <mergeCell ref="G48:H48"/>
    <mergeCell ref="I48:J48"/>
    <mergeCell ref="R48:S48"/>
    <mergeCell ref="G43:H43"/>
    <mergeCell ref="I43:J43"/>
    <mergeCell ref="R43:S43"/>
    <mergeCell ref="G44:H44"/>
    <mergeCell ref="I44:J44"/>
    <mergeCell ref="R44:S44"/>
    <mergeCell ref="G45:H45"/>
    <mergeCell ref="I45:J45"/>
    <mergeCell ref="R45:S45"/>
    <mergeCell ref="G40:H40"/>
    <mergeCell ref="I40:J40"/>
    <mergeCell ref="R40:S40"/>
    <mergeCell ref="G41:H41"/>
    <mergeCell ref="I41:J41"/>
    <mergeCell ref="R41:S41"/>
    <mergeCell ref="G42:H42"/>
    <mergeCell ref="I42:J42"/>
    <mergeCell ref="R42:S42"/>
    <mergeCell ref="G37:H37"/>
    <mergeCell ref="I37:J37"/>
    <mergeCell ref="R37:S37"/>
    <mergeCell ref="G38:H38"/>
    <mergeCell ref="I38:J38"/>
    <mergeCell ref="R38:S38"/>
    <mergeCell ref="G39:H39"/>
    <mergeCell ref="I39:J39"/>
    <mergeCell ref="R39:S39"/>
    <mergeCell ref="G34:H34"/>
    <mergeCell ref="I34:J34"/>
    <mergeCell ref="R34:S34"/>
    <mergeCell ref="G35:H35"/>
    <mergeCell ref="I35:J35"/>
    <mergeCell ref="R35:S35"/>
    <mergeCell ref="G36:H36"/>
    <mergeCell ref="I36:J36"/>
    <mergeCell ref="R36:S36"/>
    <mergeCell ref="G31:H31"/>
    <mergeCell ref="I31:J31"/>
    <mergeCell ref="R31:S31"/>
    <mergeCell ref="G32:H32"/>
    <mergeCell ref="I32:J32"/>
    <mergeCell ref="R32:S32"/>
    <mergeCell ref="G33:H33"/>
    <mergeCell ref="I33:J33"/>
    <mergeCell ref="R33:S33"/>
    <mergeCell ref="G20:H20"/>
    <mergeCell ref="I20:J20"/>
    <mergeCell ref="R20:S20"/>
    <mergeCell ref="G30:H30"/>
    <mergeCell ref="I30:J30"/>
    <mergeCell ref="R30:S30"/>
    <mergeCell ref="R22:S22"/>
    <mergeCell ref="G22:H22"/>
    <mergeCell ref="I22:J22"/>
    <mergeCell ref="G26:H26"/>
    <mergeCell ref="G29:H29"/>
    <mergeCell ref="I29:J29"/>
    <mergeCell ref="R29:S29"/>
    <mergeCell ref="G24:H24"/>
    <mergeCell ref="I24:J24"/>
    <mergeCell ref="R24:S24"/>
    <mergeCell ref="G28:H28"/>
    <mergeCell ref="I28:J28"/>
    <mergeCell ref="R28:S28"/>
    <mergeCell ref="G25:H25"/>
    <mergeCell ref="G27:H27"/>
    <mergeCell ref="I27:J27"/>
    <mergeCell ref="R27:S27"/>
    <mergeCell ref="G21:H21"/>
    <mergeCell ref="AB18:AB19"/>
    <mergeCell ref="Z18:Z19"/>
    <mergeCell ref="AA18:AA19"/>
    <mergeCell ref="R18:S19"/>
    <mergeCell ref="AC18:AC19"/>
    <mergeCell ref="AD18:AE18"/>
    <mergeCell ref="T19:U19"/>
    <mergeCell ref="V19:W19"/>
    <mergeCell ref="K18:L19"/>
    <mergeCell ref="M18:N19"/>
    <mergeCell ref="O18:O19"/>
    <mergeCell ref="P18:P19"/>
    <mergeCell ref="Q18:Q19"/>
    <mergeCell ref="T18:Y18"/>
    <mergeCell ref="A18:A19"/>
    <mergeCell ref="A7:C7"/>
    <mergeCell ref="D7:H7"/>
    <mergeCell ref="K7:P7"/>
    <mergeCell ref="Q7:V7"/>
    <mergeCell ref="B18:B19"/>
    <mergeCell ref="C18:C19"/>
    <mergeCell ref="D18:D19"/>
    <mergeCell ref="E18:E19"/>
    <mergeCell ref="G18:H19"/>
    <mergeCell ref="A9:A13"/>
    <mergeCell ref="H11:V13"/>
    <mergeCell ref="A14:V14"/>
    <mergeCell ref="C10:C12"/>
    <mergeCell ref="D10:G10"/>
    <mergeCell ref="I18:J19"/>
    <mergeCell ref="F18:F19"/>
    <mergeCell ref="H6:W6"/>
    <mergeCell ref="X6:X8"/>
    <mergeCell ref="Y6:AE6"/>
    <mergeCell ref="A17:H17"/>
    <mergeCell ref="I17:P17"/>
    <mergeCell ref="Q17:AE17"/>
    <mergeCell ref="B10:B11"/>
    <mergeCell ref="H10:V10"/>
    <mergeCell ref="Y7:AE8"/>
    <mergeCell ref="A8:V8"/>
    <mergeCell ref="X9:X14"/>
    <mergeCell ref="Y9:AE13"/>
    <mergeCell ref="Y14:AE14"/>
    <mergeCell ref="G23:H23"/>
    <mergeCell ref="I23:J23"/>
    <mergeCell ref="R23:S23"/>
    <mergeCell ref="I21:J21"/>
    <mergeCell ref="R21:S21"/>
    <mergeCell ref="I25:J25"/>
    <mergeCell ref="R25:S25"/>
    <mergeCell ref="I26:J26"/>
    <mergeCell ref="R26:S26"/>
  </mergeCells>
  <conditionalFormatting sqref="P20:P59">
    <cfRule type="containsText" dxfId="7" priority="6" stopIfTrue="1" operator="containsText" text="Riesgo Extremo">
      <formula>NOT(ISERROR(SEARCH("Riesgo Extremo",P20)))</formula>
    </cfRule>
    <cfRule type="containsText" priority="7" stopIfTrue="1" operator="containsText" text="Riesgo Extremo">
      <formula>NOT(ISERROR(SEARCH("Riesgo Extremo",P20)))</formula>
    </cfRule>
    <cfRule type="containsText" dxfId="6" priority="8" stopIfTrue="1" operator="containsText" text="Riesgo Alto">
      <formula>NOT(ISERROR(SEARCH("Riesgo Alto",P20)))</formula>
    </cfRule>
    <cfRule type="containsText" dxfId="5" priority="9" stopIfTrue="1" operator="containsText" text="Riesgo Medio">
      <formula>NOT(ISERROR(SEARCH("Riesgo Medio",P20)))</formula>
    </cfRule>
    <cfRule type="containsText" dxfId="4" priority="10" stopIfTrue="1" operator="containsText" text="Riesgo Bajo">
      <formula>NOT(ISERROR(SEARCH("Riesgo Bajo",P20)))</formula>
    </cfRule>
  </conditionalFormatting>
  <conditionalFormatting sqref="Y20:Y59">
    <cfRule type="containsText" dxfId="3" priority="1" stopIfTrue="1" operator="containsText" text="Riesgo Extremo">
      <formula>NOT(ISERROR(SEARCH("Riesgo Extremo",Y20)))</formula>
    </cfRule>
    <cfRule type="containsText" priority="2" stopIfTrue="1" operator="containsText" text="Riesgo Extremo">
      <formula>NOT(ISERROR(SEARCH("Riesgo Extremo",Y20)))</formula>
    </cfRule>
    <cfRule type="containsText" dxfId="2" priority="3" stopIfTrue="1" operator="containsText" text="Riesgo Alto">
      <formula>NOT(ISERROR(SEARCH("Riesgo Alto",Y20)))</formula>
    </cfRule>
    <cfRule type="containsText" dxfId="1" priority="4" stopIfTrue="1" operator="containsText" text="Riesgo Medio">
      <formula>NOT(ISERROR(SEARCH("Riesgo Medio",Y20)))</formula>
    </cfRule>
    <cfRule type="containsText" dxfId="0" priority="5" stopIfTrue="1" operator="containsText" text="Riesgo Bajo">
      <formula>NOT(ISERROR(SEARCH("Riesgo Bajo",Y20)))</formula>
    </cfRule>
  </conditionalFormatting>
  <dataValidations count="2">
    <dataValidation allowBlank="1" showErrorMessage="1" sqref="O54:O59 O24" xr:uid="{1B4E6D11-30BE-4AE2-A39E-97A840C2ECE5}"/>
    <dataValidation type="list" allowBlank="1" showErrorMessage="1" sqref="K22:K23 V22:V23 V25:V26 M25:M26 K25:K26 M22:M23" xr:uid="{9FA42111-073A-46F7-A575-7D5FD0E0C53B}">
      <formula1>"1,2,3,4,5"</formula1>
    </dataValidation>
  </dataValidations>
  <printOptions horizontalCentered="1" verticalCentered="1"/>
  <pageMargins left="0.31496062992125984" right="0.31496062992125984" top="0.59055118110236227" bottom="0.74803149606299213" header="0.31496062992125984" footer="0.31496062992125984"/>
  <pageSetup paperSize="5" scale="25" pageOrder="overThenDown" orientation="landscape" useFirstPageNumber="1" r:id="rId1"/>
  <headerFooter alignWithMargins="0">
    <oddFooter>&amp;R&amp;16ADQUISICIÓN DE BIENES Y SERVICIOS. V-3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E5C31D-BA84-45E5-87C9-5CB1C56F94A6}">
  <dimension ref="A1:K11"/>
  <sheetViews>
    <sheetView topLeftCell="A7" zoomScale="70" zoomScaleNormal="70" workbookViewId="0">
      <selection activeCell="F11" sqref="F11"/>
    </sheetView>
  </sheetViews>
  <sheetFormatPr baseColWidth="10" defaultColWidth="11.42578125" defaultRowHeight="14.25"/>
  <cols>
    <col min="1" max="3" width="11.42578125" style="4"/>
    <col min="4" max="4" width="25.5703125" style="4" customWidth="1"/>
    <col min="5" max="5" width="63.7109375" style="4" customWidth="1"/>
    <col min="6" max="6" width="41.5703125" style="4" customWidth="1"/>
    <col min="7" max="7" width="11.42578125" style="4"/>
    <col min="8" max="8" width="35.85546875" style="4" customWidth="1"/>
    <col min="9" max="9" width="11.42578125" style="4"/>
    <col min="10" max="10" width="27.28515625" style="4" customWidth="1"/>
    <col min="11" max="11" width="43.42578125" style="4" customWidth="1"/>
    <col min="12" max="16384" width="11.42578125" style="4"/>
  </cols>
  <sheetData>
    <row r="1" spans="1:11" ht="18.75" thickBot="1">
      <c r="A1" s="283" t="s">
        <v>91</v>
      </c>
      <c r="B1" s="284"/>
      <c r="C1" s="284"/>
      <c r="D1" s="284"/>
      <c r="E1" s="284"/>
      <c r="F1" s="284"/>
      <c r="G1" s="284"/>
      <c r="H1" s="284"/>
      <c r="I1" s="284"/>
      <c r="J1" s="284"/>
      <c r="K1" s="285"/>
    </row>
    <row r="2" spans="1:11" ht="18.75" thickBot="1">
      <c r="A2" s="19"/>
      <c r="B2" s="19"/>
      <c r="C2" s="19"/>
      <c r="D2" s="19"/>
      <c r="E2" s="283" t="s">
        <v>92</v>
      </c>
      <c r="F2" s="284"/>
      <c r="G2" s="284"/>
      <c r="H2" s="284"/>
      <c r="I2" s="284"/>
      <c r="J2" s="284"/>
      <c r="K2" s="285"/>
    </row>
    <row r="3" spans="1:11" ht="107.25" customHeight="1" thickBot="1">
      <c r="A3" s="286" t="s">
        <v>93</v>
      </c>
      <c r="B3" s="287"/>
      <c r="C3" s="287"/>
      <c r="D3" s="288"/>
      <c r="E3" s="17" t="s">
        <v>94</v>
      </c>
      <c r="F3" s="17" t="s">
        <v>95</v>
      </c>
      <c r="G3" s="279" t="s">
        <v>96</v>
      </c>
      <c r="H3" s="280"/>
      <c r="I3" s="279" t="s">
        <v>97</v>
      </c>
      <c r="J3" s="280"/>
      <c r="K3" s="17" t="s">
        <v>98</v>
      </c>
    </row>
    <row r="4" spans="1:11" ht="108" customHeight="1" thickBot="1">
      <c r="A4" s="276" t="s">
        <v>99</v>
      </c>
      <c r="B4" s="277"/>
      <c r="C4" s="277"/>
      <c r="D4" s="278"/>
      <c r="E4" s="17" t="s">
        <v>100</v>
      </c>
      <c r="F4" s="18" t="s">
        <v>101</v>
      </c>
      <c r="G4" s="279" t="s">
        <v>102</v>
      </c>
      <c r="H4" s="280"/>
      <c r="I4" s="281" t="s">
        <v>103</v>
      </c>
      <c r="J4" s="282"/>
      <c r="K4" s="17" t="s">
        <v>104</v>
      </c>
    </row>
    <row r="5" spans="1:11" ht="18">
      <c r="A5" s="266" t="s">
        <v>105</v>
      </c>
      <c r="B5" s="267"/>
      <c r="C5" s="267"/>
      <c r="D5" s="267" t="s">
        <v>106</v>
      </c>
      <c r="E5" s="16" t="s">
        <v>107</v>
      </c>
      <c r="F5" s="16" t="s">
        <v>108</v>
      </c>
      <c r="G5" s="270" t="s">
        <v>109</v>
      </c>
      <c r="H5" s="271"/>
      <c r="I5" s="272" t="s">
        <v>110</v>
      </c>
      <c r="J5" s="272"/>
      <c r="K5" s="15" t="s">
        <v>111</v>
      </c>
    </row>
    <row r="6" spans="1:11" ht="18">
      <c r="A6" s="268"/>
      <c r="B6" s="269"/>
      <c r="C6" s="269"/>
      <c r="D6" s="269"/>
      <c r="E6" s="11">
        <v>1</v>
      </c>
      <c r="F6" s="11">
        <v>2</v>
      </c>
      <c r="G6" s="273">
        <v>3</v>
      </c>
      <c r="H6" s="274"/>
      <c r="I6" s="275">
        <v>4</v>
      </c>
      <c r="J6" s="275"/>
      <c r="K6" s="14">
        <v>5</v>
      </c>
    </row>
    <row r="7" spans="1:11" ht="72" customHeight="1">
      <c r="A7" s="255" t="s">
        <v>112</v>
      </c>
      <c r="B7" s="256"/>
      <c r="C7" s="256"/>
      <c r="D7" s="11">
        <v>1</v>
      </c>
      <c r="E7" s="12">
        <v>2</v>
      </c>
      <c r="F7" s="12">
        <v>3</v>
      </c>
      <c r="G7" s="261">
        <v>4</v>
      </c>
      <c r="H7" s="262"/>
      <c r="I7" s="263">
        <v>5</v>
      </c>
      <c r="J7" s="263"/>
      <c r="K7" s="13">
        <v>6</v>
      </c>
    </row>
    <row r="8" spans="1:11" ht="72" customHeight="1">
      <c r="A8" s="255" t="s">
        <v>113</v>
      </c>
      <c r="B8" s="256"/>
      <c r="C8" s="256"/>
      <c r="D8" s="11">
        <v>2</v>
      </c>
      <c r="E8" s="12">
        <v>3</v>
      </c>
      <c r="F8" s="12">
        <v>4</v>
      </c>
      <c r="G8" s="264">
        <v>5</v>
      </c>
      <c r="H8" s="265"/>
      <c r="I8" s="259">
        <v>6</v>
      </c>
      <c r="J8" s="259"/>
      <c r="K8" s="13">
        <v>7</v>
      </c>
    </row>
    <row r="9" spans="1:11" ht="72" customHeight="1">
      <c r="A9" s="255" t="s">
        <v>114</v>
      </c>
      <c r="B9" s="256"/>
      <c r="C9" s="256"/>
      <c r="D9" s="11">
        <v>3</v>
      </c>
      <c r="E9" s="12">
        <v>4</v>
      </c>
      <c r="F9" s="10">
        <v>5</v>
      </c>
      <c r="G9" s="257">
        <v>6</v>
      </c>
      <c r="H9" s="258"/>
      <c r="I9" s="259">
        <v>7</v>
      </c>
      <c r="J9" s="259"/>
      <c r="K9" s="8">
        <v>8</v>
      </c>
    </row>
    <row r="10" spans="1:11" ht="72" customHeight="1">
      <c r="A10" s="255" t="s">
        <v>115</v>
      </c>
      <c r="B10" s="256"/>
      <c r="C10" s="256"/>
      <c r="D10" s="11">
        <v>4</v>
      </c>
      <c r="E10" s="10">
        <v>5</v>
      </c>
      <c r="F10" s="9">
        <v>6</v>
      </c>
      <c r="G10" s="257">
        <v>7</v>
      </c>
      <c r="H10" s="258"/>
      <c r="I10" s="260">
        <v>8</v>
      </c>
      <c r="J10" s="260"/>
      <c r="K10" s="8">
        <v>9</v>
      </c>
    </row>
    <row r="11" spans="1:11" ht="72" customHeight="1" thickBot="1">
      <c r="A11" s="250" t="s">
        <v>116</v>
      </c>
      <c r="B11" s="251"/>
      <c r="C11" s="251"/>
      <c r="D11" s="7">
        <v>5</v>
      </c>
      <c r="E11" s="6">
        <v>6</v>
      </c>
      <c r="F11" s="6">
        <v>7</v>
      </c>
      <c r="G11" s="252">
        <v>8</v>
      </c>
      <c r="H11" s="253"/>
      <c r="I11" s="254">
        <v>9</v>
      </c>
      <c r="J11" s="254"/>
      <c r="K11" s="5">
        <v>10</v>
      </c>
    </row>
  </sheetData>
  <sheetProtection password="FCFE" sheet="1" objects="1" scenarios="1"/>
  <mergeCells count="29">
    <mergeCell ref="A4:D4"/>
    <mergeCell ref="G4:H4"/>
    <mergeCell ref="I4:J4"/>
    <mergeCell ref="A1:K1"/>
    <mergeCell ref="E2:K2"/>
    <mergeCell ref="A3:D3"/>
    <mergeCell ref="G3:H3"/>
    <mergeCell ref="I3:J3"/>
    <mergeCell ref="A5:C6"/>
    <mergeCell ref="D5:D6"/>
    <mergeCell ref="G5:H5"/>
    <mergeCell ref="I5:J5"/>
    <mergeCell ref="G6:H6"/>
    <mergeCell ref="I6:J6"/>
    <mergeCell ref="A7:C7"/>
    <mergeCell ref="G7:H7"/>
    <mergeCell ref="I7:J7"/>
    <mergeCell ref="A8:C8"/>
    <mergeCell ref="G8:H8"/>
    <mergeCell ref="I8:J8"/>
    <mergeCell ref="A11:C11"/>
    <mergeCell ref="G11:H11"/>
    <mergeCell ref="I11:J11"/>
    <mergeCell ref="A9:C9"/>
    <mergeCell ref="G9:H9"/>
    <mergeCell ref="I9:J9"/>
    <mergeCell ref="A10:C10"/>
    <mergeCell ref="G10:H10"/>
    <mergeCell ref="I10:J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29835-5918-4CF5-9FBB-B8DB6452DC46}">
  <sheetPr codeName="Hoja3"/>
  <dimension ref="A1:B184"/>
  <sheetViews>
    <sheetView topLeftCell="A166" zoomScale="130" zoomScaleNormal="130" workbookViewId="0">
      <selection activeCell="B68" sqref="B68"/>
    </sheetView>
  </sheetViews>
  <sheetFormatPr baseColWidth="10" defaultColWidth="11.42578125" defaultRowHeight="15"/>
  <cols>
    <col min="1" max="1" width="5.7109375" customWidth="1"/>
    <col min="2" max="2" width="103.28515625" customWidth="1"/>
  </cols>
  <sheetData>
    <row r="1" spans="1:2" ht="15" customHeight="1">
      <c r="A1" s="289" t="s">
        <v>117</v>
      </c>
      <c r="B1" s="289"/>
    </row>
    <row r="2" spans="1:2">
      <c r="A2" s="289"/>
      <c r="B2" s="289"/>
    </row>
    <row r="3" spans="1:2">
      <c r="A3" s="27"/>
      <c r="B3" s="27"/>
    </row>
    <row r="4" spans="1:2">
      <c r="A4" s="23" t="s">
        <v>118</v>
      </c>
      <c r="B4" s="22" t="s">
        <v>119</v>
      </c>
    </row>
    <row r="5" spans="1:2">
      <c r="A5" s="21" t="s">
        <v>120</v>
      </c>
      <c r="B5" s="20" t="s">
        <v>121</v>
      </c>
    </row>
    <row r="6" spans="1:2">
      <c r="A6" s="21" t="s">
        <v>122</v>
      </c>
      <c r="B6" s="20" t="s">
        <v>123</v>
      </c>
    </row>
    <row r="7" spans="1:2">
      <c r="A7" s="21" t="s">
        <v>124</v>
      </c>
      <c r="B7" s="20" t="s">
        <v>125</v>
      </c>
    </row>
    <row r="8" spans="1:2" ht="26.25">
      <c r="A8" s="21" t="s">
        <v>126</v>
      </c>
      <c r="B8" s="20" t="s">
        <v>127</v>
      </c>
    </row>
    <row r="9" spans="1:2">
      <c r="A9" s="21" t="s">
        <v>128</v>
      </c>
      <c r="B9" s="20" t="s">
        <v>129</v>
      </c>
    </row>
    <row r="10" spans="1:2">
      <c r="A10" s="21"/>
      <c r="B10" s="20"/>
    </row>
    <row r="11" spans="1:2">
      <c r="A11" s="23" t="s">
        <v>130</v>
      </c>
      <c r="B11" s="22" t="s">
        <v>131</v>
      </c>
    </row>
    <row r="12" spans="1:2">
      <c r="A12" s="21" t="s">
        <v>120</v>
      </c>
      <c r="B12" s="20" t="s">
        <v>132</v>
      </c>
    </row>
    <row r="13" spans="1:2">
      <c r="A13" s="21" t="s">
        <v>122</v>
      </c>
      <c r="B13" s="20" t="s">
        <v>133</v>
      </c>
    </row>
    <row r="14" spans="1:2">
      <c r="A14" s="21" t="s">
        <v>124</v>
      </c>
      <c r="B14" s="20" t="s">
        <v>134</v>
      </c>
    </row>
    <row r="15" spans="1:2">
      <c r="A15" s="21" t="s">
        <v>126</v>
      </c>
      <c r="B15" s="20" t="s">
        <v>135</v>
      </c>
    </row>
    <row r="16" spans="1:2">
      <c r="A16" s="21" t="s">
        <v>128</v>
      </c>
      <c r="B16" s="20" t="s">
        <v>136</v>
      </c>
    </row>
    <row r="17" spans="1:2">
      <c r="A17" s="21"/>
      <c r="B17" s="24"/>
    </row>
    <row r="18" spans="1:2">
      <c r="A18" s="23" t="s">
        <v>137</v>
      </c>
      <c r="B18" s="25" t="s">
        <v>138</v>
      </c>
    </row>
    <row r="19" spans="1:2">
      <c r="A19" s="21"/>
      <c r="B19" s="24"/>
    </row>
    <row r="20" spans="1:2">
      <c r="A20" s="21"/>
      <c r="B20" s="24"/>
    </row>
    <row r="21" spans="1:2">
      <c r="A21" s="21"/>
      <c r="B21" s="24"/>
    </row>
    <row r="22" spans="1:2">
      <c r="A22" s="21"/>
      <c r="B22" s="24"/>
    </row>
    <row r="23" spans="1:2">
      <c r="A23" s="21"/>
      <c r="B23" s="24"/>
    </row>
    <row r="24" spans="1:2">
      <c r="A24" s="21"/>
      <c r="B24" s="24"/>
    </row>
    <row r="25" spans="1:2">
      <c r="A25" s="21"/>
      <c r="B25" s="24"/>
    </row>
    <row r="26" spans="1:2">
      <c r="A26" s="21"/>
      <c r="B26" s="24"/>
    </row>
    <row r="27" spans="1:2">
      <c r="A27" s="21"/>
      <c r="B27" s="24"/>
    </row>
    <row r="28" spans="1:2">
      <c r="A28" s="21"/>
      <c r="B28" s="24"/>
    </row>
    <row r="29" spans="1:2">
      <c r="A29" s="21"/>
      <c r="B29" s="24"/>
    </row>
    <row r="30" spans="1:2">
      <c r="A30" s="21"/>
      <c r="B30" s="24"/>
    </row>
    <row r="31" spans="1:2">
      <c r="A31" s="21"/>
      <c r="B31" s="24"/>
    </row>
    <row r="32" spans="1:2">
      <c r="A32" s="21"/>
      <c r="B32" s="24"/>
    </row>
    <row r="33" spans="1:2">
      <c r="A33" s="23" t="s">
        <v>139</v>
      </c>
      <c r="B33" s="25" t="s">
        <v>140</v>
      </c>
    </row>
    <row r="34" spans="1:2">
      <c r="A34" s="23" t="s">
        <v>120</v>
      </c>
      <c r="B34" s="25" t="s">
        <v>141</v>
      </c>
    </row>
    <row r="35" spans="1:2">
      <c r="A35" s="21"/>
      <c r="B35" s="24" t="s">
        <v>142</v>
      </c>
    </row>
    <row r="36" spans="1:2">
      <c r="A36" s="21"/>
      <c r="B36" s="24" t="s">
        <v>143</v>
      </c>
    </row>
    <row r="37" spans="1:2">
      <c r="A37" s="21"/>
      <c r="B37" s="24" t="s">
        <v>144</v>
      </c>
    </row>
    <row r="38" spans="1:2">
      <c r="A38" s="21"/>
      <c r="B38" s="24" t="s">
        <v>145</v>
      </c>
    </row>
    <row r="39" spans="1:2">
      <c r="A39" s="21"/>
      <c r="B39" s="20" t="s">
        <v>146</v>
      </c>
    </row>
    <row r="40" spans="1:2">
      <c r="A40" s="21"/>
      <c r="B40" s="20" t="s">
        <v>147</v>
      </c>
    </row>
    <row r="41" spans="1:2">
      <c r="A41" s="21"/>
      <c r="B41" s="20" t="s">
        <v>148</v>
      </c>
    </row>
    <row r="42" spans="1:2">
      <c r="A42" s="21"/>
      <c r="B42" s="20" t="s">
        <v>149</v>
      </c>
    </row>
    <row r="43" spans="1:2" ht="26.25">
      <c r="A43" s="21"/>
      <c r="B43" s="20" t="s">
        <v>150</v>
      </c>
    </row>
    <row r="44" spans="1:2">
      <c r="A44" s="21"/>
      <c r="B44" s="20" t="s">
        <v>151</v>
      </c>
    </row>
    <row r="45" spans="1:2">
      <c r="A45" s="21"/>
      <c r="B45" s="20" t="s">
        <v>152</v>
      </c>
    </row>
    <row r="46" spans="1:2">
      <c r="A46" s="21"/>
      <c r="B46" s="24" t="s">
        <v>153</v>
      </c>
    </row>
    <row r="47" spans="1:2">
      <c r="A47" s="21"/>
      <c r="B47" s="24" t="s">
        <v>154</v>
      </c>
    </row>
    <row r="48" spans="1:2">
      <c r="A48" s="21"/>
      <c r="B48" s="24" t="s">
        <v>155</v>
      </c>
    </row>
    <row r="49" spans="1:2">
      <c r="A49" s="21"/>
      <c r="B49" s="24" t="s">
        <v>156</v>
      </c>
    </row>
    <row r="50" spans="1:2">
      <c r="A50" s="21"/>
      <c r="B50" s="24" t="s">
        <v>157</v>
      </c>
    </row>
    <row r="51" spans="1:2">
      <c r="A51" s="21"/>
      <c r="B51" s="24" t="s">
        <v>158</v>
      </c>
    </row>
    <row r="52" spans="1:2">
      <c r="A52" s="21"/>
      <c r="B52" s="24"/>
    </row>
    <row r="53" spans="1:2">
      <c r="A53" s="23" t="s">
        <v>159</v>
      </c>
      <c r="B53" s="25" t="s">
        <v>160</v>
      </c>
    </row>
    <row r="54" spans="1:2">
      <c r="A54" s="21"/>
      <c r="B54" s="24" t="s">
        <v>161</v>
      </c>
    </row>
    <row r="55" spans="1:2" ht="39">
      <c r="A55" s="21"/>
      <c r="B55" s="26" t="s">
        <v>162</v>
      </c>
    </row>
    <row r="56" spans="1:2">
      <c r="A56" s="23" t="s">
        <v>163</v>
      </c>
      <c r="B56" s="25" t="s">
        <v>164</v>
      </c>
    </row>
    <row r="57" spans="1:2" ht="26.25">
      <c r="A57" s="21" t="s">
        <v>165</v>
      </c>
      <c r="B57" s="20" t="s">
        <v>166</v>
      </c>
    </row>
    <row r="58" spans="1:2">
      <c r="A58" s="21" t="s">
        <v>167</v>
      </c>
      <c r="B58" s="24" t="s">
        <v>168</v>
      </c>
    </row>
    <row r="59" spans="1:2">
      <c r="A59" s="23" t="s">
        <v>169</v>
      </c>
      <c r="B59" s="25" t="s">
        <v>170</v>
      </c>
    </row>
    <row r="60" spans="1:2">
      <c r="A60" s="21" t="s">
        <v>171</v>
      </c>
      <c r="B60" s="20" t="s">
        <v>172</v>
      </c>
    </row>
    <row r="61" spans="1:2" ht="26.25">
      <c r="A61" s="21" t="s">
        <v>173</v>
      </c>
      <c r="B61" s="20" t="s">
        <v>174</v>
      </c>
    </row>
    <row r="62" spans="1:2">
      <c r="A62" s="23" t="s">
        <v>175</v>
      </c>
      <c r="B62" s="22" t="s">
        <v>176</v>
      </c>
    </row>
    <row r="63" spans="1:2" ht="51.75">
      <c r="A63" s="21" t="s">
        <v>177</v>
      </c>
      <c r="B63" s="20" t="s">
        <v>178</v>
      </c>
    </row>
    <row r="64" spans="1:2">
      <c r="A64" s="21"/>
      <c r="B64" s="24" t="s">
        <v>179</v>
      </c>
    </row>
    <row r="65" spans="1:2" ht="39">
      <c r="A65" s="21"/>
      <c r="B65" s="20" t="s">
        <v>180</v>
      </c>
    </row>
    <row r="66" spans="1:2">
      <c r="A66" s="21"/>
      <c r="B66" s="24" t="s">
        <v>181</v>
      </c>
    </row>
    <row r="67" spans="1:2">
      <c r="A67" s="21"/>
      <c r="B67" s="24" t="s">
        <v>182</v>
      </c>
    </row>
    <row r="68" spans="1:2" ht="26.25">
      <c r="A68" s="21"/>
      <c r="B68" s="20" t="s">
        <v>183</v>
      </c>
    </row>
    <row r="69" spans="1:2">
      <c r="A69" s="21"/>
      <c r="B69" s="24" t="s">
        <v>184</v>
      </c>
    </row>
    <row r="70" spans="1:2" ht="26.25">
      <c r="A70" s="21"/>
      <c r="B70" s="20" t="s">
        <v>185</v>
      </c>
    </row>
    <row r="71" spans="1:2" ht="39">
      <c r="A71" s="21" t="s">
        <v>186</v>
      </c>
      <c r="B71" s="20" t="s">
        <v>187</v>
      </c>
    </row>
    <row r="72" spans="1:2" ht="39">
      <c r="A72" s="21"/>
      <c r="B72" s="20" t="s">
        <v>188</v>
      </c>
    </row>
    <row r="73" spans="1:2">
      <c r="A73" s="21"/>
      <c r="B73" s="24" t="s">
        <v>189</v>
      </c>
    </row>
    <row r="74" spans="1:2">
      <c r="A74" s="21"/>
      <c r="B74" s="24" t="s">
        <v>190</v>
      </c>
    </row>
    <row r="75" spans="1:2" ht="51.75">
      <c r="A75" s="21" t="s">
        <v>191</v>
      </c>
      <c r="B75" s="20" t="s">
        <v>192</v>
      </c>
    </row>
    <row r="76" spans="1:2">
      <c r="A76" s="21"/>
      <c r="B76" s="20" t="s">
        <v>193</v>
      </c>
    </row>
    <row r="77" spans="1:2" ht="26.25">
      <c r="A77" s="21"/>
      <c r="B77" s="20" t="s">
        <v>194</v>
      </c>
    </row>
    <row r="78" spans="1:2">
      <c r="A78" s="21"/>
      <c r="B78" s="20" t="s">
        <v>195</v>
      </c>
    </row>
    <row r="79" spans="1:2" ht="26.25">
      <c r="A79" s="21"/>
      <c r="B79" s="20" t="s">
        <v>196</v>
      </c>
    </row>
    <row r="80" spans="1:2" ht="102.75">
      <c r="A80" s="21" t="s">
        <v>197</v>
      </c>
      <c r="B80" s="20" t="s">
        <v>198</v>
      </c>
    </row>
    <row r="81" spans="1:2">
      <c r="A81" s="23" t="s">
        <v>199</v>
      </c>
      <c r="B81" s="22" t="s">
        <v>200</v>
      </c>
    </row>
    <row r="82" spans="1:2" ht="26.25">
      <c r="A82" s="21" t="s">
        <v>201</v>
      </c>
      <c r="B82" s="20" t="s">
        <v>202</v>
      </c>
    </row>
    <row r="83" spans="1:2" ht="26.25">
      <c r="A83" s="21" t="s">
        <v>203</v>
      </c>
      <c r="B83" s="20" t="s">
        <v>204</v>
      </c>
    </row>
    <row r="84" spans="1:2" ht="39">
      <c r="A84" s="21" t="s">
        <v>205</v>
      </c>
      <c r="B84" s="20" t="s">
        <v>206</v>
      </c>
    </row>
    <row r="85" spans="1:2" ht="39">
      <c r="A85" s="21" t="s">
        <v>207</v>
      </c>
      <c r="B85" s="20" t="s">
        <v>208</v>
      </c>
    </row>
    <row r="86" spans="1:2" ht="26.25">
      <c r="A86" s="21" t="s">
        <v>209</v>
      </c>
      <c r="B86" s="20" t="s">
        <v>210</v>
      </c>
    </row>
    <row r="87" spans="1:2" ht="26.25">
      <c r="A87" s="21" t="s">
        <v>211</v>
      </c>
      <c r="B87" s="20" t="s">
        <v>212</v>
      </c>
    </row>
    <row r="88" spans="1:2" ht="39">
      <c r="A88" s="21" t="s">
        <v>213</v>
      </c>
      <c r="B88" s="20" t="s">
        <v>214</v>
      </c>
    </row>
    <row r="89" spans="1:2" ht="39">
      <c r="A89" s="21" t="s">
        <v>215</v>
      </c>
      <c r="B89" s="20" t="s">
        <v>216</v>
      </c>
    </row>
    <row r="90" spans="1:2">
      <c r="A90" s="21"/>
      <c r="B90" s="20"/>
    </row>
    <row r="91" spans="1:2">
      <c r="A91" s="23" t="s">
        <v>124</v>
      </c>
      <c r="B91" s="22" t="s">
        <v>217</v>
      </c>
    </row>
    <row r="92" spans="1:2" ht="64.5">
      <c r="A92" s="21"/>
      <c r="B92" s="20" t="s">
        <v>218</v>
      </c>
    </row>
    <row r="93" spans="1:2">
      <c r="A93" s="21"/>
      <c r="B93" s="20" t="s">
        <v>219</v>
      </c>
    </row>
    <row r="94" spans="1:2">
      <c r="A94" s="21"/>
      <c r="B94" s="20" t="s">
        <v>220</v>
      </c>
    </row>
    <row r="95" spans="1:2">
      <c r="A95" s="21"/>
      <c r="B95" s="20" t="s">
        <v>221</v>
      </c>
    </row>
    <row r="96" spans="1:2">
      <c r="A96" s="21"/>
      <c r="B96" s="20" t="s">
        <v>222</v>
      </c>
    </row>
    <row r="97" spans="1:2">
      <c r="A97" s="21"/>
      <c r="B97" s="20" t="s">
        <v>223</v>
      </c>
    </row>
    <row r="98" spans="1:2">
      <c r="A98" s="21"/>
      <c r="B98" s="20" t="s">
        <v>224</v>
      </c>
    </row>
    <row r="99" spans="1:2">
      <c r="A99" s="21"/>
      <c r="B99" s="20"/>
    </row>
    <row r="100" spans="1:2">
      <c r="A100" s="21"/>
      <c r="B100" s="20" t="s">
        <v>225</v>
      </c>
    </row>
    <row r="101" spans="1:2" ht="51.75">
      <c r="A101" s="21"/>
      <c r="B101" s="20" t="s">
        <v>226</v>
      </c>
    </row>
    <row r="102" spans="1:2">
      <c r="A102" s="21"/>
      <c r="B102" s="20"/>
    </row>
    <row r="103" spans="1:2">
      <c r="A103" s="21"/>
      <c r="B103" s="22" t="s">
        <v>227</v>
      </c>
    </row>
    <row r="104" spans="1:2">
      <c r="A104" s="21"/>
      <c r="B104" s="20" t="s">
        <v>228</v>
      </c>
    </row>
    <row r="105" spans="1:2">
      <c r="A105" s="21"/>
      <c r="B105" s="20"/>
    </row>
    <row r="106" spans="1:2">
      <c r="A106" s="21"/>
      <c r="B106" s="20"/>
    </row>
    <row r="107" spans="1:2">
      <c r="A107" s="21"/>
      <c r="B107" s="20"/>
    </row>
    <row r="108" spans="1:2">
      <c r="A108" s="21"/>
      <c r="B108" s="20"/>
    </row>
    <row r="109" spans="1:2">
      <c r="A109" s="21"/>
      <c r="B109" s="20"/>
    </row>
    <row r="110" spans="1:2">
      <c r="A110" s="21"/>
      <c r="B110" s="20"/>
    </row>
    <row r="111" spans="1:2">
      <c r="A111" s="21"/>
      <c r="B111" s="20"/>
    </row>
    <row r="112" spans="1:2">
      <c r="A112" s="21"/>
      <c r="B112" s="20"/>
    </row>
    <row r="113" spans="1:2">
      <c r="A113" s="21"/>
      <c r="B113" s="20"/>
    </row>
    <row r="114" spans="1:2" ht="51.75">
      <c r="A114" s="21"/>
      <c r="B114" s="20" t="s">
        <v>229</v>
      </c>
    </row>
    <row r="115" spans="1:2">
      <c r="A115" s="21"/>
      <c r="B115" s="20"/>
    </row>
    <row r="116" spans="1:2">
      <c r="A116" s="21"/>
      <c r="B116" s="22" t="s">
        <v>230</v>
      </c>
    </row>
    <row r="117" spans="1:2">
      <c r="A117" s="21"/>
      <c r="B117" s="20"/>
    </row>
    <row r="118" spans="1:2">
      <c r="A118" s="21"/>
      <c r="B118" s="20"/>
    </row>
    <row r="119" spans="1:2">
      <c r="A119" s="21"/>
      <c r="B119" s="20"/>
    </row>
    <row r="120" spans="1:2">
      <c r="A120" s="21"/>
      <c r="B120" s="20"/>
    </row>
    <row r="121" spans="1:2">
      <c r="A121" s="21"/>
      <c r="B121" s="20"/>
    </row>
    <row r="122" spans="1:2">
      <c r="A122" s="21"/>
      <c r="B122" s="20"/>
    </row>
    <row r="123" spans="1:2">
      <c r="A123" s="21"/>
      <c r="B123" s="20"/>
    </row>
    <row r="124" spans="1:2">
      <c r="A124" s="21"/>
      <c r="B124" s="20"/>
    </row>
    <row r="125" spans="1:2">
      <c r="A125" s="21"/>
      <c r="B125" s="20"/>
    </row>
    <row r="126" spans="1:2">
      <c r="A126" s="21"/>
      <c r="B126" s="24"/>
    </row>
    <row r="127" spans="1:2">
      <c r="A127" s="21"/>
      <c r="B127" s="20"/>
    </row>
    <row r="128" spans="1:2" ht="26.25">
      <c r="A128" s="21"/>
      <c r="B128" s="20" t="s">
        <v>231</v>
      </c>
    </row>
    <row r="129" spans="1:2">
      <c r="A129" s="21"/>
      <c r="B129" s="20"/>
    </row>
    <row r="130" spans="1:2">
      <c r="A130" s="21"/>
      <c r="B130" s="22" t="s">
        <v>232</v>
      </c>
    </row>
    <row r="131" spans="1:2">
      <c r="A131" s="21"/>
      <c r="B131" s="20"/>
    </row>
    <row r="132" spans="1:2">
      <c r="A132" s="21"/>
      <c r="B132" s="20"/>
    </row>
    <row r="133" spans="1:2">
      <c r="A133" s="21"/>
      <c r="B133" s="20"/>
    </row>
    <row r="134" spans="1:2">
      <c r="A134" s="21"/>
      <c r="B134" s="20"/>
    </row>
    <row r="135" spans="1:2">
      <c r="A135" s="21"/>
      <c r="B135" s="20"/>
    </row>
    <row r="136" spans="1:2">
      <c r="A136" s="21"/>
      <c r="B136" s="20"/>
    </row>
    <row r="137" spans="1:2">
      <c r="A137" s="21"/>
      <c r="B137" s="20"/>
    </row>
    <row r="138" spans="1:2">
      <c r="A138" s="21"/>
      <c r="B138" s="20"/>
    </row>
    <row r="139" spans="1:2">
      <c r="A139" s="21"/>
      <c r="B139" s="20"/>
    </row>
    <row r="140" spans="1:2">
      <c r="A140" s="21"/>
      <c r="B140" s="20"/>
    </row>
    <row r="141" spans="1:2">
      <c r="A141" s="21"/>
      <c r="B141" s="20"/>
    </row>
    <row r="142" spans="1:2">
      <c r="A142" s="21"/>
      <c r="B142" s="20"/>
    </row>
    <row r="143" spans="1:2">
      <c r="A143" s="21"/>
      <c r="B143" s="20"/>
    </row>
    <row r="144" spans="1:2">
      <c r="A144" s="21"/>
      <c r="B144" s="20"/>
    </row>
    <row r="145" spans="1:2">
      <c r="A145" s="21"/>
      <c r="B145" s="20"/>
    </row>
    <row r="146" spans="1:2">
      <c r="A146" s="21"/>
      <c r="B146" s="20"/>
    </row>
    <row r="147" spans="1:2">
      <c r="A147" s="21"/>
      <c r="B147" s="20"/>
    </row>
    <row r="148" spans="1:2">
      <c r="A148" s="21"/>
      <c r="B148" s="20"/>
    </row>
    <row r="149" spans="1:2">
      <c r="A149" s="21"/>
      <c r="B149" s="20"/>
    </row>
    <row r="150" spans="1:2" ht="26.25">
      <c r="A150" s="21"/>
      <c r="B150" s="20" t="s">
        <v>233</v>
      </c>
    </row>
    <row r="151" spans="1:2">
      <c r="A151" s="21"/>
      <c r="B151" s="20"/>
    </row>
    <row r="152" spans="1:2">
      <c r="A152" s="21"/>
      <c r="B152" s="22" t="s">
        <v>234</v>
      </c>
    </row>
    <row r="153" spans="1:2">
      <c r="A153" s="21"/>
      <c r="B153" s="20"/>
    </row>
    <row r="154" spans="1:2">
      <c r="A154" s="21"/>
      <c r="B154" s="20"/>
    </row>
    <row r="155" spans="1:2">
      <c r="A155" s="21"/>
      <c r="B155" s="20"/>
    </row>
    <row r="156" spans="1:2">
      <c r="A156" s="21"/>
      <c r="B156" s="20"/>
    </row>
    <row r="157" spans="1:2">
      <c r="A157" s="21"/>
      <c r="B157" s="20"/>
    </row>
    <row r="158" spans="1:2">
      <c r="A158" s="21"/>
      <c r="B158" s="20"/>
    </row>
    <row r="159" spans="1:2">
      <c r="A159" s="21"/>
      <c r="B159" s="20"/>
    </row>
    <row r="160" spans="1:2">
      <c r="A160" s="21"/>
      <c r="B160" s="20"/>
    </row>
    <row r="161" spans="1:2">
      <c r="A161" s="21"/>
      <c r="B161" s="20"/>
    </row>
    <row r="162" spans="1:2">
      <c r="A162" s="23" t="s">
        <v>126</v>
      </c>
      <c r="B162" s="22" t="s">
        <v>235</v>
      </c>
    </row>
    <row r="163" spans="1:2" ht="26.25">
      <c r="A163" s="21"/>
      <c r="B163" s="20" t="s">
        <v>236</v>
      </c>
    </row>
    <row r="164" spans="1:2" ht="26.25">
      <c r="A164" s="21"/>
      <c r="B164" s="20" t="s">
        <v>237</v>
      </c>
    </row>
    <row r="165" spans="1:2" ht="64.5">
      <c r="A165" s="21"/>
      <c r="B165" s="20" t="s">
        <v>238</v>
      </c>
    </row>
    <row r="166" spans="1:2" ht="26.25">
      <c r="A166" s="21"/>
      <c r="B166" s="20" t="s">
        <v>239</v>
      </c>
    </row>
    <row r="167" spans="1:2" ht="64.5">
      <c r="A167" s="21"/>
      <c r="B167" s="20" t="s">
        <v>240</v>
      </c>
    </row>
    <row r="168" spans="1:2" ht="39">
      <c r="A168" s="21"/>
      <c r="B168" s="20" t="s">
        <v>241</v>
      </c>
    </row>
    <row r="169" spans="1:2" ht="39">
      <c r="A169" s="21"/>
      <c r="B169" s="20" t="s">
        <v>242</v>
      </c>
    </row>
    <row r="170" spans="1:2" ht="51.75">
      <c r="A170" s="21"/>
      <c r="B170" s="20" t="s">
        <v>243</v>
      </c>
    </row>
    <row r="171" spans="1:2" ht="39">
      <c r="A171" s="21"/>
      <c r="B171" s="20" t="s">
        <v>244</v>
      </c>
    </row>
    <row r="172" spans="1:2">
      <c r="A172" s="21"/>
      <c r="B172" s="20"/>
    </row>
    <row r="173" spans="1:2">
      <c r="A173" s="23" t="s">
        <v>128</v>
      </c>
      <c r="B173" s="22" t="s">
        <v>245</v>
      </c>
    </row>
    <row r="174" spans="1:2" ht="39">
      <c r="A174" s="21"/>
      <c r="B174" s="20" t="s">
        <v>246</v>
      </c>
    </row>
    <row r="175" spans="1:2">
      <c r="A175" s="21"/>
      <c r="B175" s="20" t="s">
        <v>247</v>
      </c>
    </row>
    <row r="176" spans="1:2">
      <c r="A176" s="21"/>
      <c r="B176" s="20" t="s">
        <v>248</v>
      </c>
    </row>
    <row r="177" spans="1:2">
      <c r="A177" s="21"/>
      <c r="B177" s="20" t="s">
        <v>249</v>
      </c>
    </row>
    <row r="178" spans="1:2">
      <c r="A178" s="21"/>
      <c r="B178" s="20" t="s">
        <v>250</v>
      </c>
    </row>
    <row r="179" spans="1:2" ht="26.25">
      <c r="A179" s="21"/>
      <c r="B179" s="20" t="s">
        <v>251</v>
      </c>
    </row>
    <row r="180" spans="1:2">
      <c r="A180" s="21"/>
      <c r="B180" s="20" t="s">
        <v>252</v>
      </c>
    </row>
    <row r="181" spans="1:2" ht="51.75">
      <c r="A181" s="21"/>
      <c r="B181" s="20" t="s">
        <v>253</v>
      </c>
    </row>
    <row r="182" spans="1:2">
      <c r="A182" s="21"/>
      <c r="B182" s="20"/>
    </row>
    <row r="183" spans="1:2">
      <c r="A183" s="21"/>
      <c r="B183" s="22" t="s">
        <v>254</v>
      </c>
    </row>
    <row r="184" spans="1:2" ht="90">
      <c r="A184" s="21"/>
      <c r="B184" s="20" t="s">
        <v>255</v>
      </c>
    </row>
  </sheetData>
  <sheetProtection password="E051" sheet="1" objects="1" scenarios="1"/>
  <mergeCells count="1">
    <mergeCell ref="A1:B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 de Riesgos Contratacion</vt:lpstr>
      <vt:lpstr>Tabla de Valoración</vt:lpstr>
      <vt:lpstr>Instructivo matriz</vt:lpstr>
      <vt:lpstr>'Matriz de Riesgos Contratacion'!Área_de_impresión</vt:lpstr>
      <vt:lpstr>'Matriz de Riesgos Contratacion'!Títulos_a_imprimir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Alberto Emilio Estrada Castillo</dc:creator>
  <cp:keywords/>
  <dc:description/>
  <cp:lastModifiedBy>Myller Camacho Garcia</cp:lastModifiedBy>
  <cp:revision/>
  <cp:lastPrinted>2025-07-25T22:10:26Z</cp:lastPrinted>
  <dcterms:created xsi:type="dcterms:W3CDTF">2018-11-29T16:04:03Z</dcterms:created>
  <dcterms:modified xsi:type="dcterms:W3CDTF">2026-10-02T20:26:17Z</dcterms:modified>
  <cp:category/>
  <cp:contentStatus/>
</cp:coreProperties>
</file>