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e740ade79757643/Desktop/CENAC USAQUEN/2026/ESTRUCTURACION/EQUIPO FIJO/VERSION 3 PLAN/"/>
    </mc:Choice>
  </mc:AlternateContent>
  <xr:revisionPtr revIDLastSave="4" documentId="8_{18B9E479-E2E2-479C-B6A2-7BE27461F50F}" xr6:coauthVersionLast="47" xr6:coauthVersionMax="47" xr10:uidLastSave="{A533E9C7-C524-4C17-8E5D-F446107D9892}"/>
  <bookViews>
    <workbookView xWindow="-98" yWindow="-98" windowWidth="21795" windowHeight="12975" xr2:uid="{FAA9228B-3117-4E19-A62A-299D99AA7521}"/>
  </bookViews>
  <sheets>
    <sheet name="HISTORICOS MTTOS" sheetId="1" r:id="rId1"/>
    <sheet name="HISTORICOS REPUESTOS " sheetId="2" r:id="rId2"/>
  </sheets>
  <definedNames>
    <definedName name="_xlnm._FilterDatabase" localSheetId="0" hidden="1">'HISTORICOS MTTOS'!$D$1:$D$570</definedName>
    <definedName name="_xlnm._FilterDatabase" localSheetId="1" hidden="1">'HISTORICOS REPUESTOS '!$J$1:$J$570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48" i="2" l="1"/>
  <c r="Q247" i="2"/>
  <c r="Q246" i="2"/>
  <c r="Q245" i="2"/>
  <c r="Q244" i="2"/>
  <c r="Q243" i="2"/>
  <c r="Q242" i="2"/>
  <c r="Q241" i="2"/>
  <c r="Q240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7" i="2"/>
  <c r="Q56" i="2"/>
  <c r="Q55" i="2"/>
  <c r="Q54" i="2"/>
  <c r="Q53" i="2"/>
  <c r="Q52" i="2"/>
  <c r="Q51" i="2"/>
  <c r="Q50" i="2"/>
  <c r="Q49" i="2"/>
  <c r="Q48" i="2"/>
  <c r="Q47" i="2"/>
  <c r="Q46" i="2"/>
  <c r="Q44" i="2"/>
  <c r="Q43" i="2"/>
  <c r="Q42" i="2"/>
  <c r="Q41" i="2"/>
  <c r="Q39" i="2"/>
  <c r="Q38" i="2"/>
  <c r="Q36" i="2"/>
  <c r="Q35" i="2"/>
  <c r="Q34" i="2"/>
  <c r="Q33" i="2"/>
  <c r="Q32" i="2"/>
  <c r="Q31" i="2"/>
  <c r="Q30" i="2"/>
  <c r="Q29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290" i="1"/>
  <c r="Q288" i="1"/>
  <c r="Q286" i="1"/>
  <c r="Q284" i="1"/>
  <c r="Q282" i="1"/>
  <c r="Q280" i="1"/>
  <c r="Q277" i="1"/>
  <c r="R277" i="1" s="1"/>
  <c r="Q276" i="1"/>
  <c r="R276" i="1" s="1"/>
  <c r="Q275" i="1"/>
  <c r="R275" i="1" s="1"/>
  <c r="Q274" i="1"/>
  <c r="R274" i="1" s="1"/>
  <c r="Q273" i="1"/>
  <c r="R273" i="1" s="1"/>
  <c r="Q272" i="1"/>
  <c r="R272" i="1" s="1"/>
  <c r="Q271" i="1"/>
  <c r="R271" i="1" s="1"/>
  <c r="Q270" i="1"/>
  <c r="R270" i="1" s="1"/>
  <c r="Q269" i="1"/>
  <c r="R269" i="1" s="1"/>
  <c r="Q268" i="1"/>
  <c r="R268" i="1" s="1"/>
  <c r="Q267" i="1"/>
  <c r="R267" i="1" s="1"/>
  <c r="Q266" i="1"/>
  <c r="R266" i="1" s="1"/>
  <c r="Q265" i="1"/>
  <c r="R265" i="1" s="1"/>
  <c r="Q264" i="1"/>
  <c r="R264" i="1" s="1"/>
  <c r="Q263" i="1"/>
  <c r="R263" i="1" s="1"/>
  <c r="Q262" i="1"/>
  <c r="R262" i="1" s="1"/>
  <c r="Q261" i="1"/>
  <c r="R261" i="1" s="1"/>
  <c r="Q260" i="1"/>
  <c r="R260" i="1" s="1"/>
  <c r="Q259" i="1"/>
  <c r="R259" i="1" s="1"/>
  <c r="Q258" i="1"/>
  <c r="R258" i="1" s="1"/>
  <c r="Q257" i="1"/>
  <c r="R257" i="1" s="1"/>
  <c r="Q256" i="1"/>
  <c r="R256" i="1" s="1"/>
  <c r="Q255" i="1"/>
  <c r="R255" i="1" s="1"/>
  <c r="Q254" i="1"/>
  <c r="R254" i="1" s="1"/>
  <c r="Q253" i="1"/>
  <c r="R253" i="1" s="1"/>
  <c r="Q252" i="1"/>
  <c r="R252" i="1" s="1"/>
  <c r="Q250" i="1"/>
  <c r="R250" i="1" s="1"/>
  <c r="Q247" i="1"/>
  <c r="R247" i="1" s="1"/>
  <c r="Q244" i="1"/>
  <c r="R244" i="1" s="1"/>
  <c r="Q243" i="1"/>
  <c r="R243" i="1" s="1"/>
  <c r="Q242" i="1"/>
  <c r="R242" i="1" s="1"/>
  <c r="Q241" i="1"/>
  <c r="R241" i="1" s="1"/>
  <c r="Q240" i="1"/>
  <c r="R240" i="1" s="1"/>
  <c r="Q239" i="1"/>
  <c r="R239" i="1" s="1"/>
  <c r="Q238" i="1"/>
  <c r="R238" i="1" s="1"/>
  <c r="Q237" i="1"/>
  <c r="R237" i="1" s="1"/>
  <c r="Q236" i="1"/>
  <c r="R236" i="1" s="1"/>
  <c r="Q235" i="1"/>
  <c r="R235" i="1" s="1"/>
  <c r="Q234" i="1"/>
  <c r="R234" i="1" s="1"/>
  <c r="Q233" i="1"/>
  <c r="R233" i="1" s="1"/>
  <c r="Q232" i="1"/>
  <c r="R232" i="1" s="1"/>
  <c r="Q231" i="1"/>
  <c r="R231" i="1" s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7" i="1"/>
  <c r="Q214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R186" i="1" s="1"/>
  <c r="Q184" i="1"/>
  <c r="R184" i="1" s="1"/>
  <c r="R182" i="1"/>
  <c r="Q182" i="1"/>
  <c r="Q179" i="1"/>
  <c r="R179" i="1" s="1"/>
  <c r="Q178" i="1"/>
  <c r="R178" i="1" s="1"/>
  <c r="Q177" i="1"/>
  <c r="R177" i="1" s="1"/>
  <c r="Q176" i="1"/>
  <c r="R176" i="1" s="1"/>
  <c r="Q175" i="1"/>
  <c r="R175" i="1" s="1"/>
  <c r="Q174" i="1"/>
  <c r="R174" i="1" s="1"/>
  <c r="Q173" i="1"/>
  <c r="R173" i="1" s="1"/>
  <c r="Q172" i="1"/>
  <c r="R172" i="1" s="1"/>
  <c r="Q171" i="1"/>
  <c r="R171" i="1" s="1"/>
  <c r="Q170" i="1"/>
  <c r="R170" i="1" s="1"/>
  <c r="Q169" i="1"/>
  <c r="R169" i="1" s="1"/>
  <c r="Q168" i="1"/>
  <c r="R168" i="1" s="1"/>
  <c r="Q167" i="1"/>
  <c r="R167" i="1" s="1"/>
  <c r="Q166" i="1"/>
  <c r="R166" i="1" s="1"/>
  <c r="Q165" i="1"/>
  <c r="R165" i="1" s="1"/>
  <c r="Q164" i="1"/>
  <c r="R164" i="1" s="1"/>
  <c r="Q163" i="1"/>
  <c r="R163" i="1" s="1"/>
  <c r="Q162" i="1"/>
  <c r="R162" i="1" s="1"/>
  <c r="Q161" i="1"/>
  <c r="R161" i="1" s="1"/>
  <c r="Q160" i="1"/>
  <c r="R160" i="1" s="1"/>
  <c r="Q159" i="1"/>
  <c r="R159" i="1" s="1"/>
  <c r="Q158" i="1"/>
  <c r="R158" i="1" s="1"/>
  <c r="Q157" i="1"/>
  <c r="R157" i="1" s="1"/>
  <c r="Q156" i="1"/>
  <c r="R156" i="1" s="1"/>
  <c r="Q155" i="1"/>
  <c r="R155" i="1" s="1"/>
  <c r="Q154" i="1"/>
  <c r="R154" i="1" s="1"/>
  <c r="Q153" i="1"/>
  <c r="R153" i="1" s="1"/>
  <c r="Q152" i="1"/>
  <c r="R152" i="1" s="1"/>
  <c r="Q148" i="1"/>
  <c r="R148" i="1" s="1"/>
  <c r="Q147" i="1"/>
  <c r="R147" i="1" s="1"/>
  <c r="Q146" i="1"/>
  <c r="R146" i="1" s="1"/>
  <c r="Q145" i="1"/>
  <c r="R145" i="1" s="1"/>
  <c r="Q144" i="1"/>
  <c r="R144" i="1" s="1"/>
  <c r="Q143" i="1"/>
  <c r="R143" i="1" s="1"/>
  <c r="Q142" i="1"/>
  <c r="R142" i="1" s="1"/>
  <c r="Q141" i="1"/>
  <c r="R141" i="1" s="1"/>
  <c r="Q140" i="1"/>
  <c r="R140" i="1" s="1"/>
  <c r="Q139" i="1"/>
  <c r="R139" i="1" s="1"/>
  <c r="Q138" i="1"/>
  <c r="R138" i="1" s="1"/>
  <c r="Q137" i="1"/>
  <c r="R137" i="1" s="1"/>
  <c r="Q136" i="1"/>
  <c r="R136" i="1" s="1"/>
  <c r="Q135" i="1"/>
  <c r="R135" i="1" s="1"/>
  <c r="Q134" i="1"/>
  <c r="R134" i="1" s="1"/>
  <c r="Q131" i="1"/>
  <c r="R131" i="1" s="1"/>
  <c r="Q130" i="1"/>
  <c r="R130" i="1" s="1"/>
  <c r="Q129" i="1"/>
  <c r="R129" i="1" s="1"/>
  <c r="Q128" i="1"/>
  <c r="R128" i="1" s="1"/>
  <c r="R127" i="1"/>
  <c r="Q127" i="1"/>
  <c r="Q126" i="1"/>
  <c r="R126" i="1" s="1"/>
  <c r="Q125" i="1"/>
  <c r="R125" i="1" s="1"/>
  <c r="Q124" i="1"/>
  <c r="R124" i="1" s="1"/>
  <c r="Q123" i="1"/>
  <c r="R123" i="1" s="1"/>
  <c r="Q122" i="1"/>
  <c r="R122" i="1" s="1"/>
  <c r="Q121" i="1"/>
  <c r="R121" i="1" s="1"/>
  <c r="Q120" i="1"/>
  <c r="R120" i="1" s="1"/>
  <c r="Q119" i="1"/>
  <c r="R119" i="1" s="1"/>
  <c r="Q118" i="1"/>
  <c r="R118" i="1" s="1"/>
  <c r="Q117" i="1"/>
  <c r="R117" i="1" s="1"/>
  <c r="Q116" i="1"/>
  <c r="R116" i="1" s="1"/>
  <c r="Q115" i="1"/>
  <c r="R115" i="1" s="1"/>
  <c r="Q114" i="1"/>
  <c r="R114" i="1" s="1"/>
  <c r="Q113" i="1"/>
  <c r="R113" i="1" s="1"/>
  <c r="Q112" i="1"/>
  <c r="R112" i="1" s="1"/>
  <c r="Q111" i="1"/>
  <c r="R111" i="1" s="1"/>
  <c r="Q110" i="1"/>
  <c r="R110" i="1" s="1"/>
  <c r="Q109" i="1"/>
  <c r="R109" i="1" s="1"/>
  <c r="Q108" i="1"/>
  <c r="R108" i="1" s="1"/>
  <c r="Q107" i="1"/>
  <c r="R107" i="1" s="1"/>
  <c r="Q106" i="1"/>
  <c r="R106" i="1" s="1"/>
  <c r="Q105" i="1"/>
  <c r="R105" i="1" s="1"/>
  <c r="Q104" i="1"/>
  <c r="R104" i="1" s="1"/>
  <c r="Q103" i="1"/>
  <c r="R103" i="1" s="1"/>
  <c r="Q102" i="1"/>
  <c r="R102" i="1" s="1"/>
  <c r="Q100" i="1"/>
  <c r="R100" i="1" s="1"/>
  <c r="Q99" i="1"/>
  <c r="R99" i="1" s="1"/>
  <c r="Q98" i="1"/>
  <c r="R98" i="1" s="1"/>
  <c r="Q97" i="1"/>
  <c r="R97" i="1" s="1"/>
  <c r="Q96" i="1"/>
  <c r="R96" i="1" s="1"/>
  <c r="Q95" i="1"/>
  <c r="R95" i="1" s="1"/>
  <c r="Q94" i="1"/>
  <c r="R94" i="1" s="1"/>
  <c r="Q93" i="1"/>
  <c r="R93" i="1" s="1"/>
  <c r="Q92" i="1"/>
  <c r="R92" i="1" s="1"/>
  <c r="Q91" i="1"/>
  <c r="R91" i="1" s="1"/>
  <c r="Q90" i="1"/>
  <c r="R90" i="1" s="1"/>
  <c r="Q89" i="1"/>
  <c r="R89" i="1" s="1"/>
  <c r="Q87" i="1"/>
  <c r="R87" i="1" s="1"/>
  <c r="Q86" i="1"/>
  <c r="R86" i="1" s="1"/>
  <c r="Q85" i="1"/>
  <c r="R85" i="1" s="1"/>
  <c r="Q84" i="1"/>
  <c r="R84" i="1" s="1"/>
  <c r="Q83" i="1"/>
  <c r="R83" i="1" s="1"/>
  <c r="Q82" i="1"/>
  <c r="R82" i="1" s="1"/>
  <c r="Q81" i="1"/>
  <c r="R81" i="1" s="1"/>
  <c r="Q80" i="1"/>
  <c r="R80" i="1" s="1"/>
  <c r="Q79" i="1"/>
  <c r="R79" i="1" s="1"/>
  <c r="Q78" i="1"/>
  <c r="R78" i="1" s="1"/>
  <c r="Q77" i="1"/>
  <c r="R77" i="1" s="1"/>
  <c r="Q76" i="1"/>
  <c r="R76" i="1" s="1"/>
  <c r="Q75" i="1"/>
  <c r="R75" i="1" s="1"/>
  <c r="Q74" i="1"/>
  <c r="R74" i="1" s="1"/>
  <c r="Q73" i="1"/>
  <c r="R73" i="1" s="1"/>
  <c r="Q72" i="1"/>
  <c r="R72" i="1" s="1"/>
  <c r="Q70" i="1"/>
  <c r="R70" i="1" s="1"/>
  <c r="Q69" i="1"/>
  <c r="R69" i="1" s="1"/>
  <c r="Q68" i="1"/>
  <c r="R68" i="1" s="1"/>
  <c r="Q67" i="1"/>
  <c r="R67" i="1" s="1"/>
  <c r="Q66" i="1"/>
  <c r="R66" i="1" s="1"/>
  <c r="Q65" i="1"/>
  <c r="R65" i="1" s="1"/>
  <c r="Q64" i="1"/>
  <c r="R64" i="1" s="1"/>
  <c r="Q63" i="1"/>
  <c r="R63" i="1" s="1"/>
  <c r="Q62" i="1"/>
  <c r="R62" i="1" s="1"/>
  <c r="Q61" i="1"/>
  <c r="R61" i="1" s="1"/>
  <c r="Q60" i="1"/>
  <c r="R60" i="1" s="1"/>
  <c r="Q59" i="1"/>
  <c r="R59" i="1" s="1"/>
  <c r="Q57" i="1"/>
  <c r="R57" i="1" s="1"/>
  <c r="Q56" i="1"/>
  <c r="R56" i="1" s="1"/>
  <c r="Q55" i="1"/>
  <c r="R55" i="1" s="1"/>
  <c r="Q54" i="1"/>
  <c r="R54" i="1" s="1"/>
  <c r="Q53" i="1"/>
  <c r="R53" i="1" s="1"/>
  <c r="Q52" i="1"/>
  <c r="R52" i="1" s="1"/>
  <c r="Q51" i="1"/>
  <c r="R51" i="1" s="1"/>
  <c r="Q50" i="1"/>
  <c r="R50" i="1" s="1"/>
  <c r="Q49" i="1"/>
  <c r="R49" i="1" s="1"/>
  <c r="Q48" i="1"/>
  <c r="R48" i="1" s="1"/>
  <c r="Q47" i="1"/>
  <c r="R47" i="1" s="1"/>
  <c r="Q46" i="1"/>
  <c r="R46" i="1" s="1"/>
  <c r="Q45" i="1"/>
  <c r="R45" i="1" s="1"/>
  <c r="Q44" i="1"/>
  <c r="R44" i="1" s="1"/>
  <c r="Q43" i="1"/>
  <c r="R43" i="1" s="1"/>
  <c r="Q42" i="1"/>
  <c r="R42" i="1" s="1"/>
  <c r="Q41" i="1"/>
  <c r="R41" i="1" s="1"/>
  <c r="Q40" i="1"/>
  <c r="R40" i="1" s="1"/>
  <c r="Q39" i="1"/>
  <c r="R39" i="1" s="1"/>
  <c r="Q38" i="1"/>
  <c r="R38" i="1" s="1"/>
  <c r="Q37" i="1"/>
  <c r="R37" i="1" s="1"/>
  <c r="Q36" i="1"/>
  <c r="R36" i="1" s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M248" i="2"/>
  <c r="N248" i="2" s="1"/>
  <c r="M247" i="2"/>
  <c r="N247" i="2" s="1"/>
  <c r="M246" i="2"/>
  <c r="N246" i="2" s="1"/>
  <c r="M245" i="2"/>
  <c r="N245" i="2" s="1"/>
  <c r="M244" i="2"/>
  <c r="N244" i="2" s="1"/>
  <c r="M243" i="2"/>
  <c r="N243" i="2" s="1"/>
  <c r="M242" i="2"/>
  <c r="N242" i="2" s="1"/>
  <c r="M241" i="2"/>
  <c r="N241" i="2" s="1"/>
  <c r="M240" i="2"/>
  <c r="N240" i="2" s="1"/>
  <c r="M238" i="2"/>
  <c r="N238" i="2" s="1"/>
  <c r="M237" i="2"/>
  <c r="N237" i="2" s="1"/>
  <c r="M236" i="2"/>
  <c r="N236" i="2" s="1"/>
  <c r="M235" i="2"/>
  <c r="N235" i="2" s="1"/>
  <c r="M234" i="2"/>
  <c r="N234" i="2" s="1"/>
  <c r="M233" i="2"/>
  <c r="N233" i="2" s="1"/>
  <c r="M232" i="2"/>
  <c r="N232" i="2" s="1"/>
  <c r="M231" i="2"/>
  <c r="N231" i="2" s="1"/>
  <c r="M230" i="2"/>
  <c r="N230" i="2" s="1"/>
  <c r="M229" i="2"/>
  <c r="N229" i="2" s="1"/>
  <c r="M228" i="2"/>
  <c r="N228" i="2" s="1"/>
  <c r="M227" i="2"/>
  <c r="N227" i="2" s="1"/>
  <c r="M226" i="2"/>
  <c r="N226" i="2" s="1"/>
  <c r="M225" i="2"/>
  <c r="N225" i="2" s="1"/>
  <c r="M224" i="2"/>
  <c r="N224" i="2" s="1"/>
  <c r="M223" i="2"/>
  <c r="N223" i="2" s="1"/>
  <c r="M222" i="2"/>
  <c r="N222" i="2" s="1"/>
  <c r="M221" i="2"/>
  <c r="N221" i="2" s="1"/>
  <c r="M220" i="2"/>
  <c r="N220" i="2" s="1"/>
  <c r="M219" i="2"/>
  <c r="N219" i="2" s="1"/>
  <c r="R219" i="2" s="1"/>
  <c r="M218" i="2"/>
  <c r="N218" i="2" s="1"/>
  <c r="M217" i="2"/>
  <c r="N217" i="2" s="1"/>
  <c r="M216" i="2"/>
  <c r="N216" i="2" s="1"/>
  <c r="M215" i="2"/>
  <c r="N215" i="2" s="1"/>
  <c r="M214" i="2"/>
  <c r="N214" i="2" s="1"/>
  <c r="M213" i="2"/>
  <c r="N213" i="2" s="1"/>
  <c r="M212" i="2"/>
  <c r="N212" i="2" s="1"/>
  <c r="M211" i="2"/>
  <c r="N211" i="2" s="1"/>
  <c r="M210" i="2"/>
  <c r="N210" i="2" s="1"/>
  <c r="R210" i="2" s="1"/>
  <c r="M209" i="2"/>
  <c r="N209" i="2" s="1"/>
  <c r="M208" i="2"/>
  <c r="N208" i="2" s="1"/>
  <c r="M207" i="2"/>
  <c r="N207" i="2" s="1"/>
  <c r="M206" i="2"/>
  <c r="N206" i="2" s="1"/>
  <c r="R206" i="2" s="1"/>
  <c r="M205" i="2"/>
  <c r="N205" i="2" s="1"/>
  <c r="M204" i="2"/>
  <c r="N204" i="2" s="1"/>
  <c r="M203" i="2"/>
  <c r="N203" i="2" s="1"/>
  <c r="M202" i="2"/>
  <c r="N202" i="2" s="1"/>
  <c r="M201" i="2"/>
  <c r="N201" i="2" s="1"/>
  <c r="M200" i="2"/>
  <c r="N200" i="2" s="1"/>
  <c r="M198" i="2"/>
  <c r="N198" i="2" s="1"/>
  <c r="M197" i="2"/>
  <c r="N197" i="2" s="1"/>
  <c r="M196" i="2"/>
  <c r="N196" i="2" s="1"/>
  <c r="M195" i="2"/>
  <c r="N195" i="2" s="1"/>
  <c r="M194" i="2"/>
  <c r="N194" i="2" s="1"/>
  <c r="M193" i="2"/>
  <c r="N193" i="2" s="1"/>
  <c r="M192" i="2"/>
  <c r="N192" i="2" s="1"/>
  <c r="M191" i="2"/>
  <c r="N191" i="2" s="1"/>
  <c r="M190" i="2"/>
  <c r="N190" i="2" s="1"/>
  <c r="M189" i="2"/>
  <c r="N189" i="2" s="1"/>
  <c r="M188" i="2"/>
  <c r="N188" i="2" s="1"/>
  <c r="M187" i="2"/>
  <c r="N187" i="2" s="1"/>
  <c r="M186" i="2"/>
  <c r="N186" i="2" s="1"/>
  <c r="M185" i="2"/>
  <c r="N185" i="2" s="1"/>
  <c r="M184" i="2"/>
  <c r="N184" i="2" s="1"/>
  <c r="M183" i="2"/>
  <c r="N183" i="2" s="1"/>
  <c r="M182" i="2"/>
  <c r="N182" i="2" s="1"/>
  <c r="M181" i="2"/>
  <c r="N181" i="2" s="1"/>
  <c r="M180" i="2"/>
  <c r="N180" i="2" s="1"/>
  <c r="M179" i="2"/>
  <c r="N179" i="2" s="1"/>
  <c r="M178" i="2"/>
  <c r="N178" i="2" s="1"/>
  <c r="M177" i="2"/>
  <c r="N177" i="2" s="1"/>
  <c r="M176" i="2"/>
  <c r="N176" i="2" s="1"/>
  <c r="M175" i="2"/>
  <c r="N175" i="2" s="1"/>
  <c r="M174" i="2"/>
  <c r="N174" i="2" s="1"/>
  <c r="M173" i="2"/>
  <c r="N173" i="2" s="1"/>
  <c r="M172" i="2"/>
  <c r="N172" i="2" s="1"/>
  <c r="M171" i="2"/>
  <c r="N171" i="2" s="1"/>
  <c r="M170" i="2"/>
  <c r="N170" i="2" s="1"/>
  <c r="M169" i="2"/>
  <c r="N169" i="2" s="1"/>
  <c r="M168" i="2"/>
  <c r="N168" i="2" s="1"/>
  <c r="M167" i="2"/>
  <c r="N167" i="2" s="1"/>
  <c r="M166" i="2"/>
  <c r="N166" i="2" s="1"/>
  <c r="M165" i="2"/>
  <c r="N165" i="2" s="1"/>
  <c r="M164" i="2"/>
  <c r="N164" i="2" s="1"/>
  <c r="M163" i="2"/>
  <c r="N163" i="2" s="1"/>
  <c r="M162" i="2"/>
  <c r="N162" i="2" s="1"/>
  <c r="M161" i="2"/>
  <c r="N161" i="2" s="1"/>
  <c r="M160" i="2"/>
  <c r="N160" i="2" s="1"/>
  <c r="M158" i="2"/>
  <c r="N158" i="2" s="1"/>
  <c r="M157" i="2"/>
  <c r="N157" i="2" s="1"/>
  <c r="M156" i="2"/>
  <c r="N156" i="2" s="1"/>
  <c r="M155" i="2"/>
  <c r="N155" i="2" s="1"/>
  <c r="M154" i="2"/>
  <c r="N154" i="2" s="1"/>
  <c r="M153" i="2"/>
  <c r="N153" i="2" s="1"/>
  <c r="M152" i="2"/>
  <c r="N152" i="2" s="1"/>
  <c r="M151" i="2"/>
  <c r="N151" i="2" s="1"/>
  <c r="M150" i="2"/>
  <c r="N150" i="2" s="1"/>
  <c r="M149" i="2"/>
  <c r="N149" i="2" s="1"/>
  <c r="M148" i="2"/>
  <c r="N148" i="2" s="1"/>
  <c r="M147" i="2"/>
  <c r="N147" i="2" s="1"/>
  <c r="M146" i="2"/>
  <c r="N146" i="2" s="1"/>
  <c r="M145" i="2"/>
  <c r="N145" i="2" s="1"/>
  <c r="M144" i="2"/>
  <c r="N144" i="2" s="1"/>
  <c r="M143" i="2"/>
  <c r="N143" i="2" s="1"/>
  <c r="M142" i="2"/>
  <c r="N142" i="2" s="1"/>
  <c r="M141" i="2"/>
  <c r="N141" i="2" s="1"/>
  <c r="M140" i="2"/>
  <c r="N140" i="2" s="1"/>
  <c r="M139" i="2"/>
  <c r="N139" i="2" s="1"/>
  <c r="M138" i="2"/>
  <c r="N138" i="2" s="1"/>
  <c r="M137" i="2"/>
  <c r="N137" i="2" s="1"/>
  <c r="M136" i="2"/>
  <c r="N136" i="2" s="1"/>
  <c r="M135" i="2"/>
  <c r="N135" i="2" s="1"/>
  <c r="M134" i="2"/>
  <c r="N134" i="2" s="1"/>
  <c r="R134" i="2" s="1"/>
  <c r="M133" i="2"/>
  <c r="N133" i="2" s="1"/>
  <c r="M132" i="2"/>
  <c r="N132" i="2" s="1"/>
  <c r="M131" i="2"/>
  <c r="N131" i="2" s="1"/>
  <c r="M130" i="2"/>
  <c r="N130" i="2" s="1"/>
  <c r="M129" i="2"/>
  <c r="N129" i="2" s="1"/>
  <c r="M128" i="2"/>
  <c r="N128" i="2" s="1"/>
  <c r="M127" i="2"/>
  <c r="N127" i="2" s="1"/>
  <c r="M126" i="2"/>
  <c r="N126" i="2" s="1"/>
  <c r="M125" i="2"/>
  <c r="N125" i="2" s="1"/>
  <c r="M124" i="2"/>
  <c r="N124" i="2" s="1"/>
  <c r="M123" i="2"/>
  <c r="N123" i="2" s="1"/>
  <c r="M122" i="2"/>
  <c r="N122" i="2" s="1"/>
  <c r="M121" i="2"/>
  <c r="N121" i="2" s="1"/>
  <c r="M120" i="2"/>
  <c r="N120" i="2" s="1"/>
  <c r="M117" i="2"/>
  <c r="N117" i="2" s="1"/>
  <c r="M116" i="2"/>
  <c r="N116" i="2" s="1"/>
  <c r="M115" i="2"/>
  <c r="N115" i="2" s="1"/>
  <c r="M114" i="2"/>
  <c r="N114" i="2" s="1"/>
  <c r="M113" i="2"/>
  <c r="N113" i="2" s="1"/>
  <c r="M112" i="2"/>
  <c r="N112" i="2" s="1"/>
  <c r="M111" i="2"/>
  <c r="N111" i="2" s="1"/>
  <c r="M110" i="2"/>
  <c r="N110" i="2" s="1"/>
  <c r="R110" i="2" s="1"/>
  <c r="M109" i="2"/>
  <c r="N109" i="2" s="1"/>
  <c r="M108" i="2"/>
  <c r="N108" i="2" s="1"/>
  <c r="M107" i="2"/>
  <c r="N107" i="2" s="1"/>
  <c r="M106" i="2"/>
  <c r="N106" i="2" s="1"/>
  <c r="M105" i="2"/>
  <c r="N105" i="2" s="1"/>
  <c r="M104" i="2"/>
  <c r="N104" i="2" s="1"/>
  <c r="M103" i="2"/>
  <c r="N103" i="2" s="1"/>
  <c r="M102" i="2"/>
  <c r="N102" i="2" s="1"/>
  <c r="M101" i="2"/>
  <c r="N101" i="2" s="1"/>
  <c r="M100" i="2"/>
  <c r="N100" i="2" s="1"/>
  <c r="M99" i="2"/>
  <c r="N99" i="2" s="1"/>
  <c r="M98" i="2"/>
  <c r="N98" i="2" s="1"/>
  <c r="M97" i="2"/>
  <c r="N97" i="2" s="1"/>
  <c r="M96" i="2"/>
  <c r="N96" i="2" s="1"/>
  <c r="M95" i="2"/>
  <c r="N95" i="2" s="1"/>
  <c r="M94" i="2"/>
  <c r="N94" i="2" s="1"/>
  <c r="M93" i="2"/>
  <c r="N93" i="2" s="1"/>
  <c r="M92" i="2"/>
  <c r="N92" i="2" s="1"/>
  <c r="M91" i="2"/>
  <c r="N91" i="2" s="1"/>
  <c r="M90" i="2"/>
  <c r="N90" i="2" s="1"/>
  <c r="M89" i="2"/>
  <c r="N89" i="2" s="1"/>
  <c r="R89" i="2" s="1"/>
  <c r="M88" i="2"/>
  <c r="N88" i="2" s="1"/>
  <c r="M87" i="2"/>
  <c r="N87" i="2" s="1"/>
  <c r="R87" i="2" s="1"/>
  <c r="M86" i="2"/>
  <c r="N86" i="2" s="1"/>
  <c r="M85" i="2"/>
  <c r="N85" i="2" s="1"/>
  <c r="M84" i="2"/>
  <c r="N84" i="2" s="1"/>
  <c r="M83" i="2"/>
  <c r="N83" i="2" s="1"/>
  <c r="M82" i="2"/>
  <c r="N82" i="2" s="1"/>
  <c r="M81" i="2"/>
  <c r="N81" i="2" s="1"/>
  <c r="M80" i="2"/>
  <c r="N80" i="2" s="1"/>
  <c r="M79" i="2"/>
  <c r="N79" i="2" s="1"/>
  <c r="R79" i="2" s="1"/>
  <c r="M76" i="2"/>
  <c r="N76" i="2" s="1"/>
  <c r="M75" i="2"/>
  <c r="N75" i="2" s="1"/>
  <c r="M74" i="2"/>
  <c r="N74" i="2" s="1"/>
  <c r="R74" i="2" s="1"/>
  <c r="M73" i="2"/>
  <c r="N73" i="2" s="1"/>
  <c r="M72" i="2"/>
  <c r="N72" i="2" s="1"/>
  <c r="M71" i="2"/>
  <c r="N71" i="2" s="1"/>
  <c r="M70" i="2"/>
  <c r="N70" i="2" s="1"/>
  <c r="M69" i="2"/>
  <c r="N69" i="2" s="1"/>
  <c r="M68" i="2"/>
  <c r="N68" i="2" s="1"/>
  <c r="M67" i="2"/>
  <c r="N67" i="2" s="1"/>
  <c r="M66" i="2"/>
  <c r="N66" i="2" s="1"/>
  <c r="M65" i="2"/>
  <c r="N65" i="2" s="1"/>
  <c r="M64" i="2"/>
  <c r="N64" i="2" s="1"/>
  <c r="M63" i="2"/>
  <c r="N63" i="2" s="1"/>
  <c r="M62" i="2"/>
  <c r="N62" i="2" s="1"/>
  <c r="M61" i="2"/>
  <c r="N61" i="2" s="1"/>
  <c r="M60" i="2"/>
  <c r="N60" i="2" s="1"/>
  <c r="R60" i="2" s="1"/>
  <c r="M57" i="2"/>
  <c r="N57" i="2" s="1"/>
  <c r="M56" i="2"/>
  <c r="N56" i="2" s="1"/>
  <c r="M55" i="2"/>
  <c r="N55" i="2" s="1"/>
  <c r="M54" i="2"/>
  <c r="N54" i="2" s="1"/>
  <c r="M53" i="2"/>
  <c r="N53" i="2" s="1"/>
  <c r="M52" i="2"/>
  <c r="N52" i="2" s="1"/>
  <c r="M51" i="2"/>
  <c r="N51" i="2" s="1"/>
  <c r="M50" i="2"/>
  <c r="N50" i="2" s="1"/>
  <c r="M49" i="2"/>
  <c r="N49" i="2" s="1"/>
  <c r="M48" i="2"/>
  <c r="N48" i="2" s="1"/>
  <c r="M47" i="2"/>
  <c r="N47" i="2" s="1"/>
  <c r="M46" i="2"/>
  <c r="N46" i="2" s="1"/>
  <c r="M44" i="2"/>
  <c r="N44" i="2" s="1"/>
  <c r="M43" i="2"/>
  <c r="N43" i="2" s="1"/>
  <c r="M42" i="2"/>
  <c r="N42" i="2" s="1"/>
  <c r="M41" i="2"/>
  <c r="N41" i="2" s="1"/>
  <c r="M39" i="2"/>
  <c r="N39" i="2" s="1"/>
  <c r="M38" i="2"/>
  <c r="N38" i="2" s="1"/>
  <c r="M36" i="2"/>
  <c r="N36" i="2" s="1"/>
  <c r="M35" i="2"/>
  <c r="N35" i="2" s="1"/>
  <c r="M34" i="2"/>
  <c r="N34" i="2" s="1"/>
  <c r="M33" i="2"/>
  <c r="N33" i="2" s="1"/>
  <c r="M32" i="2"/>
  <c r="N32" i="2" s="1"/>
  <c r="M31" i="2"/>
  <c r="N31" i="2" s="1"/>
  <c r="M30" i="2"/>
  <c r="N30" i="2" s="1"/>
  <c r="M29" i="2"/>
  <c r="N29" i="2" s="1"/>
  <c r="M27" i="2"/>
  <c r="N27" i="2" s="1"/>
  <c r="M26" i="2"/>
  <c r="N26" i="2" s="1"/>
  <c r="M25" i="2"/>
  <c r="N25" i="2" s="1"/>
  <c r="M24" i="2"/>
  <c r="N24" i="2" s="1"/>
  <c r="M23" i="2"/>
  <c r="N23" i="2" s="1"/>
  <c r="M22" i="2"/>
  <c r="N22" i="2" s="1"/>
  <c r="M21" i="2"/>
  <c r="N21" i="2" s="1"/>
  <c r="M20" i="2"/>
  <c r="N20" i="2" s="1"/>
  <c r="M19" i="2"/>
  <c r="N19" i="2" s="1"/>
  <c r="M18" i="2"/>
  <c r="N18" i="2" s="1"/>
  <c r="M17" i="2"/>
  <c r="N17" i="2" s="1"/>
  <c r="R17" i="2" s="1"/>
  <c r="M16" i="2"/>
  <c r="N16" i="2" s="1"/>
  <c r="M15" i="2"/>
  <c r="N15" i="2" s="1"/>
  <c r="M14" i="2"/>
  <c r="N14" i="2" s="1"/>
  <c r="M13" i="2"/>
  <c r="N13" i="2" s="1"/>
  <c r="M12" i="2"/>
  <c r="N12" i="2" s="1"/>
  <c r="M11" i="2"/>
  <c r="N11" i="2" s="1"/>
  <c r="A12" i="2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9" i="2" s="1"/>
  <c r="A30" i="2" s="1"/>
  <c r="A31" i="2" s="1"/>
  <c r="A32" i="2" s="1"/>
  <c r="A33" i="2" s="1"/>
  <c r="A34" i="2" s="1"/>
  <c r="A35" i="2" s="1"/>
  <c r="A36" i="2" s="1"/>
  <c r="A38" i="2" s="1"/>
  <c r="A39" i="2" s="1"/>
  <c r="A41" i="2" s="1"/>
  <c r="A42" i="2" s="1"/>
  <c r="A43" i="2" s="1"/>
  <c r="A44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40" i="2" s="1"/>
  <c r="A241" i="2" s="1"/>
  <c r="A242" i="2" s="1"/>
  <c r="A243" i="2" s="1"/>
  <c r="A244" i="2" s="1"/>
  <c r="A245" i="2" s="1"/>
  <c r="A246" i="2" s="1"/>
  <c r="A247" i="2" s="1"/>
  <c r="A248" i="2" s="1"/>
  <c r="N35" i="1"/>
  <c r="N58" i="1"/>
  <c r="N71" i="1"/>
  <c r="M34" i="1"/>
  <c r="N34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7" i="1"/>
  <c r="N7" i="1" s="1"/>
  <c r="R7" i="1" s="1"/>
  <c r="M282" i="1"/>
  <c r="N282" i="1" s="1"/>
  <c r="M284" i="1"/>
  <c r="N284" i="1" s="1"/>
  <c r="M286" i="1"/>
  <c r="N286" i="1" s="1"/>
  <c r="M288" i="1"/>
  <c r="N288" i="1" s="1"/>
  <c r="M290" i="1"/>
  <c r="N290" i="1" s="1"/>
  <c r="M280" i="1"/>
  <c r="N280" i="1" s="1"/>
  <c r="M187" i="1"/>
  <c r="N187" i="1" s="1"/>
  <c r="M188" i="1"/>
  <c r="N188" i="1" s="1"/>
  <c r="M189" i="1"/>
  <c r="N189" i="1" s="1"/>
  <c r="R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4" i="1"/>
  <c r="N214" i="1" s="1"/>
  <c r="M217" i="1"/>
  <c r="N217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7" i="1"/>
  <c r="N247" i="1" s="1"/>
  <c r="M250" i="1"/>
  <c r="N250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186" i="1"/>
  <c r="N186" i="1" s="1"/>
  <c r="M184" i="1"/>
  <c r="N184" i="1" s="1"/>
  <c r="M182" i="1"/>
  <c r="N18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52" i="1"/>
  <c r="N15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2" i="1"/>
  <c r="N102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9" i="1"/>
  <c r="N89" i="1" s="1"/>
  <c r="A134" i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2" i="1" s="1"/>
  <c r="A184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4" i="1" s="1"/>
  <c r="A217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7" i="1" s="1"/>
  <c r="A250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80" i="1" s="1"/>
  <c r="A282" i="1" s="1"/>
  <c r="A284" i="1" s="1"/>
  <c r="A286" i="1" s="1"/>
  <c r="A288" i="1" s="1"/>
  <c r="A290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R146" i="2" l="1"/>
  <c r="R120" i="2"/>
  <c r="R113" i="2"/>
  <c r="R105" i="2"/>
  <c r="R100" i="2"/>
  <c r="R94" i="2"/>
  <c r="R82" i="2"/>
  <c r="R73" i="2"/>
  <c r="R68" i="2"/>
  <c r="R64" i="2"/>
  <c r="R57" i="2"/>
  <c r="R50" i="2"/>
  <c r="R43" i="2"/>
  <c r="R35" i="2"/>
  <c r="R21" i="2"/>
  <c r="R12" i="2"/>
  <c r="R81" i="2"/>
  <c r="R54" i="2"/>
  <c r="R48" i="2"/>
  <c r="R38" i="2"/>
  <c r="R31" i="2"/>
  <c r="R24" i="2"/>
  <c r="R16" i="2"/>
  <c r="R93" i="2"/>
  <c r="R55" i="2"/>
  <c r="R46" i="2"/>
  <c r="R36" i="2"/>
  <c r="R29" i="2"/>
  <c r="R22" i="2"/>
  <c r="R13" i="2"/>
  <c r="R246" i="2"/>
  <c r="R244" i="2"/>
  <c r="R240" i="2"/>
  <c r="R236" i="2"/>
  <c r="R233" i="2"/>
  <c r="R230" i="2"/>
  <c r="R227" i="2"/>
  <c r="R224" i="2"/>
  <c r="R221" i="2"/>
  <c r="R218" i="2"/>
  <c r="R215" i="2"/>
  <c r="R209" i="2"/>
  <c r="R203" i="2"/>
  <c r="R200" i="2"/>
  <c r="R196" i="2"/>
  <c r="R192" i="2"/>
  <c r="R189" i="2"/>
  <c r="R184" i="2"/>
  <c r="R181" i="2"/>
  <c r="R178" i="2"/>
  <c r="R175" i="2"/>
  <c r="R172" i="2"/>
  <c r="R169" i="2"/>
  <c r="R167" i="2"/>
  <c r="R162" i="2"/>
  <c r="R158" i="2"/>
  <c r="R154" i="2"/>
  <c r="R151" i="2"/>
  <c r="R148" i="2"/>
  <c r="R143" i="2"/>
  <c r="R141" i="2"/>
  <c r="R138" i="2"/>
  <c r="R135" i="2"/>
  <c r="R131" i="2"/>
  <c r="R129" i="2"/>
  <c r="R126" i="2"/>
  <c r="R122" i="2"/>
  <c r="R116" i="2"/>
  <c r="R111" i="2"/>
  <c r="R106" i="2"/>
  <c r="R103" i="2"/>
  <c r="R98" i="2"/>
  <c r="R92" i="2"/>
  <c r="R84" i="2"/>
  <c r="R72" i="2"/>
  <c r="R67" i="2"/>
  <c r="R52" i="2"/>
  <c r="R47" i="2"/>
  <c r="R39" i="2"/>
  <c r="R30" i="2"/>
  <c r="R23" i="2"/>
  <c r="R14" i="2"/>
  <c r="R247" i="2"/>
  <c r="R243" i="2"/>
  <c r="R241" i="2"/>
  <c r="R238" i="2"/>
  <c r="R235" i="2"/>
  <c r="R231" i="2"/>
  <c r="R229" i="2"/>
  <c r="R226" i="2"/>
  <c r="R223" i="2"/>
  <c r="R220" i="2"/>
  <c r="R216" i="2"/>
  <c r="R214" i="2"/>
  <c r="R212" i="2"/>
  <c r="R208" i="2"/>
  <c r="R205" i="2"/>
  <c r="R202" i="2"/>
  <c r="R198" i="2"/>
  <c r="R195" i="2"/>
  <c r="R193" i="2"/>
  <c r="R190" i="2"/>
  <c r="R188" i="2"/>
  <c r="R185" i="2"/>
  <c r="R182" i="2"/>
  <c r="R179" i="2"/>
  <c r="R176" i="2"/>
  <c r="R173" i="2"/>
  <c r="R170" i="2"/>
  <c r="R166" i="2"/>
  <c r="R163" i="2"/>
  <c r="R160" i="2"/>
  <c r="R156" i="2"/>
  <c r="R152" i="2"/>
  <c r="R149" i="2"/>
  <c r="R145" i="2"/>
  <c r="R142" i="2"/>
  <c r="R140" i="2"/>
  <c r="R137" i="2"/>
  <c r="R132" i="2"/>
  <c r="R128" i="2"/>
  <c r="R125" i="2"/>
  <c r="R117" i="2"/>
  <c r="R112" i="2"/>
  <c r="R108" i="2"/>
  <c r="R102" i="2"/>
  <c r="R97" i="2"/>
  <c r="R91" i="2"/>
  <c r="R88" i="2"/>
  <c r="R83" i="2"/>
  <c r="R75" i="2"/>
  <c r="R69" i="2"/>
  <c r="R61" i="2"/>
  <c r="R51" i="2"/>
  <c r="R44" i="2"/>
  <c r="R34" i="2"/>
  <c r="R26" i="2"/>
  <c r="R19" i="2"/>
  <c r="R11" i="2"/>
  <c r="R147" i="2"/>
  <c r="R123" i="2"/>
  <c r="R115" i="2"/>
  <c r="R109" i="2"/>
  <c r="R104" i="2"/>
  <c r="R101" i="2"/>
  <c r="R95" i="2"/>
  <c r="R85" i="2"/>
  <c r="R76" i="2"/>
  <c r="R70" i="2"/>
  <c r="R65" i="2"/>
  <c r="R63" i="2"/>
  <c r="R53" i="2"/>
  <c r="R41" i="2"/>
  <c r="R32" i="2"/>
  <c r="R25" i="2"/>
  <c r="R18" i="2"/>
  <c r="R248" i="2"/>
  <c r="R245" i="2"/>
  <c r="R242" i="2"/>
  <c r="R237" i="2"/>
  <c r="R234" i="2"/>
  <c r="R232" i="2"/>
  <c r="R228" i="2"/>
  <c r="R225" i="2"/>
  <c r="R222" i="2"/>
  <c r="R217" i="2"/>
  <c r="R213" i="2"/>
  <c r="R211" i="2"/>
  <c r="R207" i="2"/>
  <c r="R204" i="2"/>
  <c r="R201" i="2"/>
  <c r="R197" i="2"/>
  <c r="R194" i="2"/>
  <c r="R191" i="2"/>
  <c r="R187" i="2"/>
  <c r="R186" i="2"/>
  <c r="R183" i="2"/>
  <c r="R180" i="2"/>
  <c r="R177" i="2"/>
  <c r="R174" i="2"/>
  <c r="R171" i="2"/>
  <c r="R168" i="2"/>
  <c r="R165" i="2"/>
  <c r="R164" i="2"/>
  <c r="R161" i="2"/>
  <c r="R157" i="2"/>
  <c r="R155" i="2"/>
  <c r="R153" i="2"/>
  <c r="R150" i="2"/>
  <c r="R144" i="2"/>
  <c r="R139" i="2"/>
  <c r="R136" i="2"/>
  <c r="R133" i="2"/>
  <c r="R130" i="2"/>
  <c r="R127" i="2"/>
  <c r="R124" i="2"/>
  <c r="R121" i="2"/>
  <c r="R114" i="2"/>
  <c r="R107" i="2"/>
  <c r="R99" i="2"/>
  <c r="R96" i="2"/>
  <c r="R90" i="2"/>
  <c r="R86" i="2"/>
  <c r="R80" i="2"/>
  <c r="R71" i="2"/>
  <c r="R66" i="2"/>
  <c r="R62" i="2"/>
  <c r="R56" i="2"/>
  <c r="R49" i="2"/>
  <c r="R42" i="2"/>
  <c r="R33" i="2"/>
  <c r="R27" i="2"/>
  <c r="R20" i="2"/>
  <c r="R15" i="2"/>
  <c r="R284" i="1"/>
  <c r="R230" i="1"/>
  <c r="R226" i="1"/>
  <c r="R221" i="1"/>
  <c r="R214" i="1"/>
  <c r="R208" i="1"/>
  <c r="R204" i="1"/>
  <c r="R200" i="1"/>
  <c r="R196" i="1"/>
  <c r="R192" i="1"/>
  <c r="R188" i="1"/>
  <c r="R34" i="1"/>
  <c r="R30" i="1"/>
  <c r="R26" i="1"/>
  <c r="R23" i="1"/>
  <c r="R18" i="1"/>
  <c r="R15" i="1"/>
  <c r="R12" i="1"/>
  <c r="R8" i="1"/>
  <c r="R290" i="1"/>
  <c r="R228" i="1"/>
  <c r="R223" i="1"/>
  <c r="R219" i="1"/>
  <c r="R210" i="1"/>
  <c r="R206" i="1"/>
  <c r="R202" i="1"/>
  <c r="R198" i="1"/>
  <c r="R194" i="1"/>
  <c r="R191" i="1"/>
  <c r="R187" i="1"/>
  <c r="R33" i="1"/>
  <c r="R29" i="1"/>
  <c r="R25" i="1"/>
  <c r="R21" i="1"/>
  <c r="R17" i="1"/>
  <c r="R14" i="1"/>
  <c r="R10" i="1"/>
  <c r="R286" i="1"/>
  <c r="R282" i="1"/>
  <c r="R229" i="1"/>
  <c r="R225" i="1"/>
  <c r="R222" i="1"/>
  <c r="R217" i="1"/>
  <c r="R209" i="1"/>
  <c r="R205" i="1"/>
  <c r="R201" i="1"/>
  <c r="R197" i="1"/>
  <c r="R193" i="1"/>
  <c r="R31" i="1"/>
  <c r="R28" i="1"/>
  <c r="R22" i="1"/>
  <c r="R19" i="1"/>
  <c r="R13" i="1"/>
  <c r="R9" i="1"/>
  <c r="R288" i="1"/>
  <c r="R280" i="1"/>
  <c r="R227" i="1"/>
  <c r="R224" i="1"/>
  <c r="R220" i="1"/>
  <c r="R211" i="1"/>
  <c r="R207" i="1"/>
  <c r="R203" i="1"/>
  <c r="R199" i="1"/>
  <c r="R195" i="1"/>
  <c r="R190" i="1"/>
  <c r="R32" i="1"/>
  <c r="R27" i="1"/>
  <c r="R24" i="1"/>
  <c r="R20" i="1"/>
  <c r="R16" i="1"/>
  <c r="R11" i="1"/>
</calcChain>
</file>

<file path=xl/sharedStrings.xml><?xml version="1.0" encoding="utf-8"?>
<sst xmlns="http://schemas.openxmlformats.org/spreadsheetml/2006/main" count="2037" uniqueCount="375">
  <si>
    <t>MANTENIMIENTOS</t>
  </si>
  <si>
    <t>CLASIFICADOR POR OBJETO DEL GASTO</t>
  </si>
  <si>
    <t>NOMBRE CUENTA</t>
  </si>
  <si>
    <t>A-02-02-02-008-007</t>
  </si>
  <si>
    <t>SERVICIOS DE MANTENIMIENTO Y REPARACIÓN DE PRODUCTOS METÁLICOS ELABORADOS, MAQUINARIA Y EQUIPO</t>
  </si>
  <si>
    <t>ITEM</t>
  </si>
  <si>
    <t>CÓDIGO DANE</t>
  </si>
  <si>
    <t>DESCRIPCIÓN DEL BIEN Y/O SERVICIO</t>
  </si>
  <si>
    <t>UNIDAD MEDIDA</t>
  </si>
  <si>
    <t>EXISTENCIAS</t>
  </si>
  <si>
    <t>NECESIDAD</t>
  </si>
  <si>
    <t>NECESIDAD TOTAL</t>
  </si>
  <si>
    <t>UNSPSC (CCE)</t>
  </si>
  <si>
    <t>CÓDIGO MATERIAL SAP</t>
  </si>
  <si>
    <t>CÓDIGO OTAN - NOC</t>
  </si>
  <si>
    <t>% DE IVA</t>
  </si>
  <si>
    <t xml:space="preserve">IVA </t>
  </si>
  <si>
    <t>V/R UNITARIO INCLUIDO IVA</t>
  </si>
  <si>
    <t>MANTENIMIENTO SISTEMA RED AIRE ACONDICIONADO CENTRAL 17KW/H</t>
  </si>
  <si>
    <t>INSTALACIÓN DE PANTALLA VARIADOR DE FRECUENCIA .</t>
  </si>
  <si>
    <t>SERVICIO</t>
  </si>
  <si>
    <t>OMITIDO</t>
  </si>
  <si>
    <t>MANTENIMIENTO PREVENTIVO EQUIPO ENFIRADOR DE AGUA, MANEJADORA DE AIRE, TABLEROS DE CONTROL/FUERZA.</t>
  </si>
  <si>
    <t xml:space="preserve"> INSTALACIÓN DE TARJETAS 1)MAIN BOARD ; 2)TARJETA DE COMUNICACIÓN : 3) TARJETA DE ALIMENTACIÓN MAIN BOARD.</t>
  </si>
  <si>
    <t>CONFIGURACIÓN/PROGRAMACIÓN DE TARJETAS Y ARRANQUE DE EQUIPO. SUPERVICIÓN E INGENIERÍA</t>
  </si>
  <si>
    <t>REVISIÓN TÉCNICA Y MANTENIMIENTO A LAS MANEJADORAS PRINCIPALES.</t>
  </si>
  <si>
    <t>REVISIÓN TÉCNICA Y MANTENIMIENTO A LA REJILLA DE SALIDA EXTRACCIÓN Y SUMINISTRO DE AIRE</t>
  </si>
  <si>
    <t>REVISIÓN TÉCNICA Y MANTENIMIENTO A LA UNIDAD EXTERIOR, REVISIÓN DE ALARMAS Y PARÁMETROS DE CONTROL</t>
  </si>
  <si>
    <t>REVISIÓN TÉCNICA Y MANTENIMIENTO A DE VARIADORES DE FRECUENCIA</t>
  </si>
  <si>
    <t>REVISIÓN TÉCNICA Y MANTENIMIENTO DE TABLERO DE CONTROL ELÉCTRICO Y CABLEADO</t>
  </si>
  <si>
    <t>REVISIÓN Y MANTENIMIENTO DE FUGAS DE REFRIGERANTE. PARA MANTENIMIENTO PREVENTIVO AIRE 17KW/H</t>
  </si>
  <si>
    <t>REVISIÓN TÉCNICA Y MANTENIMIENTO A DOS BOMBAS DE PRESIÓN DE AGUA DE 5KW</t>
  </si>
  <si>
    <t>REVISIÓN Y MANTENIMIENTO DE DEMÁS ELEMENTOS DE CONTROL MANIOBRA Y PROTECCIÓN</t>
  </si>
  <si>
    <t>CAMBIO DE CABLEADO DE ACUERDO A LOS PARAMETROS DEL AIRE</t>
  </si>
  <si>
    <t>REVISIÓN Y MANTENIMIENTO DE PARÁMETROS EN SOFTWARE.</t>
  </si>
  <si>
    <t>REVISION Y LIMPIEZA DEL INTERCAMBIADOR DE CALOR.</t>
  </si>
  <si>
    <t>REVISIÓN Y AJUSTE DE RESISTENCIAS, COMPRESORES, CONTACTORES, RELÉS, AUXILIARES, TOTALIZADORES.</t>
  </si>
  <si>
    <t>MANTENIMIENTO A LA REJILLA DE SALIDA EXTRACCIÓN Y SUMINISTRO DE AIRE PARA MANTENIMIENTO PREVENTIVO AIRE 17KW/H</t>
  </si>
  <si>
    <t xml:space="preserve">REVISIÓN POSIBLES FUGAS EN EL SISTEMA Y CORRECCIÓN DE ESTAS, VACIADO Y LIMPIEZA DEL INTERCAMBIADOR DE CALOR </t>
  </si>
  <si>
    <t>VERIFICACIÓN Y AJUSTES AL SISTEMA Y RECORRIDO DE AGUA EN ALTA Y BAJA</t>
  </si>
  <si>
    <t>REVISIÓN Y AJUSTE DE PRESIÓN ETC</t>
  </si>
  <si>
    <t>REVISIÓN DE MANÓMETROS DE PRESIÓN Y DE SER NECESARIO CAMBIO DE ESTOS.</t>
  </si>
  <si>
    <t>REVISIÓN DE TABLERO DE CONTROL, SISTEMA ELÉCTRICO Y CABLEADO Y VARIADORES DE FRECUENCIA.</t>
  </si>
  <si>
    <t>CONFIGURACIÓN Y ALARMAS PARA MANTENIMIENTO PREVENTIVO  DE 170 KW</t>
  </si>
  <si>
    <t>REVISIÓN Y AJUSTE DE LAS POLEAS, CORREAS, SISTEMAS DE CARGAS Y POTENCIA (MICROCONTROLADORES, MICROTRANSFORMADORES.</t>
  </si>
  <si>
    <t>LIMPIEZA GENERAL VENTANILLAS DE SUCCIÓN Y DESCARGA,</t>
  </si>
  <si>
    <t>REVISIÓN DE CONEXIONES ELÉCTRICAS.</t>
  </si>
  <si>
    <t>REVISIÓN Y CALIBRACIÓN DE SENSORES / TRANSDUCTORES</t>
  </si>
  <si>
    <t>LIMPIEZA DE FILTROS CIRCUITO HIDRÁULICO.</t>
  </si>
  <si>
    <t>MANTENIMIENTO EQUIPO CONTRA INCENDIOS UL/FM DIÉSEL</t>
  </si>
  <si>
    <t>AISLAMIENTO DE LOS BOBINADOS DE LOS MOTORES</t>
  </si>
  <si>
    <t>RECONEXIÓN ELÉCTRICA</t>
  </si>
  <si>
    <t>BALANCEO DE LOS DINAMOS CENTRALES</t>
  </si>
  <si>
    <t>MANTENIMIENTO GENERAL DEL TABLERO ELÉCTRICO</t>
  </si>
  <si>
    <t>MANTENIMIENTO DE DOS FLOTADORES ELÉCTRICOS</t>
  </si>
  <si>
    <t>AJUSTE Y PRUEBA DEL EQUIPO</t>
  </si>
  <si>
    <t>CALIBRACIÓN DEL EQUIPO HIDROFLOXS</t>
  </si>
  <si>
    <t>SUMINISTRO, CAMBIO INSTALACION Y PUESTA EN SERVICIO DE SELLOS MECANICOS EQUIPO PARA CONTRA INCENDIO UL/FM DIESEL TIPO TURBINA</t>
  </si>
  <si>
    <t>SUMINISTRO, CAMBIO, INSTALACION Y PUESTA EN SERVICIO DE RODAMIENTOS PARA EQUIPO CONTRA INCENDIO UL/FM DIESEL TIPO TURBINA</t>
  </si>
  <si>
    <t>SUMINISTRO, CAMBIO, INSTALACION Y PUESTA EN SERVICIO DE IMPULSORES PARA EQUIPO CONTRA INCENDIO UL/FM DIESEL TIPO TURBINA</t>
  </si>
  <si>
    <t>SUMINISTRO E INSTALACION DE BATERIA DE 12V, 1000- 1100 AMP. INCLUYE CARGADOR EQUIPO CONTRA INCENDIO UL/FM DIESEL TIPO TURBINA</t>
  </si>
  <si>
    <t>REVISIÓN, MANTENIMIENTO DE LA RED CONTRA INCENDIO EDIFICIO CCOES, MANTENIMIENTO ASPERSORES Y PRUEBA DE TODO EL SISTEMA CONTRA INCENDIOS (INLUYE MATERIALES NECESARIOS) - EQUIPO CONTRA INCENDIO UL/FM DIESEL TIPO TURBINA</t>
  </si>
  <si>
    <t>MANTENIMIENTO PREVENTIVO TANQUE DE PRESIÓN HIDROFLOT CONSISTENTE EN CALIBRACIÓN DE PRESIÓN EN GENERAL, REVISIÓN MANÓMETROS DE PRESIÓN Y TUBERÍAS DE CONEXIÓN, VÁLVULA DE 1-1/2”. -  PARA SISTEMA HIDRAULICO DE PRESION PRENSAMBLADO –BOMBAS DE 7.5 HP</t>
  </si>
  <si>
    <t>REVISAR LOS MEDIDORES DE PRESIÓN- PARA SISTEMA HIDRAULICO DE PRESION PRENSAMBLADO –BOMBAS DE 7.5 HP</t>
  </si>
  <si>
    <t xml:space="preserve">CONDENSADORES: VERIFICACIÓN Y CORRECCIÓN DE FUGAS DE REFRIGERANTE SI ES NECESARIO, CEPILLADO DE ALETAS </t>
  </si>
  <si>
    <t>VENTILADORES: REVISIÓN, AJUSTE, ENGRASE.</t>
  </si>
  <si>
    <t xml:space="preserve">REVISION CONTROLES DEL MICROPROCESADOR: </t>
  </si>
  <si>
    <t>REVISIÓN DEL HISTORIAL DE ALARMAS.</t>
  </si>
  <si>
    <t>REVISIÓN DE CONFIGURACIÓN DE PROGRAMACIÓN REPROGRAMAR SI ES NECESARIO.</t>
  </si>
  <si>
    <t>LAVADO CON QUÍMICO ANTI-DESINCRUSTANTE, LAVADO CON CHORRO A PRESIÓN DE AGUA.</t>
  </si>
  <si>
    <t>APLICACIÓN DE PINTURA ANTICORROSIVA Y ACABADO SI ES NECESARIO. PARA MANTENIMIENTO PREVENTIVO</t>
  </si>
  <si>
    <t>CAMBIO Y POSTURA PRECALENTADOR RESITIVO COMPLETO</t>
  </si>
  <si>
    <t>MANTENIMIENTO AIRE DE PRESICION LG DE 170 KW</t>
  </si>
  <si>
    <t>REVISIÓN DE TABLERO DE CONTROL, PARÁMETROS DE CONFIGURACIÓN Y ALARMAS</t>
  </si>
  <si>
    <t>MANTENIMIENTO PREVENTIVO EQUIPO DE PRECISIÓN: INCLUYE SUMINISTRO E INSTALACIÓN DE FILTROS MERV14, MEDIDAS 20x20x2; 20x16x2 (CANTIDAD DE FILTROS: 1 POR REFERENCIA.</t>
  </si>
  <si>
    <t>RETROFIL, CAMBIO DE PRESOSTATOS, SOLDADURA FUERTE, BARRIDO N2, VACÍO Y AJUSTE DE CARGA DE REFRIGERANTE CON PRUEBAS DE FUNCIONAMIENTO.</t>
  </si>
  <si>
    <t>REVISIÓN DE FUGAS</t>
  </si>
  <si>
    <t>REVISIÓN DE PRESIONES</t>
  </si>
  <si>
    <t>REVISIÓN MODULO HUMEDAD RELATIVA</t>
  </si>
  <si>
    <t>REVISIÓN DE HUMIDIFICADOR</t>
  </si>
  <si>
    <t xml:space="preserve">REVISIÓN DE COMPRESORES </t>
  </si>
  <si>
    <t>REVISIÓN DE MOTOR VENTILADOR CONDENSADORA, MOTOR VENTILADOR MANEADORA</t>
  </si>
  <si>
    <t>SERVICIO ACTUALIZACION DE SOFTWARE Y CONFIGURACION  DEL SISTEMA (ALARMAS- ERROES)</t>
  </si>
  <si>
    <t>MANTENIMIENTO PLANTA ELÉCTRICA TIPO PRIME DE 488 KVA -375 KAW</t>
  </si>
  <si>
    <t>REVISIÓN DE PARÁMETROS ELÉCTRICOS Y ELECTRÓNICOS CARGA DE BATERÍA INTERNAS DEL EQUIPO</t>
  </si>
  <si>
    <t>LIMPIEZA GENERAL Y REVISIÓN DE CABLEADOS ELÉCTRICOS TERMINALES AJUSTE DE TORNILLERÍA Y VERIFICACIÓN DE TARJETAS ELECTRÓNICAS</t>
  </si>
  <si>
    <t>CAMBIO DE FILTROS ACEITE, SEPARADOR DE AGUA, FILTRO DE AIRE</t>
  </si>
  <si>
    <t>PRUEBA DE ARRANQUE Y MEDICIÓN DE VOLTAJE Y CONSUMO ELÉCTRICO</t>
  </si>
  <si>
    <t xml:space="preserve">CAMBIO DE ACEITE 15W-40 (INCLUYE MATERIAL TODO COSTO). PARA PLANTA ELECTRICA TIPO DE 488 KVA-375 KW </t>
  </si>
  <si>
    <t>LAVADO GENERAL DEL EQUIPO, CON DESENGRASANTE Y CONTROL ÓXIDO, INCLUYE LAVADO DE TANQUE DE COMBUSTIBLE PARA PLANTA ELECTRICA TIPO DE 488 KVA-375 KW.</t>
  </si>
  <si>
    <t>REVISIÓN PUESTA EN MARCHA Y EN CORRECTO FUNCIONAMIENTO DEL EQUIPO ELECTRÓGENO INCLUYE MOTOR Y GENERADOR PARA PLANTA ELECTRICA TIPO DE 488 KVA-375 KW</t>
  </si>
  <si>
    <t>CAMBIO AMORTIGUADORES DE VIBRACION PARA PLANTA ELECTRICA TIPO DE 488 KVA-375 KW</t>
  </si>
  <si>
    <t>SERVICIO PROTECCION SOBRECORRIENTE DE TABLERO PARA PLANTA ELECTRICA TIPO DE 488 KVA-375 KW</t>
  </si>
  <si>
    <t>MANTENIMIENTO DEL SILENCIADOR DE ESCAPE RESIDENCIAL PARA LA PLANTA ELÉCTRICA TIPO DE 488 KVA-375 KW</t>
  </si>
  <si>
    <t>MANTENIMIENTO DEL ARRANQUE AUTOMATICO PARA LA PLANTA ELECTRICA TIPO DE 488 KVA-375 KW</t>
  </si>
  <si>
    <t>CAMBIO Y VERIFICACION DE NIVEL DE REFRIGERANTE PARA LA PLANTA ELECTRICA TIPO DE 488 KVA-375 KW</t>
  </si>
  <si>
    <t>REVISION Y  CALIBRACION DEL SISTESMA DE VÁLVULAS.</t>
  </si>
  <si>
    <t>REVISION AL SISTEMA DE CALIBRACION Y REPARACION DE TURBOS.</t>
  </si>
  <si>
    <t>MANTENIMIENTO A LOS AJUSTES DE SISTEMAS DE CONTROL DE TRANSFERENCIA PARA LA PLANTA ELECTRICA TIPO DE 488 KVA-375 KW</t>
  </si>
  <si>
    <t xml:space="preserve">MANTENIMIENTO DEL PRECALENTADOR DE CAMISAS DE LA PLANTA ELECTRICA TIPO DE 488 KVA-375 KW </t>
  </si>
  <si>
    <t>MANTENIMIENTO SISTEMA HIDRAULICO DE PRESION PRENSAMBLADO – INCLUYE 2 BOMBAS DE 7.5 HP</t>
  </si>
  <si>
    <t>MANTENIMIENTO PREVENTIVO TANQUE DE PRESIÓN HIDROFLOT CONSISTENTE EN CALIBRACIÓN DE PRESIÓN EN GENERAL, REVISIÓN MANÓMETROS DE PRESIÓN Y TUBERÍAS DE CONEXIÓN, VÁLVULA DE 1-1/2.-  PARA SISTEMA HIDRAULICO DE PRESION PRENSAMBLADO –BOMBAS DE 7.5 HP</t>
  </si>
  <si>
    <t>DESMOTE, DESARME, DE 02 ELECTROBOMBA DE ALTA PRESIÓN, TRIFÁSICA REPOSICIÓN Y/O CAMBIO SELLOS MECÁNICOS, EMPAQUES, RODAMIENTOS, REVISIÓN DE IMPULSORES Y TORNILLERÍA, ARME, INSTALACIÓN Y PUESTA EN FUNCIONAMIENTO. - PARA SISTEMA HIDRAULICO DE PRESION PRENSAMBLADO –BOMBAS DE 7.5 HP</t>
  </si>
  <si>
    <t>REVISIÓN Y MANTENIMIENTO TABLERO ELÉCTRICO- PARA SISTEMA HIDRAULICO DE PRESION PRENSAMBLADO –BOMBAS DE 7.5 HP</t>
  </si>
  <si>
    <t>DETECTAR FUGAS DE ACEITE DEL SISTEMA DE LUBRICACIÓN- PARA SISTEMA HIDRAULICO DE PRESION PRENSAMBLADO –BOMBAS DE 7.5 HP</t>
  </si>
  <si>
    <t>REVISAR EMPAQUES DE TURBINA- PARA SISTEMA HIDRAULICO DE PRESION PRENSAMBLADO –BOMBAS DE 7.5 HP</t>
  </si>
  <si>
    <t>REVISAR   SELLOS MECÁNICOS- PARA SISTEMA HIDRAULICO DE PRESION PRENSAMBLADO –BOMBAS DE 7.5 HP</t>
  </si>
  <si>
    <t>REVISAR Y LIMPIAR VÁLVULAS- PARA SISTEMA HIDRAULICO DE PRESION PRENSAMBLADO –BOMBAS DE 7.5 HP</t>
  </si>
  <si>
    <t>VERIFICAR ALINEACIÓN DEL EJE- PARA SISTEMA HIDRAULICO DE PRESION PRENSAMBLADO –BOMBAS DE 7.5 HP</t>
  </si>
  <si>
    <t>REALIZAR LIMPIEZA EXTERNA DE LA BOMBA- PARA SISTEMA HIDRAULICO DE PRESION PRENSAMBLADO –BOMBAS DE 7.5 HP</t>
  </si>
  <si>
    <t>REVISAR VISUALMENTE DEL ESTADO DE LA CARCASA- PARA SISTEMA HIDRAULICO DE PRESION PRENSAMBLADO –BOMBAS DE 7.5 HP</t>
  </si>
  <si>
    <t>VERIFICACION SISTEMA ELECTRICO AMPERAJE Y NIVELES DE ENERGIA</t>
  </si>
  <si>
    <t>MANTENIMIENTO ASCENSOR NO PANIRAMICO SHILDRER 3300</t>
  </si>
  <si>
    <t xml:space="preserve">REVISIÓN DE LOS DISPOSITIVOS DE SEGURIDAD Y REGULADORES DE VELOCIDAD - PARA ASCENSOR NO PANIRAMICO </t>
  </si>
  <si>
    <t>SERVICO</t>
  </si>
  <si>
    <t xml:space="preserve">INSPECCIÓN, AJUSTE Y LUBRICACIÓN PERIÓDICA Y SISTEMÁTICA DE LOS ELEMENTOS Y PARTES TALES COMO: RIELES GUÍAS DE CABINA Y CONTRAPESO - PARA ASCENSOR NO PANIRAMICO </t>
  </si>
  <si>
    <t xml:space="preserve">VERIFICACIÓN DESGASTE DE ELEMENTOS DESLIZANTES - PARA ASCENSOR NO PANORAMICO </t>
  </si>
  <si>
    <t xml:space="preserve">VERIFICACIÓN DE DESGASTE, LIMPIEZA Y LUBRICACIÓN DE LOS CABLES DE TRACCIÓN - PARA ASCENSOR NO PANIRAMICO </t>
  </si>
  <si>
    <t xml:space="preserve">LUBRICACIÓN DEL CONJUNTO DE PUERTAS DE PISO - PARA ASCENSOR NO PANIRAMICO </t>
  </si>
  <si>
    <t xml:space="preserve">VERIFICACIÓN DE ESTADO DE LAS PUERTAS DE CABINA, ROLLETES, CORREDERAS, ZAPATAS, LUBRICACIÓN Y LIMPIEZA DE LOS EQUIPOS, ESTADO DE LOS NIVELES DE ACEITE Y ENGRASE DE POLEAS - PARA ASCENSOR NO PANIRAMICO </t>
  </si>
  <si>
    <t xml:space="preserve">VERIFICACIÓN DEL ESTADO DE LAS BATERÍAS Y FUENTES DE INTERCOMUNICACIÓN, ESTADO DE LOS CABLES VIAJEROS Y CONEXIONES EN CAJAS DE EMPALME, FUNCIONAMIENTO DE ALARMA DE EMERGENCIA Y CITÓFONO - PARA ASCENSOR NO PANIRAMICO </t>
  </si>
  <si>
    <t xml:space="preserve">AJUSTE DEL FRENO Y LUBRICACIÓN DE PASADORES - PARA ASCENSOR NO PANIRAMICO </t>
  </si>
  <si>
    <t>REVISIÓN NIVELES DE ENERGIA , VERIFICACION DE FLUJO DE CORRIENTE QUE ESTE DE ACUERDO A LOS NIVELES ESTABLECIDOS PARA SU FUNCIONAMIENTO</t>
  </si>
  <si>
    <t xml:space="preserve">PRUEBA AL DISPOSITIVO DE PARACAÍDAS PARA ASCENSOR NO PANIRAMICO </t>
  </si>
  <si>
    <t xml:space="preserve">DRENAJE DEL RECEPTÁCULO POR DONDE SE DESPLAZA EL ELEVADOR, TENIENDO COMO PRECEDENTE POSIBLE FILTRACIÓN DE AGUAS LLUVIAS Y RESIDUALES POR FALLAS EN EL SISTEMA DE ACUEDUCTO - PARA ASCENSOR NO PANORAMICO </t>
  </si>
  <si>
    <t xml:space="preserve">DIAGNÓSTICO Y REVISIÓN SISTEMA ELÉCTRICO, EMPALMES, TERMINALES - PARA ASCENSOR NO PANIRAMICO </t>
  </si>
  <si>
    <t xml:space="preserve">REVISIÓN Y OPTIMIZACIÓN SISTEMA DE CITÓFONO O ALARMA - PARA ASCENSOR NO PANIRAMICO </t>
  </si>
  <si>
    <t xml:space="preserve">MANTENIMIENTO DEL EXTRACTOR Y LUCES INTERNAS- PARA ASCENSOR NO PANIRAMICO </t>
  </si>
  <si>
    <t xml:space="preserve">AJUSTE, EVALUACIÓN PARA EVITAR MOVIMIENTO LATERAL DE LA CABINA Y FALLAS DEL SISTEMA DE POSICIONAMIENTO (LADING) - PARA ASCENSOR NO PANIRAMICO </t>
  </si>
  <si>
    <t xml:space="preserve">LIMPIEZA Y AJUSTE DE LAS CUATRO (04) ZAPATAS DE CONTRAPESO - PARA ASCENSOR NO PANIRAMICO </t>
  </si>
  <si>
    <t xml:space="preserve">INSTALACIÓN Y SUMINISTRO DE LOS TOPES A LOS SWICHES LIMITES (PARA EVITAR QUE EL EQUIPO POR DISTANCIA DEL CAM EN CABINA NO LOS ACCIONE PASÁNDOSE DE NIVEL) - PARA ASCENSOR NO PANIRAMICO </t>
  </si>
  <si>
    <t xml:space="preserve">LUBRICADOR AUTOMÁTICO DE GUÍAS DE CABINA Y CONTRAPESO. </t>
  </si>
  <si>
    <t>REALIZAR AJUSTES DE POSICIONAMIENTO</t>
  </si>
  <si>
    <t xml:space="preserve">REALIZAR MANTENIMIENTO Y LIMPIEZA GENERAL DE LAS CERRADURAS Y MECANISMOS DE ACCIONAMIENTO DE PUERTAS (EVITANDO AISLAMIENTO DE SU CIRCUITO ELÉCTRICO Y RUIDOS DE OPERACIÓN) - PARA ASCENSOR NO PANIRAMICO </t>
  </si>
  <si>
    <t xml:space="preserve">DIAGNÓSTICO Y REVISIÓN DEL VENTILADOR INVERSOR DE POTENCIA- PARA ASCENSOR NO PANORAMICO </t>
  </si>
  <si>
    <t xml:space="preserve">ASEO DE POZO Y ANCLAJES- PARA ASCENSOR NO PANIRAMICO </t>
  </si>
  <si>
    <t xml:space="preserve">REVISIÓN CANALETES DE ZAPATAS GUÍAS - PARA ASCENSOR NO PANIRAMICO </t>
  </si>
  <si>
    <t xml:space="preserve">PRUEBA DEL DISPOSITIVO DE SEGURIDAD Y MANTENER EQUILIBRADA LA TENSIÓN DE LOS CABLES DE TRACCIÓN - PARA ASCENSOR NO PANIRAMICO </t>
  </si>
  <si>
    <t xml:space="preserve">AJUSTE MECÁNICO PUERTA CABINA SE DEBEN CONTROLAR LOS NIVELES DE LUBRICANTES Y AJUSTE DE LOS EQUIPOS - PARA ASCENSOR NO PANORAMICO </t>
  </si>
  <si>
    <t xml:space="preserve">CALIBRACIÓN VARIADOR- PARA ASCENSOR NO PANORAMICO </t>
  </si>
  <si>
    <t xml:space="preserve">CAMBIO DE BATERÍA- PARA ASCENSOR NO PANIRAMICO </t>
  </si>
  <si>
    <t> 8711001</t>
  </si>
  <si>
    <t>INSPECCIÓN Y CERTIFICACIÓN ASCENSOR NO PANORAMICO  TRES PARADAS CON UN ENTE CERTIFICADOR EXTERNO ACREDITADO ONAC</t>
  </si>
  <si>
    <t>LIMPIEZA Y LUBRICACIÓN DE LOS RIELES PARA ASCENSOR NO PANORAMICO .</t>
  </si>
  <si>
    <t>REVISIÓN Y OPTIMIZACIÓN SISTEMA DE CITÓFONO O ALARMA</t>
  </si>
  <si>
    <t>COMANDO DE TRANSFORMACION DEL EJERCITO DEL FUTURO</t>
  </si>
  <si>
    <t xml:space="preserve">MANTENIMIENTO PLANTAS ELÉCTRICA S DE 32 KVA  </t>
  </si>
  <si>
    <t>CAMBIO DE ACEITE</t>
  </si>
  <si>
    <t>CAMBIO DE FILTROS</t>
  </si>
  <si>
    <t>MANTENIMIENTO FILTRO TRAMPA</t>
  </si>
  <si>
    <t>AJUSTE DE RPM Y VOLTAJE</t>
  </si>
  <si>
    <t>RETORQUE DE TORNILLERÍA Y MANGUERAS</t>
  </si>
  <si>
    <t>INSTALACIÓN DE CONECTORES</t>
  </si>
  <si>
    <t>REVISIÓN Y LAVADO DE RADIADOR</t>
  </si>
  <si>
    <t>LIMPIEZA GENERAL</t>
  </si>
  <si>
    <t>MANTENIMIENTO SISTEMA DE ARRANQUE</t>
  </si>
  <si>
    <t>MANTENIMIENTO TABLERO</t>
  </si>
  <si>
    <t>MANTENIMIENTO INSTALACIÓN ELÉCTRICA</t>
  </si>
  <si>
    <t>CALIBRACIÓN DE SISTEMA DE INYECCIÓN</t>
  </si>
  <si>
    <t>AJUSTES DEL MÓDULO PRINCIPAL CONTROL DEL MOTOR</t>
  </si>
  <si>
    <t>CAMBIO DEL CABLEADO DEL GENERADOR AL TABLERO PRINCIPAL</t>
  </si>
  <si>
    <t>CAMBIO DE BATERÍAS</t>
  </si>
  <si>
    <t>UNIDADES CENTRALIZADAS DECIMO TERCERA BRIGADA</t>
  </si>
  <si>
    <t>MANTENIMIENTO CALDERA A VAPOR DE 40 BHP MARCA CONTINENTAL S,A.</t>
  </si>
  <si>
    <t>MANTENIMIENTO PREVENTIVO  CALDERA</t>
  </si>
  <si>
    <t xml:space="preserve">Mantenimiento preventivo consistente en   
• Inspección Visual:
• Verificar el estado general de la caldera, buscando fugas, corrosión, daños en el revestimiento y daños en los componentes.
• Hogar de Fuego: Inspeccionar el interior de la caldera, la chimenea y los conductos de humo, buscando hollín, acumulación de cenizas y signos de quemaduras o grietas.
• Tuberías: Revisar el estado de las tuberías de agua, vapor y retorno, buscando fugas, corrosión y daños.
• Componentes Eléctricos: Verificar el estado de los componentes eléctricos (bombas, motores, interruptores), buscando desgaste, daños y posibles fallas. 
• Pruebas de Seguridad: Válvulas de Seguridad: Verificar el correcto funcionamiento de las válvulas de seguridad, asegurando que se abran a la presión correcta.   
• Dispositivos de Control: Verificar el funcionamiento de los sensores, termómetros, manómetros y otros dispositivos de control, asegurando su calibración y precisión.
•  Pruebas de Llama: Verificar el correcto funcionamiento del sistema de encendido y el encendido de la llama, buscando posibles problemas de combustión.   
•  Limpieza y Mantenimiento: Limpieza de Superficies: Limpiar el hogar de fuego, los conductos de humo y las superficies de la caldera, retirando hollín, cenizas y residuos.
•  Limpieza de Tubos: Limpiar los tubos de agua y vapor, retirando depósitos de minerales y otros residuos. Limpieza de componentes: Limpiar los quemadores, las válvulas, los motores y otros componentes, según las especificaciones del fabricante. 
•  Pruebas Hidrostáticas
•  Pruebas de Presión: Realizar pruebas de presión en la caldera para verificar la integridad de los tubos y la soldadura. Pruebas de Eficiencia 
• Pruebas de Combustión: Realizar pruebas de combustión para verificar la eficiencia del quemador y la calidad de la combustión.  
• Pruebas de Emisiones: Realizar pruebas de emisiones para verificar que la caldera cumpla con los estándares ambientales.    Lubricación de Componentes: Lubricar las partes móviles, como las válvulas, los motores y los cojinetes, según las especificaciones del fabricante.
• Mantenimiento total , engrase, limpieza, inspección y calibración de todos los componentes de la caldera
• Después del mantenimiento preventivo dar diagnóstico completo para corregir posibles fallas.
</t>
  </si>
  <si>
    <t>Mantenimiento preventivo consistente en   
• Lavado interno tanque de condensados 
• Verificación presión de motobomba de inyección de agua. 
• Desmonte y ajuste bomba de inyeccion de agua 
• Limpieza filtro de agua  
• Revisión de manometro 
• Revisión de sistema de venteo 
• Revisión de conexiones de desbordamiento, drenaje y entrada a la brida PN 16 o atornillados Revisión del indicador y control de nivel 
• Revisión del Flotador 
• Revisión y calibración del manómetro de presión  
• Revisión del sistema anti retorno (check), realizar pruebas.</t>
  </si>
  <si>
    <t>Cambio de valvulas 2 globo y puesta en funcionamiento</t>
  </si>
  <si>
    <t>Cambio de valvulas 4 globo y puesta en funcionamiento</t>
  </si>
  <si>
    <t>Cambio de Valvula de compuerta 3 y puesta en funcionamiento</t>
  </si>
  <si>
    <t>Cambio de Valvula tipo compuerta de 21/2 150 lds bridada y puesta en funcionamiento</t>
  </si>
  <si>
    <t>Cambio Valvulas de bola de 1 y puesta en funcionamiento</t>
  </si>
  <si>
    <t xml:space="preserve">Cambio de presostatos </t>
  </si>
  <si>
    <t>Cambio electrodos (quemador) y puesta en funcionamiento</t>
  </si>
  <si>
    <t>Cambio de empaques  y puesta en funcionamiento</t>
  </si>
  <si>
    <t>Cambio valvula de seguridad 1 3595 lbs/h y puesta en funcionamiento</t>
  </si>
  <si>
    <t>Cambio motor de tiro 1/3 hp 2850 rpm..(quemador) y puesta en funcionamiento</t>
  </si>
  <si>
    <t>Cambio quemador Jr50A -15 vol y puesta en funcionamiento</t>
  </si>
  <si>
    <t>Cambio control de quemador  y puesta en funcionamiento</t>
  </si>
  <si>
    <t>Cambio transformador de encendido intercambiable typo PF-G y puesta en funcionamiento</t>
  </si>
  <si>
    <t>Cambio presostato y puesta en funcionamiento</t>
  </si>
  <si>
    <t>Cambio manometro de caratula de 0-200 Psi 4  y puesta en funcionamiento</t>
  </si>
  <si>
    <t>Cambio de control de nivel de agua con flotador para calderas comerciales e industriales de vaporNo. 157S  y puesta en funcionamiento</t>
  </si>
  <si>
    <t>Cambio visor de nivel - empaques y puesta en funcionamiento</t>
  </si>
  <si>
    <t>Cambio dee manometro de caratula 6 de 0-200 psi y puesta en funcionamiento</t>
  </si>
  <si>
    <t>Cambio Valvula globo 1 y puesta en funcionamiento</t>
  </si>
  <si>
    <t>Cambio Valvula de bola 1 316 inox y puesta en funcionamiento</t>
  </si>
  <si>
    <t>Cambio Breakermatic (protector electrico) y puesta en funcionamiento</t>
  </si>
  <si>
    <t>Cambio de disyuntor y puesta en funcionamiento</t>
  </si>
  <si>
    <t>Cambio contactor y puesta en funcionamiento</t>
  </si>
  <si>
    <t>Cambio Relle termico y puesta en funcionamiento</t>
  </si>
  <si>
    <t>Arrancador suave Para motor  y puesta en funcionamiento</t>
  </si>
  <si>
    <t>Cambio Control nivel auxiliar 220v y puesta en funcionamiento</t>
  </si>
  <si>
    <t xml:space="preserve">MANTENIMIENTO CALDERA A VAPOR DE 40 BHP MARCA MIC 1-256  </t>
  </si>
  <si>
    <t>MANTENIMIENTO PREVENTIVO TANQUE  CONDENSADO</t>
  </si>
  <si>
    <t>MANTENIMIENTO CORRECTIVO CALDERA Y TANQUE CONDENSADO</t>
  </si>
  <si>
    <t>MANTENIMIENTO CALDERA HORIZONTAL DE 18C-AC, BOMBA DE ALIMENTACION CALDERAS,CALDERA HORIZONTAL DE CALEFANCION ASTRABP</t>
  </si>
  <si>
    <t>MANTENIMIENTO PREVENTIVO A ELECTROBOMBA DE SISTEMA DE CONDENSADOS</t>
  </si>
  <si>
    <t>Mantenimiento preventivo consistente en   
• Inspección Visual:
• Verificar el estado general de la caldera, buscando fugas, corrosión, daños en el revestimiento y daños en los componentes.
• Hogar de Fuego: Inspeccionar el interior de la caldera, la chimenea y los conductos de humo, buscando hollín, acumulación de cenizas y signos de quemaduras o grietas.
• Tuberías: Revisar el estado de las tuberías de agua, vapor y retorno, buscando fugas, corrosión y daños.
• Componentes Eléctricos: Verificar el estado de los componentes eléctricos (bombas, motores, interruptores), buscando desgaste, daños y posibles fallas. 
• Pruebas de Seguridad: Válvulas de Seguridad: Verificar el correcto funcionamiento de las válvulas de seguridad, asegurando que se abran a la presión correcta.   
• Dispositivos de Control: Verificar el funcionamiento de los sensores, termómetros, manómetros y otros dispositivos de control, asegurando su calibración y precisión.
•  Pruebas de Llama: Verificar el correcto funcionamiento del sistema de encendido y el encendido de la llama, buscando posibles problemas de combustión.   
•  Limpieza y Mantenimiento: Limpieza de Superficies: Limpiar el hogar de fuego, los conductos de humo y las superficies de la caldera, retirando hollín, cenizas y residuos.
•  Limpieza de Tubos: Limpiar los tubos de agua y vapor, retirando depósitos de minerales y otros residuos. Limpieza de componentes: Limpiar los quemadores, las válvulas, los motores y otros componentes, según las especificaciones del fabricante. 
•  Pruebas Hidrostáticas
•  Pruebas de Presión: Realizar pruebas de presión en la caldera para verificar la integridad de los tubos y la soldadura. Pruebas de Eficiencia 
• Pruebas de Combustión: Realizar pruebas de combustión para verificar la eficiencia del quemador y la calidad de la combustión.  
• Pruebas de Emisiones: Realizar pruebas de emisiones para verificar que la caldera cumpla con los estándares ambientales.    Lubricación de Componentes: Lubricar las partes móviles, como las válvulas, los motores y los cojinetes, según las especificaciones del fabricante.
• Mantenimiento total , engrase, limpieza, inspección y calibración de todos los componentes de la caldera
• Después del mantenimiento preventivo dar diagnóstico completo para corregir posibles fallas.</t>
  </si>
  <si>
    <t>CALDERA HORIZONTAL DE 18C-AC, BOMBA DE ALIMENTACION CALDERAS,CALDERA HORIZONTAL DE CALEFANCION</t>
  </si>
  <si>
    <t>MANTENIMIENTO CALDERA HORIZONTAL DE 18C-AC CANOIN</t>
  </si>
  <si>
    <t>MANTENIMIENTO EQUIPO ASCENSOR MONTACARGA NACIONAL</t>
  </si>
  <si>
    <t>Plan de Mantenimiento Preventivo</t>
  </si>
  <si>
    <t>servicio de  Lubricación: Ejes, rodamientos y poleas deben ser lubricados regularmente con grasa de alta calidad. Verificar que las guías y componentes móviles tengan una lubricación adecuada para evitar desgastes prematuros.</t>
  </si>
  <si>
    <t>Revisión del sistema eléctrico:</t>
  </si>
  <si>
    <t>Servicio consistente en  Inspeccionar el sistema de control para verificar que todos los sensores y alarmas estén funcionando. Comprobar el funcionamiento de los botones de llamada, de emergencia, y los sistemas de seguridad.</t>
  </si>
  <si>
    <t>Revisión de cables y frenos:</t>
  </si>
  <si>
    <t>servico consistente en Inspeccionar los cables de tracción para asegurarse de que no estén desgastados o dañados.Verificar el funcionamiento de los frenos de seguridad.</t>
  </si>
  <si>
    <t>Sistema hidráulico (si aplica):</t>
  </si>
  <si>
    <t>Verificar niveles de aceite y limpieza del sistema hidráulico.Comprobar el rendimiento del motor y la bomba de presión.</t>
  </si>
  <si>
    <t>Revisión de puertas y cabina:</t>
  </si>
  <si>
    <t>Asegurar que las puertas de la cabina abran y cierren correctamente. Verificar que no haya obstrucciones en las guías y que la cabina esté alineada correctamente.</t>
  </si>
  <si>
    <t>Plan de Mantenimiento Correctivo</t>
  </si>
  <si>
    <t xml:space="preserve">Reemplazo de piezas  , calibracion, engrase y puesta en  funcionamiento </t>
  </si>
  <si>
    <t>REPUESTOS</t>
  </si>
  <si>
    <t>COMANDO CONJUNTO DE OPERACIONES ESPECIALES</t>
  </si>
  <si>
    <t>A-02-02-01-004-003</t>
  </si>
  <si>
    <t>MAQUINARIA PARA USO GENERAL</t>
  </si>
  <si>
    <t>UNIDAD</t>
  </si>
  <si>
    <t>REPUESTOS SISTEMA RED AIRE ACONDICIONADO CENTRAL CHILLER 17KW/H</t>
  </si>
  <si>
    <t>PANTALLA VARIADOR DE FRECUENCIA  17 kW</t>
  </si>
  <si>
    <t>UND</t>
  </si>
  <si>
    <t xml:space="preserve">CONTACTORES  NC3 </t>
  </si>
  <si>
    <t>TARJETA DE ALIMENTACIÓN MAIN BOARD.</t>
  </si>
  <si>
    <t xml:space="preserve">TARJETA DE COMUNICACIÓN </t>
  </si>
  <si>
    <t xml:space="preserve">MAIN BOARD  o unidad de control electrónica </t>
  </si>
  <si>
    <t>TERMOSTATO para 17KW/H</t>
  </si>
  <si>
    <t xml:space="preserve">REJILLAS DE DISTRIBUCION FINAL DE AIRE </t>
  </si>
  <si>
    <t xml:space="preserve">Pines de sujeción rectos 5 MM </t>
  </si>
  <si>
    <t>PREFILTROS CON LAS MISMAS CONDICIONES Y CAPACIDADES TÉCNICAS DE LOS ACTUALMENTE INSTALADOS</t>
  </si>
  <si>
    <t>TORNILLO, ALINEACIÓN DE BOMBA 3/8  X 4 " HEXANOLES</t>
  </si>
  <si>
    <t>TORNILLO  5/16 X 6" HEXAGONALES</t>
  </si>
  <si>
    <t>FILTRO DE SUCCIÓN DE BOMBA DE RECIRCULACIÓN DE AGUA</t>
  </si>
  <si>
    <t>CONTACTORES AC3 220 VOL M 50/60 HZ</t>
  </si>
  <si>
    <t xml:space="preserve">PRESOSTATOS PARA EQUIPO CONTRA INCENDIO UL/FM DIESEL TIPO TURBINA </t>
  </si>
  <si>
    <t>empaquetaduras de grafito trenzado 6x 25 mm</t>
  </si>
  <si>
    <t>empaquetaduras de caucho 6x 25 mm</t>
  </si>
  <si>
    <t>CAJA DE O´RINGS  tamaños diferentes, para un total de 382 piezas.</t>
  </si>
  <si>
    <t>CAJA</t>
  </si>
  <si>
    <t>REPUESTOS EQUIPO CONTRA INCENDIOS UL/FM DIÉSEL</t>
  </si>
  <si>
    <t>CODOS  DE 6"  PREAISLADA ACERO GALVANIZADO</t>
  </si>
  <si>
    <t>TUBERÍA  DE 6"  PREAISLADA ACERO GALVANIZADO</t>
  </si>
  <si>
    <t>MT</t>
  </si>
  <si>
    <t>ACOPLE MACHO 6" PREAISLADA ACERO GALVANIZADO</t>
  </si>
  <si>
    <t>ACOPLE HEMBRA  6" PREAISLADA ACERO GALVANIZADO</t>
  </si>
  <si>
    <t>VÁLVULA DE CIERRE COBRE 6"</t>
  </si>
  <si>
    <t xml:space="preserve">CONTACTOR PARA EQUIPO CONTRA INCENDIO UL/FM DIESEL TIPO TURBINA </t>
  </si>
  <si>
    <t>REFRIGERANTE EQUIPO CONTRA INCENDIO UL/FM DIESEL TIPO TURBINA  PRESENTACION X 3.785 litros</t>
  </si>
  <si>
    <t>GALON</t>
  </si>
  <si>
    <t>EMPAQUETADURAS DEL SISTEMA DE AGUA FRÍA</t>
  </si>
  <si>
    <t>REPUESTOS AIRES DE PRESICION SALA DE EQUIPO CHILLER LG DE 170 KW</t>
  </si>
  <si>
    <t xml:space="preserve">TORNILLO EXTRUCTURAL DE ACERO A490 </t>
  </si>
  <si>
    <t>RELEVO CON REFERENCIA    3ARR3MARS65</t>
  </si>
  <si>
    <t>REPUESTOS PLANTA ELÉCTRICA TIPO PRIME DE 488 KVA -375 KAW</t>
  </si>
  <si>
    <t>FILTRO DE ACEITE LF PARA PLANTA ELECTRICA TIPO DE 488 KVA-375 KW.</t>
  </si>
  <si>
    <t>ACEITE 15W-40 Y LUBRICANTES, (INCLUYE MATERIAL). PARA PLANTA ELECTRICA TIPO DE 488 KVA-375 KW</t>
  </si>
  <si>
    <t>ARRANQUE Y MEDICIÓN DE VOLTAJE Y CONSUMO ELÉCTRICO</t>
  </si>
  <si>
    <t>CARGA DE BATERÍA INTERNAS DEL EQUIPO</t>
  </si>
  <si>
    <t>REPUESTOS ASCENSOR NO PANIRAMICO SHILDRER 3300</t>
  </si>
  <si>
    <t xml:space="preserve">ZAPATAS DE CABINA PARA ASCENSOR NO PANIRAMICO </t>
  </si>
  <si>
    <t xml:space="preserve">RIELES GUÍAS DE CABINA Y CONTRAPESO - PARA ASCENSOR NO PANORAMICO </t>
  </si>
  <si>
    <t xml:space="preserve">TERMINALES DEL SISTEMA ELÉCTRICO, EMPALMES, PARA ASCENSOR NO PANIRAMICO </t>
  </si>
  <si>
    <t>LUBRICADOR AUTOMÁTICO DE GUÍAS DE CABINA Y CONTRAPESO</t>
  </si>
  <si>
    <t xml:space="preserve">POSICIONAMIENTO PARA EL ASCENSOR NO PANIRAMICO </t>
  </si>
  <si>
    <t xml:space="preserve">GUARDAS DE GUAYA PARA ASCENSOR NO PANIRAMICO </t>
  </si>
  <si>
    <t xml:space="preserve">BATERÍA 12V, 1,3AH PB, 51X43X97 MM- PARA ASCENSOR NO PANIRAMICO </t>
  </si>
  <si>
    <t xml:space="preserve">CITÓFONO O ALARMA PARA ASCENSOR NO PANORAMICO </t>
  </si>
  <si>
    <t xml:space="preserve">INTERRUPTOR DE POTENCIA PARA ASCENSOR NO PANORAMICO </t>
  </si>
  <si>
    <t xml:space="preserve">POLEA MOTOR PUERTA PARA ASCENSOR NO PANORAMICO </t>
  </si>
  <si>
    <t xml:space="preserve">CORREA OPERADOR  QKS 9 Z55 10X1400 PARA ASCENSOR NO PANORAMICO </t>
  </si>
  <si>
    <t xml:space="preserve">KIT CORREA+POLEAS TRAPEZOIDAL  QKS11 PARA ASCENSOR NO PANORAMICO </t>
  </si>
  <si>
    <t xml:space="preserve">KIT </t>
  </si>
  <si>
    <t>REPÚESTOS PLANTA ELECTRICA PLANTA ELECTRICA OLIMPIA GEP33-3</t>
  </si>
  <si>
    <t>4391502</t>
  </si>
  <si>
    <t>Filtro de aceite (L.O. Filter)</t>
  </si>
  <si>
    <t>4391506</t>
  </si>
  <si>
    <t>Filtro de combustible (F.O. Filter)</t>
  </si>
  <si>
    <t>Pre‑filtro de combustible (F.O. Pre‑Filter)</t>
  </si>
  <si>
    <t>4391504</t>
  </si>
  <si>
    <t>Filtro de aire (Air Filter)</t>
  </si>
  <si>
    <t>4315199</t>
  </si>
  <si>
    <t>Interruptor de presión de aceite (L.O. Pressure Switch)</t>
  </si>
  <si>
    <t>Interruptor de temperatura de agua caliente (H.W. Temp. Switch)</t>
  </si>
  <si>
    <t>Termostato (Thermostat kit)</t>
  </si>
  <si>
    <t>Correa de ventilador (Fan Belt)</t>
  </si>
  <si>
    <t>4325201</t>
  </si>
  <si>
    <t>Juego de bomba de agua (Water Pump Kit) + Junta de bomba de agua</t>
  </si>
  <si>
    <t>JUEGO</t>
  </si>
  <si>
    <t>Junta de culata (Cylinder head gasket)</t>
  </si>
  <si>
    <t>4322099</t>
  </si>
  <si>
    <t>Bomba de combustible (Fuel Pump)</t>
  </si>
  <si>
    <t>Bomba de aceite (Oil Pump)</t>
  </si>
  <si>
    <t>Motor de arranque (Starter Motor)</t>
  </si>
  <si>
    <t>Alternador (Alternator)</t>
  </si>
  <si>
    <t>AVR de emergencia (Emergency AVR kit) regulador de voltaje</t>
  </si>
  <si>
    <t>Sellos de aceite delanteros y traseros (Front Oil Seal / Rear Oil Seal)</t>
  </si>
  <si>
    <t>Bateria 31 h 12 voltios</t>
  </si>
  <si>
    <t>REPUESTOS CALDERA A VAPOR DE 40 BHP MARCA CONTINENTAL S,A.</t>
  </si>
  <si>
    <t xml:space="preserve">filtro de agua </t>
  </si>
  <si>
    <t>filtor de aire</t>
  </si>
  <si>
    <t xml:space="preserve"> bastagos de valvulas </t>
  </si>
  <si>
    <t>quemador</t>
  </si>
  <si>
    <t>boquillas</t>
  </si>
  <si>
    <t>electrodos</t>
  </si>
  <si>
    <t>Switch Mercurio para Controles de Nivel</t>
  </si>
  <si>
    <t xml:space="preserve">l diafragma del flotador </t>
  </si>
  <si>
    <t xml:space="preserve">Impulsor </t>
  </si>
  <si>
    <t>termostatos</t>
  </si>
  <si>
    <t>valvulas 2 globo</t>
  </si>
  <si>
    <t xml:space="preserve">valvulas 4 globo </t>
  </si>
  <si>
    <t>Valvula de compuerta 3</t>
  </si>
  <si>
    <t xml:space="preserve">Valvula tipo compuerta de 21/2 150 lds bridada </t>
  </si>
  <si>
    <t xml:space="preserve">Valvulas de bola de 1 </t>
  </si>
  <si>
    <t xml:space="preserve">presostatos </t>
  </si>
  <si>
    <t>electrodos (quemador)</t>
  </si>
  <si>
    <t xml:space="preserve">empaques </t>
  </si>
  <si>
    <t xml:space="preserve"> valvula de seguridad 1 3595 lbs/h</t>
  </si>
  <si>
    <t>quemador Jr50A -15 vol</t>
  </si>
  <si>
    <t xml:space="preserve">control de quemador </t>
  </si>
  <si>
    <t>transformador de encendido intercambiable typo PF-G</t>
  </si>
  <si>
    <t xml:space="preserve">manometro de caratula de 0-200 Psi 4 </t>
  </si>
  <si>
    <t xml:space="preserve">control de nivel de agua con flotador para calderas comerciales e industriales de vaporNo. 157S </t>
  </si>
  <si>
    <t xml:space="preserve"> visor de nivel - empaques </t>
  </si>
  <si>
    <t xml:space="preserve"> dee manometro de caratula 6 de 0-200 psi </t>
  </si>
  <si>
    <t xml:space="preserve"> Valvula de bola 1 316 inox </t>
  </si>
  <si>
    <t xml:space="preserve"> Breakermatic (protector electrico) </t>
  </si>
  <si>
    <t xml:space="preserve">disyuntor </t>
  </si>
  <si>
    <t>contactor</t>
  </si>
  <si>
    <t xml:space="preserve"> Relle termico </t>
  </si>
  <si>
    <t xml:space="preserve">Arrancador suave Para motor </t>
  </si>
  <si>
    <t xml:space="preserve"> Control nivel auxiliar 220v </t>
  </si>
  <si>
    <t xml:space="preserve"> Tornillo autoperforante de acero inoxidable A2 (6x30 mm)</t>
  </si>
  <si>
    <t>Tornillo de acero inoxidable M6 x 25 mm (con cabeza avellanada)</t>
  </si>
  <si>
    <t>Tornillo M8 x 40 mm de acero inoxidable (para compresores)</t>
  </si>
  <si>
    <t xml:space="preserve"> Tornillo autoperforante 4.8 mm x 20 mm de acero inoxidable (para condensadores)</t>
  </si>
  <si>
    <t>Tornillo M4 x 10 mm de acero inoxidable (para sensores)</t>
  </si>
  <si>
    <t xml:space="preserve"> Tornillo hexagonal M6 x 16 mm de acero inoxidable (para ventiladores)</t>
  </si>
  <si>
    <t xml:space="preserve">REPUESTOS CALDERA A VAPOR DE 40 BHP MARCA MIC 1-256  </t>
  </si>
  <si>
    <t xml:space="preserve"> Impulsor </t>
  </si>
  <si>
    <t xml:space="preserve"> termostatos</t>
  </si>
  <si>
    <t xml:space="preserve"> valvulas 2 globo</t>
  </si>
  <si>
    <t xml:space="preserve"> Valvulas de bola de 1 </t>
  </si>
  <si>
    <t xml:space="preserve">Empaques </t>
  </si>
  <si>
    <t xml:space="preserve"> quemador Jr50A -15 vol</t>
  </si>
  <si>
    <t xml:space="preserve"> control de quemador </t>
  </si>
  <si>
    <t xml:space="preserve">Control nivel auxiliar 220v </t>
  </si>
  <si>
    <t>Tornillo autoperforante de acero inoxidable A2 (6x30 mm)</t>
  </si>
  <si>
    <t>Tornillo autoperforante 4.8 mm x 20 mm de acero inoxidable (para condensadores)</t>
  </si>
  <si>
    <t>Tornillo hexagonal M6 x 16 mm de acero inoxidable (para ventiladores)</t>
  </si>
  <si>
    <t>REPUESTOS  CALDERA HORIZONTAL DE 18C-AC, BOMBA DE ALIMENTACION CALDERAS,CALDERA HORIZONTAL DE CALEFANCION ASTRABP</t>
  </si>
  <si>
    <t xml:space="preserve"> filtro de agua </t>
  </si>
  <si>
    <t xml:space="preserve"> electrodos (quemador)</t>
  </si>
  <si>
    <t xml:space="preserve"> empaques </t>
  </si>
  <si>
    <t xml:space="preserve"> manometro de caratula de 0-200 Psi 4 </t>
  </si>
  <si>
    <t xml:space="preserve"> Tornillo de acero inoxidable M6 x 25 mm (con cabeza avellanada)</t>
  </si>
  <si>
    <t xml:space="preserve"> Tornillo M8 x 40 mm de acero inoxidable (para compresores)</t>
  </si>
  <si>
    <t>REPUESTOS CALDERA HORIZONTAL DE 18C-AC CANOIN</t>
  </si>
  <si>
    <t>EQUIPO ASCENSOR MONTACARGA NACIONAL</t>
  </si>
  <si>
    <t>43570</t>
  </si>
  <si>
    <t xml:space="preserve">Cables de Tracción Referencia: Cables de acero trenzado 6x37, </t>
  </si>
  <si>
    <t>Poleas Referencia: Poleas de tracción de acero inoxidable, tamaño según especificación de modelo.</t>
  </si>
  <si>
    <t>Zapatas o Frenos Referencia: Frenos electromagnéticos o de fricción para sistemas de ascensores.</t>
  </si>
  <si>
    <t>Motor Eléctrico Referencia: Motor de tracción, 380V, 3 fases (según especificaciones).</t>
  </si>
  <si>
    <t>Panel de Control y Botonera Referencia: Botonera de cabina, panel de control con señales luminosas y de alarma.</t>
  </si>
  <si>
    <t>Rodamientos y Componentes de Guías Referencia: Rodamientos de bolas 6205 o 6305 (según especificación).</t>
  </si>
  <si>
    <t>Interruptor de Parada de Emergencia</t>
  </si>
  <si>
    <t>Componentes de Conexión Eléctrica (Cableado, Conectores) cables de conexión de 3x2.5mm², 3x6mm²</t>
  </si>
  <si>
    <t>Filtros de Aceite (si aplica) Filtro hidráulico tipo spin-on</t>
  </si>
  <si>
    <t xml:space="preserve">OFERTA ECONOMICA </t>
  </si>
  <si>
    <t xml:space="preserve">VALOR UNITARIO ANTES DE IVA </t>
  </si>
  <si>
    <t>IPC PARA ACTUALIZACIÓN</t>
  </si>
  <si>
    <t>VIGENCIA DEL PRECIO HISTÓRICO</t>
  </si>
  <si>
    <t>CONTRATO 077-CENACUSAQUEN-2025</t>
  </si>
  <si>
    <t>FACTOR DE ACTUALIZACIÓN</t>
  </si>
  <si>
    <t>VALOR UNITARIO ACTUALIZADO 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</si>
</sst>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6" formatCode="_-* #,##0\ _€_-;\-* #,##0\ _€_-;_-* &quot;-&quot;??\ _€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10"/>
      <color rgb="FF000000"/>
      <name val="Arial Narrow"/>
      <family val="2"/>
    </font>
    <font>
      <sz val="9"/>
      <color rgb="FF00000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4" fontId="11" fillId="0" borderId="0" xfId="0" applyNumberFormat="1" applyFont="1" applyAlignment="1" applyProtection="1">
      <alignment horizontal="right" vertical="center"/>
      <protection hidden="1"/>
    </xf>
    <xf numFmtId="9" fontId="11" fillId="0" borderId="0" xfId="1" applyNumberFormat="1" applyFont="1" applyFill="1" applyBorder="1" applyAlignment="1" applyProtection="1">
      <alignment horizontal="right" vertical="center"/>
      <protection hidden="1"/>
    </xf>
    <xf numFmtId="164" fontId="2" fillId="0" borderId="4" xfId="1" applyNumberFormat="1" applyFont="1" applyFill="1" applyBorder="1" applyAlignment="1" applyProtection="1">
      <alignment vertical="center"/>
      <protection hidden="1"/>
    </xf>
    <xf numFmtId="0" fontId="2" fillId="0" borderId="0" xfId="0" applyFont="1" applyAlignment="1" applyProtection="1">
      <alignment wrapText="1"/>
      <protection hidden="1"/>
    </xf>
    <xf numFmtId="0" fontId="2" fillId="0" borderId="0" xfId="0" applyFont="1" applyProtection="1">
      <protection hidden="1"/>
    </xf>
    <xf numFmtId="43" fontId="2" fillId="0" borderId="0" xfId="1" applyFont="1" applyBorder="1" applyProtection="1"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3" borderId="3" xfId="0" applyFont="1" applyFill="1" applyBorder="1" applyAlignment="1" applyProtection="1">
      <alignment horizontal="center" vertical="center" wrapText="1"/>
      <protection hidden="1"/>
    </xf>
    <xf numFmtId="43" fontId="6" fillId="5" borderId="9" xfId="1" applyFont="1" applyFill="1" applyBorder="1" applyAlignment="1" applyProtection="1">
      <alignment horizontal="center" vertical="center" wrapText="1"/>
      <protection hidden="1"/>
    </xf>
    <xf numFmtId="43" fontId="6" fillId="5" borderId="0" xfId="1" applyFont="1" applyFill="1" applyBorder="1" applyAlignment="1" applyProtection="1">
      <alignment horizontal="center" vertical="center" wrapText="1"/>
      <protection hidden="1"/>
    </xf>
    <xf numFmtId="43" fontId="6" fillId="5" borderId="10" xfId="1" applyFont="1" applyFill="1" applyBorder="1" applyAlignment="1" applyProtection="1">
      <alignment horizontal="center" vertical="center" wrapText="1"/>
      <protection hidden="1"/>
    </xf>
    <xf numFmtId="43" fontId="6" fillId="2" borderId="9" xfId="1" applyFont="1" applyFill="1" applyBorder="1" applyAlignment="1" applyProtection="1">
      <alignment horizontal="center" vertical="center" wrapText="1"/>
      <protection hidden="1"/>
    </xf>
    <xf numFmtId="43" fontId="6" fillId="2" borderId="0" xfId="1" applyFont="1" applyFill="1" applyBorder="1" applyAlignment="1" applyProtection="1">
      <alignment horizontal="center" vertical="center" wrapText="1"/>
      <protection hidden="1"/>
    </xf>
    <xf numFmtId="43" fontId="6" fillId="2" borderId="10" xfId="1" applyFont="1" applyFill="1" applyBorder="1" applyAlignment="1" applyProtection="1">
      <alignment horizontal="center" vertical="center" wrapText="1"/>
      <protection hidden="1"/>
    </xf>
    <xf numFmtId="0" fontId="5" fillId="3" borderId="4" xfId="0" applyFont="1" applyFill="1" applyBorder="1" applyAlignment="1" applyProtection="1">
      <alignment horizontal="center" vertical="center" wrapText="1"/>
      <protection hidden="1"/>
    </xf>
    <xf numFmtId="43" fontId="6" fillId="5" borderId="1" xfId="1" applyFont="1" applyFill="1" applyBorder="1" applyAlignment="1" applyProtection="1">
      <alignment horizontal="center" vertical="center" wrapText="1"/>
      <protection hidden="1"/>
    </xf>
    <xf numFmtId="43" fontId="6" fillId="5" borderId="2" xfId="1" applyFont="1" applyFill="1" applyBorder="1" applyAlignment="1" applyProtection="1">
      <alignment horizontal="center" vertical="center" wrapText="1"/>
      <protection hidden="1"/>
    </xf>
    <xf numFmtId="43" fontId="6" fillId="5" borderId="3" xfId="1" applyFont="1" applyFill="1" applyBorder="1" applyAlignment="1" applyProtection="1">
      <alignment horizontal="center" vertical="center" wrapText="1"/>
      <protection hidden="1"/>
    </xf>
    <xf numFmtId="43" fontId="6" fillId="2" borderId="1" xfId="1" applyFont="1" applyFill="1" applyBorder="1" applyAlignment="1" applyProtection="1">
      <alignment horizontal="center" vertical="center" wrapText="1"/>
      <protection hidden="1"/>
    </xf>
    <xf numFmtId="43" fontId="6" fillId="2" borderId="2" xfId="1" applyFont="1" applyFill="1" applyBorder="1" applyAlignment="1" applyProtection="1">
      <alignment horizontal="center" vertical="center" wrapText="1"/>
      <protection hidden="1"/>
    </xf>
    <xf numFmtId="43" fontId="6" fillId="2" borderId="3" xfId="1" applyFont="1" applyFill="1" applyBorder="1" applyAlignment="1" applyProtection="1">
      <alignment horizontal="center" vertical="center" wrapText="1"/>
      <protection hidden="1"/>
    </xf>
    <xf numFmtId="0" fontId="5" fillId="3" borderId="4" xfId="0" applyFont="1" applyFill="1" applyBorder="1" applyAlignment="1" applyProtection="1">
      <alignment horizontal="center" vertical="center" textRotation="90" wrapText="1"/>
      <protection hidden="1"/>
    </xf>
    <xf numFmtId="0" fontId="5" fillId="3" borderId="4" xfId="0" applyFont="1" applyFill="1" applyBorder="1" applyAlignment="1" applyProtection="1">
      <alignment horizontal="center" vertical="center" wrapText="1"/>
      <protection hidden="1"/>
    </xf>
    <xf numFmtId="0" fontId="5" fillId="3" borderId="4" xfId="0" applyFont="1" applyFill="1" applyBorder="1" applyAlignment="1" applyProtection="1">
      <alignment vertical="center" wrapText="1"/>
      <protection hidden="1"/>
    </xf>
    <xf numFmtId="43" fontId="6" fillId="5" borderId="5" xfId="1" applyFont="1" applyFill="1" applyBorder="1" applyAlignment="1" applyProtection="1">
      <alignment horizontal="center" vertical="center" wrapText="1"/>
      <protection hidden="1"/>
    </xf>
    <xf numFmtId="43" fontId="6" fillId="2" borderId="5" xfId="1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164" fontId="2" fillId="0" borderId="0" xfId="0" applyNumberFormat="1" applyFont="1" applyProtection="1">
      <protection hidden="1"/>
    </xf>
    <xf numFmtId="43" fontId="8" fillId="0" borderId="0" xfId="1" applyFont="1" applyBorder="1" applyAlignment="1" applyProtection="1">
      <alignment horizontal="left" vertical="center" wrapText="1"/>
      <protection hidden="1"/>
    </xf>
    <xf numFmtId="43" fontId="2" fillId="0" borderId="0" xfId="1" applyFont="1" applyBorder="1" applyAlignment="1" applyProtection="1">
      <alignment vertical="center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justify" vertical="center" wrapText="1"/>
      <protection hidden="1"/>
    </xf>
    <xf numFmtId="164" fontId="2" fillId="0" borderId="4" xfId="0" applyNumberFormat="1" applyFont="1" applyBorder="1" applyProtection="1">
      <protection hidden="1"/>
    </xf>
    <xf numFmtId="9" fontId="2" fillId="0" borderId="4" xfId="0" applyNumberFormat="1" applyFont="1" applyBorder="1" applyProtection="1">
      <protection hidden="1"/>
    </xf>
    <xf numFmtId="43" fontId="8" fillId="0" borderId="4" xfId="1" applyFont="1" applyFill="1" applyBorder="1" applyAlignment="1" applyProtection="1">
      <alignment horizontal="left" vertical="center" wrapText="1"/>
      <protection hidden="1"/>
    </xf>
    <xf numFmtId="43" fontId="2" fillId="0" borderId="4" xfId="1" applyFont="1" applyFill="1" applyBorder="1" applyAlignment="1" applyProtection="1">
      <alignment vertical="center"/>
      <protection hidden="1"/>
    </xf>
    <xf numFmtId="166" fontId="2" fillId="0" borderId="4" xfId="0" applyNumberFormat="1" applyFont="1" applyBorder="1" applyAlignment="1" applyProtection="1">
      <alignment horizontal="center" vertical="center"/>
      <protection hidden="1"/>
    </xf>
    <xf numFmtId="10" fontId="2" fillId="0" borderId="4" xfId="0" applyNumberFormat="1" applyFont="1" applyBorder="1" applyAlignment="1" applyProtection="1">
      <alignment horizontal="center" vertical="center"/>
      <protection hidden="1"/>
    </xf>
    <xf numFmtId="43" fontId="2" fillId="0" borderId="4" xfId="1" applyFont="1" applyBorder="1" applyAlignment="1" applyProtection="1">
      <alignment horizontal="center" vertical="center"/>
      <protection hidden="1"/>
    </xf>
    <xf numFmtId="0" fontId="9" fillId="0" borderId="4" xfId="0" applyFont="1" applyBorder="1" applyAlignment="1" applyProtection="1">
      <alignment horizontal="justify" vertical="top" wrapText="1"/>
      <protection hidden="1"/>
    </xf>
    <xf numFmtId="0" fontId="9" fillId="0" borderId="4" xfId="0" applyFont="1" applyBorder="1" applyAlignment="1" applyProtection="1">
      <alignment horizontal="left" vertical="center" wrapText="1"/>
      <protection hidden="1"/>
    </xf>
    <xf numFmtId="164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43" fontId="2" fillId="0" borderId="0" xfId="1" applyFont="1" applyFill="1" applyBorder="1" applyProtection="1">
      <protection hidden="1"/>
    </xf>
    <xf numFmtId="164" fontId="10" fillId="0" borderId="4" xfId="0" applyNumberFormat="1" applyFont="1" applyBorder="1" applyProtection="1">
      <protection hidden="1"/>
    </xf>
    <xf numFmtId="0" fontId="10" fillId="0" borderId="0" xfId="0" applyFont="1" applyProtection="1">
      <protection hidden="1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4" xfId="0" applyFont="1" applyBorder="1" applyAlignment="1" applyProtection="1">
      <alignment horizontal="justify" vertical="top" wrapText="1"/>
      <protection hidden="1"/>
    </xf>
    <xf numFmtId="0" fontId="9" fillId="0" borderId="4" xfId="0" applyFont="1" applyBorder="1" applyAlignment="1" applyProtection="1">
      <alignment horizontal="justify" vertical="top"/>
      <protection hidden="1"/>
    </xf>
    <xf numFmtId="0" fontId="9" fillId="0" borderId="4" xfId="0" applyFont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vertical="top" wrapText="1"/>
      <protection hidden="1"/>
    </xf>
    <xf numFmtId="43" fontId="2" fillId="0" borderId="4" xfId="1" applyFont="1" applyFill="1" applyBorder="1" applyProtection="1">
      <protection hidden="1"/>
    </xf>
    <xf numFmtId="0" fontId="3" fillId="0" borderId="4" xfId="0" applyFont="1" applyBorder="1" applyAlignment="1" applyProtection="1">
      <alignment vertical="center" wrapText="1"/>
      <protection hidden="1"/>
    </xf>
    <xf numFmtId="0" fontId="3" fillId="0" borderId="4" xfId="0" applyFont="1" applyBorder="1" applyAlignment="1" applyProtection="1">
      <alignment horizontal="justify" vertical="center" wrapText="1"/>
      <protection hidden="1"/>
    </xf>
    <xf numFmtId="0" fontId="9" fillId="0" borderId="5" xfId="0" applyFont="1" applyBorder="1" applyAlignment="1" applyProtection="1">
      <alignment horizontal="center" vertical="center" wrapText="1"/>
      <protection hidden="1"/>
    </xf>
    <xf numFmtId="43" fontId="2" fillId="0" borderId="0" xfId="0" applyNumberFormat="1" applyFont="1" applyProtection="1">
      <protection hidden="1"/>
    </xf>
    <xf numFmtId="0" fontId="3" fillId="0" borderId="4" xfId="0" applyFont="1" applyBorder="1" applyAlignment="1" applyProtection="1">
      <alignment horizontal="justify" vertical="top" wrapText="1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2" fillId="0" borderId="4" xfId="0" applyFont="1" applyBorder="1" applyProtection="1">
      <protection hidden="1"/>
    </xf>
    <xf numFmtId="43" fontId="2" fillId="0" borderId="4" xfId="0" applyNumberFormat="1" applyFont="1" applyBorder="1" applyProtection="1"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0" fontId="3" fillId="0" borderId="0" xfId="0" applyFont="1" applyAlignment="1" applyProtection="1">
      <alignment wrapText="1"/>
      <protection hidden="1"/>
    </xf>
    <xf numFmtId="0" fontId="4" fillId="5" borderId="4" xfId="0" applyFont="1" applyFill="1" applyBorder="1" applyAlignment="1" applyProtection="1">
      <alignment horizontal="center" vertical="center"/>
      <protection hidden="1"/>
    </xf>
    <xf numFmtId="0" fontId="5" fillId="4" borderId="4" xfId="0" applyFont="1" applyFill="1" applyBorder="1" applyAlignment="1" applyProtection="1">
      <alignment horizontal="center" vertical="center" wrapText="1"/>
      <protection hidden="1"/>
    </xf>
    <xf numFmtId="43" fontId="6" fillId="5" borderId="4" xfId="1" applyFont="1" applyFill="1" applyBorder="1" applyAlignment="1" applyProtection="1">
      <alignment horizontal="center" vertical="center" wrapText="1"/>
      <protection hidden="1"/>
    </xf>
    <xf numFmtId="43" fontId="6" fillId="2" borderId="4" xfId="1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horizontal="center" vertical="center" textRotation="90" wrapText="1"/>
      <protection hidden="1"/>
    </xf>
    <xf numFmtId="0" fontId="5" fillId="4" borderId="4" xfId="0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horizontal="left" vertical="center" wrapText="1"/>
      <protection hidden="1"/>
    </xf>
    <xf numFmtId="43" fontId="6" fillId="5" borderId="4" xfId="1" applyFont="1" applyFill="1" applyBorder="1" applyAlignment="1" applyProtection="1">
      <alignment horizontal="center" vertical="center" wrapText="1"/>
      <protection hidden="1"/>
    </xf>
    <xf numFmtId="43" fontId="6" fillId="2" borderId="4" xfId="1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wrapText="1"/>
      <protection hidden="1"/>
    </xf>
    <xf numFmtId="0" fontId="7" fillId="0" borderId="4" xfId="0" applyFont="1" applyBorder="1" applyAlignment="1" applyProtection="1">
      <alignment horizontal="justify" vertical="center" wrapText="1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12" fontId="9" fillId="0" borderId="4" xfId="0" applyNumberFormat="1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left" vertical="center" wrapText="1"/>
      <protection hidden="1"/>
    </xf>
    <xf numFmtId="0" fontId="7" fillId="0" borderId="4" xfId="2" applyFont="1" applyBorder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0" fontId="12" fillId="0" borderId="0" xfId="0" applyFont="1" applyAlignment="1" applyProtection="1">
      <alignment vertical="center"/>
      <protection hidden="1"/>
    </xf>
    <xf numFmtId="3" fontId="12" fillId="0" borderId="0" xfId="0" applyNumberFormat="1" applyFont="1" applyAlignment="1" applyProtection="1">
      <alignment vertical="center"/>
      <protection hidden="1"/>
    </xf>
    <xf numFmtId="0" fontId="12" fillId="0" borderId="0" xfId="0" applyFont="1" applyAlignment="1" applyProtection="1">
      <alignment horizontal="left" vertical="center" wrapText="1"/>
      <protection hidden="1"/>
    </xf>
  </cellXfs>
  <cellStyles count="3">
    <cellStyle name="Millares" xfId="1" builtinId="3"/>
    <cellStyle name="Normal" xfId="0" builtinId="0"/>
    <cellStyle name="Normal 6" xfId="2" xr:uid="{D19A9FA7-D3AB-428F-A14F-F625A435B4B6}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cleven.com/es/repuestos-schindler/7770-kit-correapoleas-trapezoidal-schindler-qks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DD5C9-8875-49D1-AB18-42380AD7CAAD}">
  <dimension ref="A1:AA291"/>
  <sheetViews>
    <sheetView tabSelected="1" topLeftCell="A268" zoomScale="70" zoomScaleNormal="70" workbookViewId="0">
      <selection activeCell="C14" sqref="C14"/>
    </sheetView>
  </sheetViews>
  <sheetFormatPr baseColWidth="10" defaultColWidth="12.86328125" defaultRowHeight="12.75" x14ac:dyDescent="0.35"/>
  <cols>
    <col min="1" max="1" width="3.1328125" style="73" bestFit="1" customWidth="1"/>
    <col min="2" max="2" width="6.86328125" style="73" bestFit="1" customWidth="1"/>
    <col min="3" max="3" width="61.1328125" style="73" customWidth="1"/>
    <col min="4" max="4" width="7.73046875" style="73" bestFit="1" customWidth="1"/>
    <col min="5" max="7" width="3" style="73" bestFit="1" customWidth="1"/>
    <col min="8" max="8" width="7.1328125" style="73" bestFit="1" customWidth="1"/>
    <col min="9" max="9" width="8.265625" style="73" bestFit="1" customWidth="1"/>
    <col min="10" max="10" width="12" style="73" bestFit="1" customWidth="1"/>
    <col min="11" max="11" width="16.59765625" style="5" customWidth="1"/>
    <col min="12" max="12" width="7" style="5" bestFit="1" customWidth="1"/>
    <col min="13" max="13" width="13" style="46" customWidth="1"/>
    <col min="14" max="14" width="13" style="46" bestFit="1" customWidth="1"/>
    <col min="15" max="15" width="14.3984375" style="5" customWidth="1"/>
    <col min="16" max="16384" width="12.86328125" style="5"/>
  </cols>
  <sheetData>
    <row r="1" spans="1:18" s="5" customFormat="1" x14ac:dyDescent="0.35">
      <c r="A1" s="4"/>
      <c r="B1" s="4"/>
      <c r="C1" s="4"/>
      <c r="D1" s="4"/>
      <c r="E1" s="4"/>
      <c r="F1" s="4"/>
      <c r="G1" s="4"/>
      <c r="H1" s="4"/>
      <c r="I1" s="4"/>
      <c r="J1" s="4"/>
      <c r="M1" s="6"/>
      <c r="N1" s="6"/>
    </row>
    <row r="2" spans="1:18" s="5" customFormat="1" ht="14.65" customHeight="1" x14ac:dyDescent="0.3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s="5" customFormat="1" x14ac:dyDescent="0.35">
      <c r="A3" s="8" t="s">
        <v>1</v>
      </c>
      <c r="B3" s="9"/>
      <c r="C3" s="9"/>
      <c r="D3" s="9"/>
      <c r="E3" s="10"/>
      <c r="F3" s="8" t="s">
        <v>2</v>
      </c>
      <c r="G3" s="9"/>
      <c r="H3" s="9"/>
      <c r="I3" s="9"/>
      <c r="J3" s="10"/>
      <c r="K3" s="11" t="s">
        <v>368</v>
      </c>
      <c r="L3" s="12"/>
      <c r="M3" s="12"/>
      <c r="N3" s="13"/>
      <c r="O3" s="14" t="s">
        <v>372</v>
      </c>
      <c r="P3" s="15"/>
      <c r="Q3" s="15"/>
      <c r="R3" s="16"/>
    </row>
    <row r="4" spans="1:18" s="5" customFormat="1" ht="36.4" customHeight="1" x14ac:dyDescent="0.35">
      <c r="A4" s="17" t="s">
        <v>3</v>
      </c>
      <c r="B4" s="17"/>
      <c r="C4" s="17"/>
      <c r="D4" s="17"/>
      <c r="E4" s="17"/>
      <c r="F4" s="17" t="s">
        <v>4</v>
      </c>
      <c r="G4" s="17"/>
      <c r="H4" s="17"/>
      <c r="I4" s="17"/>
      <c r="J4" s="17"/>
      <c r="K4" s="18"/>
      <c r="L4" s="19"/>
      <c r="M4" s="19"/>
      <c r="N4" s="20"/>
      <c r="O4" s="21"/>
      <c r="P4" s="22"/>
      <c r="Q4" s="22"/>
      <c r="R4" s="23"/>
    </row>
    <row r="5" spans="1:18" s="5" customFormat="1" ht="73.5" x14ac:dyDescent="0.35">
      <c r="A5" s="24" t="s">
        <v>5</v>
      </c>
      <c r="B5" s="25" t="s">
        <v>6</v>
      </c>
      <c r="C5" s="26" t="s">
        <v>7</v>
      </c>
      <c r="D5" s="25" t="s">
        <v>8</v>
      </c>
      <c r="E5" s="24" t="s">
        <v>9</v>
      </c>
      <c r="F5" s="24" t="s">
        <v>10</v>
      </c>
      <c r="G5" s="24" t="s">
        <v>11</v>
      </c>
      <c r="H5" s="25" t="s">
        <v>12</v>
      </c>
      <c r="I5" s="25" t="s">
        <v>13</v>
      </c>
      <c r="J5" s="25" t="s">
        <v>14</v>
      </c>
      <c r="K5" s="27" t="s">
        <v>369</v>
      </c>
      <c r="L5" s="27" t="s">
        <v>15</v>
      </c>
      <c r="M5" s="27" t="s">
        <v>16</v>
      </c>
      <c r="N5" s="27" t="s">
        <v>17</v>
      </c>
      <c r="O5" s="28" t="s">
        <v>371</v>
      </c>
      <c r="P5" s="28" t="s">
        <v>370</v>
      </c>
      <c r="Q5" s="28" t="s">
        <v>373</v>
      </c>
      <c r="R5" s="28" t="s">
        <v>374</v>
      </c>
    </row>
    <row r="6" spans="1:18" s="5" customFormat="1" ht="10.15" customHeight="1" x14ac:dyDescent="0.35">
      <c r="A6" s="29" t="s">
        <v>18</v>
      </c>
      <c r="B6" s="29"/>
      <c r="C6" s="29"/>
      <c r="D6" s="29"/>
      <c r="E6" s="29"/>
      <c r="F6" s="29"/>
      <c r="G6" s="29"/>
      <c r="H6" s="29"/>
      <c r="I6" s="29"/>
      <c r="J6" s="29"/>
      <c r="K6" s="30"/>
      <c r="M6" s="31"/>
      <c r="N6" s="32"/>
    </row>
    <row r="7" spans="1:18" s="5" customFormat="1" ht="28.9" customHeight="1" x14ac:dyDescent="0.35">
      <c r="A7" s="33">
        <v>1</v>
      </c>
      <c r="B7" s="33">
        <v>87159</v>
      </c>
      <c r="C7" s="34" t="s">
        <v>19</v>
      </c>
      <c r="D7" s="33" t="s">
        <v>20</v>
      </c>
      <c r="E7" s="33">
        <v>0</v>
      </c>
      <c r="F7" s="33">
        <v>1</v>
      </c>
      <c r="G7" s="33">
        <v>1</v>
      </c>
      <c r="H7" s="33">
        <v>72101511</v>
      </c>
      <c r="I7" s="33" t="s">
        <v>21</v>
      </c>
      <c r="J7" s="33" t="s">
        <v>21</v>
      </c>
      <c r="K7" s="35">
        <v>339500</v>
      </c>
      <c r="L7" s="36">
        <v>0.19</v>
      </c>
      <c r="M7" s="37">
        <f>K7*L7</f>
        <v>64505</v>
      </c>
      <c r="N7" s="38">
        <f>K7+M7</f>
        <v>404005</v>
      </c>
      <c r="O7" s="39">
        <v>2025</v>
      </c>
      <c r="P7" s="40">
        <v>5.0999999999999997E-2</v>
      </c>
      <c r="Q7" s="40">
        <f>1+P7</f>
        <v>1.0509999999999999</v>
      </c>
      <c r="R7" s="41">
        <f>N7*Q7</f>
        <v>424609.25499999995</v>
      </c>
    </row>
    <row r="8" spans="1:18" s="5" customFormat="1" ht="28.9" customHeight="1" x14ac:dyDescent="0.35">
      <c r="A8" s="33">
        <f t="shared" ref="A8:A34" si="0">A7+1</f>
        <v>2</v>
      </c>
      <c r="B8" s="33">
        <v>87159</v>
      </c>
      <c r="C8" s="42" t="s">
        <v>22</v>
      </c>
      <c r="D8" s="33" t="s">
        <v>20</v>
      </c>
      <c r="E8" s="33">
        <v>0</v>
      </c>
      <c r="F8" s="33">
        <v>1</v>
      </c>
      <c r="G8" s="33">
        <v>1</v>
      </c>
      <c r="H8" s="33">
        <v>72101511</v>
      </c>
      <c r="I8" s="33" t="s">
        <v>21</v>
      </c>
      <c r="J8" s="33" t="s">
        <v>21</v>
      </c>
      <c r="K8" s="35">
        <v>316074.5</v>
      </c>
      <c r="L8" s="36">
        <v>0.19</v>
      </c>
      <c r="M8" s="37">
        <f t="shared" ref="M8:M33" si="1">K8*L8</f>
        <v>60054.154999999999</v>
      </c>
      <c r="N8" s="38">
        <f t="shared" ref="N8:N71" si="2">K8+M8</f>
        <v>376128.65500000003</v>
      </c>
      <c r="O8" s="39">
        <v>2025</v>
      </c>
      <c r="P8" s="40">
        <v>5.0999999999999997E-2</v>
      </c>
      <c r="Q8" s="40">
        <f t="shared" ref="Q8:Q34" si="3">1+P8</f>
        <v>1.0509999999999999</v>
      </c>
      <c r="R8" s="41">
        <f t="shared" ref="R8:R34" si="4">N8*Q8</f>
        <v>395311.21640500001</v>
      </c>
    </row>
    <row r="9" spans="1:18" s="5" customFormat="1" ht="28.9" customHeight="1" x14ac:dyDescent="0.35">
      <c r="A9" s="33">
        <f t="shared" si="0"/>
        <v>3</v>
      </c>
      <c r="B9" s="33">
        <v>87159</v>
      </c>
      <c r="C9" s="42" t="s">
        <v>23</v>
      </c>
      <c r="D9" s="33" t="s">
        <v>20</v>
      </c>
      <c r="E9" s="33">
        <v>0</v>
      </c>
      <c r="F9" s="33">
        <v>1</v>
      </c>
      <c r="G9" s="33">
        <v>1</v>
      </c>
      <c r="H9" s="33">
        <v>72101511</v>
      </c>
      <c r="I9" s="33" t="s">
        <v>21</v>
      </c>
      <c r="J9" s="33" t="s">
        <v>21</v>
      </c>
      <c r="K9" s="35">
        <v>409090.71</v>
      </c>
      <c r="L9" s="36">
        <v>0.19</v>
      </c>
      <c r="M9" s="37">
        <f t="shared" si="1"/>
        <v>77727.23490000001</v>
      </c>
      <c r="N9" s="38">
        <f t="shared" si="2"/>
        <v>486817.9449</v>
      </c>
      <c r="O9" s="39">
        <v>2025</v>
      </c>
      <c r="P9" s="40">
        <v>5.0999999999999997E-2</v>
      </c>
      <c r="Q9" s="40">
        <f t="shared" si="3"/>
        <v>1.0509999999999999</v>
      </c>
      <c r="R9" s="41">
        <f t="shared" si="4"/>
        <v>511645.66008989996</v>
      </c>
    </row>
    <row r="10" spans="1:18" s="5" customFormat="1" ht="28.9" customHeight="1" x14ac:dyDescent="0.35">
      <c r="A10" s="33">
        <f t="shared" si="0"/>
        <v>4</v>
      </c>
      <c r="B10" s="33">
        <v>87159</v>
      </c>
      <c r="C10" s="42" t="s">
        <v>24</v>
      </c>
      <c r="D10" s="33" t="s">
        <v>20</v>
      </c>
      <c r="E10" s="33">
        <v>0</v>
      </c>
      <c r="F10" s="33">
        <v>1</v>
      </c>
      <c r="G10" s="33">
        <v>1</v>
      </c>
      <c r="H10" s="33">
        <v>72101511</v>
      </c>
      <c r="I10" s="33" t="s">
        <v>21</v>
      </c>
      <c r="J10" s="33" t="s">
        <v>21</v>
      </c>
      <c r="K10" s="35">
        <v>339701.76000000001</v>
      </c>
      <c r="L10" s="36">
        <v>0.19</v>
      </c>
      <c r="M10" s="37">
        <f t="shared" si="1"/>
        <v>64543.3344</v>
      </c>
      <c r="N10" s="38">
        <f t="shared" si="2"/>
        <v>404245.0944</v>
      </c>
      <c r="O10" s="39">
        <v>2025</v>
      </c>
      <c r="P10" s="40">
        <v>5.0999999999999997E-2</v>
      </c>
      <c r="Q10" s="40">
        <f t="shared" si="3"/>
        <v>1.0509999999999999</v>
      </c>
      <c r="R10" s="41">
        <f t="shared" si="4"/>
        <v>424861.59421439999</v>
      </c>
    </row>
    <row r="11" spans="1:18" s="5" customFormat="1" ht="28.9" customHeight="1" x14ac:dyDescent="0.35">
      <c r="A11" s="33">
        <f t="shared" si="0"/>
        <v>5</v>
      </c>
      <c r="B11" s="33">
        <v>87159</v>
      </c>
      <c r="C11" s="42" t="s">
        <v>25</v>
      </c>
      <c r="D11" s="33" t="s">
        <v>20</v>
      </c>
      <c r="E11" s="33">
        <v>0</v>
      </c>
      <c r="F11" s="33">
        <v>1</v>
      </c>
      <c r="G11" s="33">
        <v>1</v>
      </c>
      <c r="H11" s="33">
        <v>72101511</v>
      </c>
      <c r="I11" s="33" t="s">
        <v>21</v>
      </c>
      <c r="J11" s="33" t="s">
        <v>21</v>
      </c>
      <c r="K11" s="35">
        <v>164900</v>
      </c>
      <c r="L11" s="36">
        <v>0.19</v>
      </c>
      <c r="M11" s="37">
        <f t="shared" si="1"/>
        <v>31331</v>
      </c>
      <c r="N11" s="38">
        <f t="shared" si="2"/>
        <v>196231</v>
      </c>
      <c r="O11" s="39">
        <v>2025</v>
      </c>
      <c r="P11" s="40">
        <v>5.0999999999999997E-2</v>
      </c>
      <c r="Q11" s="40">
        <f t="shared" si="3"/>
        <v>1.0509999999999999</v>
      </c>
      <c r="R11" s="41">
        <f t="shared" si="4"/>
        <v>206238.78099999999</v>
      </c>
    </row>
    <row r="12" spans="1:18" s="5" customFormat="1" ht="28.9" customHeight="1" x14ac:dyDescent="0.35">
      <c r="A12" s="33">
        <f t="shared" si="0"/>
        <v>6</v>
      </c>
      <c r="B12" s="33">
        <v>87159</v>
      </c>
      <c r="C12" s="42" t="s">
        <v>26</v>
      </c>
      <c r="D12" s="33" t="s">
        <v>20</v>
      </c>
      <c r="E12" s="33">
        <v>0</v>
      </c>
      <c r="F12" s="33">
        <v>1</v>
      </c>
      <c r="G12" s="33">
        <v>1</v>
      </c>
      <c r="H12" s="33">
        <v>72101511</v>
      </c>
      <c r="I12" s="33" t="s">
        <v>21</v>
      </c>
      <c r="J12" s="33" t="s">
        <v>21</v>
      </c>
      <c r="K12" s="35">
        <v>77600</v>
      </c>
      <c r="L12" s="36">
        <v>0.19</v>
      </c>
      <c r="M12" s="37">
        <f t="shared" si="1"/>
        <v>14744</v>
      </c>
      <c r="N12" s="38">
        <f t="shared" si="2"/>
        <v>92344</v>
      </c>
      <c r="O12" s="39">
        <v>2025</v>
      </c>
      <c r="P12" s="40">
        <v>5.0999999999999997E-2</v>
      </c>
      <c r="Q12" s="40">
        <f t="shared" si="3"/>
        <v>1.0509999999999999</v>
      </c>
      <c r="R12" s="41">
        <f t="shared" si="4"/>
        <v>97053.543999999994</v>
      </c>
    </row>
    <row r="13" spans="1:18" s="5" customFormat="1" ht="28.9" customHeight="1" x14ac:dyDescent="0.35">
      <c r="A13" s="33">
        <f t="shared" si="0"/>
        <v>7</v>
      </c>
      <c r="B13" s="33">
        <v>87159</v>
      </c>
      <c r="C13" s="42" t="s">
        <v>27</v>
      </c>
      <c r="D13" s="33" t="s">
        <v>20</v>
      </c>
      <c r="E13" s="33">
        <v>0</v>
      </c>
      <c r="F13" s="33">
        <v>1</v>
      </c>
      <c r="G13" s="33">
        <v>1</v>
      </c>
      <c r="H13" s="33">
        <v>72101511</v>
      </c>
      <c r="I13" s="33" t="s">
        <v>21</v>
      </c>
      <c r="J13" s="33" t="s">
        <v>21</v>
      </c>
      <c r="K13" s="35">
        <v>387417.03</v>
      </c>
      <c r="L13" s="36">
        <v>0.19</v>
      </c>
      <c r="M13" s="37">
        <f t="shared" si="1"/>
        <v>73609.235700000005</v>
      </c>
      <c r="N13" s="38">
        <f t="shared" si="2"/>
        <v>461026.26570000005</v>
      </c>
      <c r="O13" s="39">
        <v>2025</v>
      </c>
      <c r="P13" s="40">
        <v>5.0999999999999997E-2</v>
      </c>
      <c r="Q13" s="40">
        <f t="shared" si="3"/>
        <v>1.0509999999999999</v>
      </c>
      <c r="R13" s="41">
        <f t="shared" si="4"/>
        <v>484538.60525070003</v>
      </c>
    </row>
    <row r="14" spans="1:18" s="5" customFormat="1" ht="28.9" customHeight="1" x14ac:dyDescent="0.35">
      <c r="A14" s="33">
        <f t="shared" si="0"/>
        <v>8</v>
      </c>
      <c r="B14" s="33">
        <v>87159</v>
      </c>
      <c r="C14" s="42" t="s">
        <v>28</v>
      </c>
      <c r="D14" s="33" t="s">
        <v>20</v>
      </c>
      <c r="E14" s="33">
        <v>0</v>
      </c>
      <c r="F14" s="33">
        <v>1</v>
      </c>
      <c r="G14" s="33">
        <v>1</v>
      </c>
      <c r="H14" s="33">
        <v>72101511</v>
      </c>
      <c r="I14" s="33" t="s">
        <v>21</v>
      </c>
      <c r="J14" s="33" t="s">
        <v>21</v>
      </c>
      <c r="K14" s="35">
        <v>145500</v>
      </c>
      <c r="L14" s="36">
        <v>0.19</v>
      </c>
      <c r="M14" s="37">
        <f t="shared" si="1"/>
        <v>27645</v>
      </c>
      <c r="N14" s="38">
        <f t="shared" si="2"/>
        <v>173145</v>
      </c>
      <c r="O14" s="39">
        <v>2025</v>
      </c>
      <c r="P14" s="40">
        <v>5.0999999999999997E-2</v>
      </c>
      <c r="Q14" s="40">
        <f t="shared" si="3"/>
        <v>1.0509999999999999</v>
      </c>
      <c r="R14" s="41">
        <f t="shared" si="4"/>
        <v>181975.39499999999</v>
      </c>
    </row>
    <row r="15" spans="1:18" s="5" customFormat="1" ht="28.9" customHeight="1" x14ac:dyDescent="0.35">
      <c r="A15" s="33">
        <f t="shared" si="0"/>
        <v>9</v>
      </c>
      <c r="B15" s="33">
        <v>87159</v>
      </c>
      <c r="C15" s="42" t="s">
        <v>29</v>
      </c>
      <c r="D15" s="33" t="s">
        <v>20</v>
      </c>
      <c r="E15" s="33">
        <v>0</v>
      </c>
      <c r="F15" s="33">
        <v>1</v>
      </c>
      <c r="G15" s="33">
        <v>1</v>
      </c>
      <c r="H15" s="33">
        <v>72101511</v>
      </c>
      <c r="I15" s="33" t="s">
        <v>21</v>
      </c>
      <c r="J15" s="33" t="s">
        <v>21</v>
      </c>
      <c r="K15" s="35">
        <v>145500</v>
      </c>
      <c r="L15" s="36">
        <v>0.19</v>
      </c>
      <c r="M15" s="37">
        <f t="shared" si="1"/>
        <v>27645</v>
      </c>
      <c r="N15" s="38">
        <f t="shared" si="2"/>
        <v>173145</v>
      </c>
      <c r="O15" s="39">
        <v>2025</v>
      </c>
      <c r="P15" s="40">
        <v>5.0999999999999997E-2</v>
      </c>
      <c r="Q15" s="40">
        <f t="shared" si="3"/>
        <v>1.0509999999999999</v>
      </c>
      <c r="R15" s="41">
        <f t="shared" si="4"/>
        <v>181975.39499999999</v>
      </c>
    </row>
    <row r="16" spans="1:18" s="5" customFormat="1" ht="28.9" customHeight="1" x14ac:dyDescent="0.35">
      <c r="A16" s="33">
        <f t="shared" si="0"/>
        <v>10</v>
      </c>
      <c r="B16" s="33">
        <v>87159</v>
      </c>
      <c r="C16" s="42" t="s">
        <v>30</v>
      </c>
      <c r="D16" s="33" t="s">
        <v>20</v>
      </c>
      <c r="E16" s="33">
        <v>0</v>
      </c>
      <c r="F16" s="33">
        <v>1</v>
      </c>
      <c r="G16" s="33">
        <v>1</v>
      </c>
      <c r="H16" s="33">
        <v>72101511</v>
      </c>
      <c r="I16" s="33" t="s">
        <v>21</v>
      </c>
      <c r="J16" s="33" t="s">
        <v>21</v>
      </c>
      <c r="K16" s="35">
        <v>283637.7</v>
      </c>
      <c r="L16" s="36">
        <v>0.19</v>
      </c>
      <c r="M16" s="37">
        <f t="shared" si="1"/>
        <v>53891.163</v>
      </c>
      <c r="N16" s="38">
        <f t="shared" si="2"/>
        <v>337528.86300000001</v>
      </c>
      <c r="O16" s="39">
        <v>2025</v>
      </c>
      <c r="P16" s="40">
        <v>5.0999999999999997E-2</v>
      </c>
      <c r="Q16" s="40">
        <f t="shared" si="3"/>
        <v>1.0509999999999999</v>
      </c>
      <c r="R16" s="41">
        <f t="shared" si="4"/>
        <v>354742.835013</v>
      </c>
    </row>
    <row r="17" spans="1:18" s="5" customFormat="1" ht="28.9" customHeight="1" x14ac:dyDescent="0.35">
      <c r="A17" s="33">
        <f>A16+1</f>
        <v>11</v>
      </c>
      <c r="B17" s="33">
        <v>87159</v>
      </c>
      <c r="C17" s="42" t="s">
        <v>31</v>
      </c>
      <c r="D17" s="33" t="s">
        <v>20</v>
      </c>
      <c r="E17" s="33">
        <v>0</v>
      </c>
      <c r="F17" s="33">
        <v>1</v>
      </c>
      <c r="G17" s="33">
        <v>1</v>
      </c>
      <c r="H17" s="33">
        <v>72101511</v>
      </c>
      <c r="I17" s="33" t="s">
        <v>21</v>
      </c>
      <c r="J17" s="33" t="s">
        <v>21</v>
      </c>
      <c r="K17" s="35">
        <v>418434.72</v>
      </c>
      <c r="L17" s="36">
        <v>0.19</v>
      </c>
      <c r="M17" s="37">
        <f t="shared" si="1"/>
        <v>79502.596799999999</v>
      </c>
      <c r="N17" s="38">
        <f t="shared" si="2"/>
        <v>497937.31679999997</v>
      </c>
      <c r="O17" s="39">
        <v>2025</v>
      </c>
      <c r="P17" s="40">
        <v>5.0999999999999997E-2</v>
      </c>
      <c r="Q17" s="40">
        <f t="shared" si="3"/>
        <v>1.0509999999999999</v>
      </c>
      <c r="R17" s="41">
        <f t="shared" si="4"/>
        <v>523332.11995679996</v>
      </c>
    </row>
    <row r="18" spans="1:18" s="5" customFormat="1" ht="28.9" customHeight="1" x14ac:dyDescent="0.35">
      <c r="A18" s="33">
        <f t="shared" si="0"/>
        <v>12</v>
      </c>
      <c r="B18" s="33">
        <v>87159</v>
      </c>
      <c r="C18" s="42" t="s">
        <v>32</v>
      </c>
      <c r="D18" s="33" t="s">
        <v>20</v>
      </c>
      <c r="E18" s="33">
        <v>0</v>
      </c>
      <c r="F18" s="33">
        <v>1</v>
      </c>
      <c r="G18" s="33">
        <v>1</v>
      </c>
      <c r="H18" s="33">
        <v>72101511</v>
      </c>
      <c r="I18" s="33" t="s">
        <v>21</v>
      </c>
      <c r="J18" s="33" t="s">
        <v>21</v>
      </c>
      <c r="K18" s="35">
        <v>349432.8</v>
      </c>
      <c r="L18" s="36">
        <v>0.19</v>
      </c>
      <c r="M18" s="37">
        <f t="shared" si="1"/>
        <v>66392.232000000004</v>
      </c>
      <c r="N18" s="38">
        <f t="shared" si="2"/>
        <v>415825.03200000001</v>
      </c>
      <c r="O18" s="39">
        <v>2025</v>
      </c>
      <c r="P18" s="40">
        <v>5.0999999999999997E-2</v>
      </c>
      <c r="Q18" s="40">
        <f t="shared" si="3"/>
        <v>1.0509999999999999</v>
      </c>
      <c r="R18" s="41">
        <f t="shared" si="4"/>
        <v>437032.10863199999</v>
      </c>
    </row>
    <row r="19" spans="1:18" s="5" customFormat="1" ht="28.9" customHeight="1" x14ac:dyDescent="0.35">
      <c r="A19" s="33">
        <f>A18+1</f>
        <v>13</v>
      </c>
      <c r="B19" s="33">
        <v>87159</v>
      </c>
      <c r="C19" s="42" t="s">
        <v>33</v>
      </c>
      <c r="D19" s="33" t="s">
        <v>20</v>
      </c>
      <c r="E19" s="33">
        <v>0</v>
      </c>
      <c r="F19" s="33">
        <v>1</v>
      </c>
      <c r="G19" s="33">
        <v>1</v>
      </c>
      <c r="H19" s="33">
        <v>72101511</v>
      </c>
      <c r="I19" s="33" t="s">
        <v>21</v>
      </c>
      <c r="J19" s="33" t="s">
        <v>21</v>
      </c>
      <c r="K19" s="35">
        <v>436500</v>
      </c>
      <c r="L19" s="36">
        <v>0.19</v>
      </c>
      <c r="M19" s="37">
        <f t="shared" si="1"/>
        <v>82935</v>
      </c>
      <c r="N19" s="38">
        <f t="shared" si="2"/>
        <v>519435</v>
      </c>
      <c r="O19" s="39">
        <v>2025</v>
      </c>
      <c r="P19" s="40">
        <v>5.0999999999999997E-2</v>
      </c>
      <c r="Q19" s="40">
        <f t="shared" si="3"/>
        <v>1.0509999999999999</v>
      </c>
      <c r="R19" s="41">
        <f t="shared" si="4"/>
        <v>545926.18499999994</v>
      </c>
    </row>
    <row r="20" spans="1:18" s="5" customFormat="1" ht="28.9" customHeight="1" x14ac:dyDescent="0.35">
      <c r="A20" s="33">
        <f t="shared" si="0"/>
        <v>14</v>
      </c>
      <c r="B20" s="33">
        <v>87159</v>
      </c>
      <c r="C20" s="42" t="s">
        <v>34</v>
      </c>
      <c r="D20" s="33" t="s">
        <v>20</v>
      </c>
      <c r="E20" s="33">
        <v>0</v>
      </c>
      <c r="F20" s="33">
        <v>1</v>
      </c>
      <c r="G20" s="33">
        <v>1</v>
      </c>
      <c r="H20" s="33">
        <v>72101511</v>
      </c>
      <c r="I20" s="33" t="s">
        <v>21</v>
      </c>
      <c r="J20" s="33" t="s">
        <v>21</v>
      </c>
      <c r="K20" s="35">
        <v>301228.65000000002</v>
      </c>
      <c r="L20" s="36">
        <v>0.19</v>
      </c>
      <c r="M20" s="37">
        <f t="shared" si="1"/>
        <v>57233.443500000008</v>
      </c>
      <c r="N20" s="38">
        <f t="shared" si="2"/>
        <v>358462.09350000002</v>
      </c>
      <c r="O20" s="39">
        <v>2025</v>
      </c>
      <c r="P20" s="40">
        <v>5.0999999999999997E-2</v>
      </c>
      <c r="Q20" s="40">
        <f t="shared" si="3"/>
        <v>1.0509999999999999</v>
      </c>
      <c r="R20" s="41">
        <f t="shared" si="4"/>
        <v>376743.66026849998</v>
      </c>
    </row>
    <row r="21" spans="1:18" s="5" customFormat="1" ht="28.9" customHeight="1" x14ac:dyDescent="0.35">
      <c r="A21" s="33">
        <f t="shared" si="0"/>
        <v>15</v>
      </c>
      <c r="B21" s="33">
        <v>87159</v>
      </c>
      <c r="C21" s="34" t="s">
        <v>35</v>
      </c>
      <c r="D21" s="33" t="s">
        <v>20</v>
      </c>
      <c r="E21" s="33">
        <v>0</v>
      </c>
      <c r="F21" s="33">
        <v>1</v>
      </c>
      <c r="G21" s="33">
        <v>1</v>
      </c>
      <c r="H21" s="33">
        <v>72101511</v>
      </c>
      <c r="I21" s="33" t="s">
        <v>21</v>
      </c>
      <c r="J21" s="33" t="s">
        <v>21</v>
      </c>
      <c r="K21" s="35">
        <v>407118.7</v>
      </c>
      <c r="L21" s="36">
        <v>0.19</v>
      </c>
      <c r="M21" s="37">
        <f t="shared" si="1"/>
        <v>77352.553</v>
      </c>
      <c r="N21" s="38">
        <f t="shared" si="2"/>
        <v>484471.25300000003</v>
      </c>
      <c r="O21" s="39">
        <v>2025</v>
      </c>
      <c r="P21" s="40">
        <v>5.0999999999999997E-2</v>
      </c>
      <c r="Q21" s="40">
        <f t="shared" si="3"/>
        <v>1.0509999999999999</v>
      </c>
      <c r="R21" s="41">
        <f t="shared" si="4"/>
        <v>509179.28690299997</v>
      </c>
    </row>
    <row r="22" spans="1:18" s="5" customFormat="1" ht="28.9" customHeight="1" x14ac:dyDescent="0.35">
      <c r="A22" s="33">
        <f t="shared" si="0"/>
        <v>16</v>
      </c>
      <c r="B22" s="33">
        <v>87159</v>
      </c>
      <c r="C22" s="42" t="s">
        <v>36</v>
      </c>
      <c r="D22" s="33" t="s">
        <v>20</v>
      </c>
      <c r="E22" s="33">
        <v>0</v>
      </c>
      <c r="F22" s="33">
        <v>1</v>
      </c>
      <c r="G22" s="33">
        <v>1</v>
      </c>
      <c r="H22" s="33">
        <v>72101511</v>
      </c>
      <c r="I22" s="33" t="s">
        <v>21</v>
      </c>
      <c r="J22" s="33" t="s">
        <v>21</v>
      </c>
      <c r="K22" s="35">
        <v>425511.84</v>
      </c>
      <c r="L22" s="36">
        <v>0.19</v>
      </c>
      <c r="M22" s="37">
        <f t="shared" si="1"/>
        <v>80847.24960000001</v>
      </c>
      <c r="N22" s="38">
        <f t="shared" si="2"/>
        <v>506359.08960000006</v>
      </c>
      <c r="O22" s="39">
        <v>2025</v>
      </c>
      <c r="P22" s="40">
        <v>5.0999999999999997E-2</v>
      </c>
      <c r="Q22" s="40">
        <f t="shared" si="3"/>
        <v>1.0509999999999999</v>
      </c>
      <c r="R22" s="41">
        <f t="shared" si="4"/>
        <v>532183.40316960006</v>
      </c>
    </row>
    <row r="23" spans="1:18" s="5" customFormat="1" ht="28.9" customHeight="1" x14ac:dyDescent="0.35">
      <c r="A23" s="33">
        <f t="shared" si="0"/>
        <v>17</v>
      </c>
      <c r="B23" s="33">
        <v>87159</v>
      </c>
      <c r="C23" s="42" t="s">
        <v>37</v>
      </c>
      <c r="D23" s="33" t="s">
        <v>20</v>
      </c>
      <c r="E23" s="33">
        <v>0</v>
      </c>
      <c r="F23" s="33">
        <v>1</v>
      </c>
      <c r="G23" s="33">
        <v>1</v>
      </c>
      <c r="H23" s="33">
        <v>72101511</v>
      </c>
      <c r="I23" s="33" t="s">
        <v>21</v>
      </c>
      <c r="J23" s="33" t="s">
        <v>21</v>
      </c>
      <c r="K23" s="35">
        <v>116400</v>
      </c>
      <c r="L23" s="36">
        <v>0.19</v>
      </c>
      <c r="M23" s="37">
        <f t="shared" si="1"/>
        <v>22116</v>
      </c>
      <c r="N23" s="38">
        <f t="shared" si="2"/>
        <v>138516</v>
      </c>
      <c r="O23" s="39">
        <v>2025</v>
      </c>
      <c r="P23" s="40">
        <v>5.0999999999999997E-2</v>
      </c>
      <c r="Q23" s="40">
        <f t="shared" si="3"/>
        <v>1.0509999999999999</v>
      </c>
      <c r="R23" s="41">
        <f t="shared" si="4"/>
        <v>145580.31599999999</v>
      </c>
    </row>
    <row r="24" spans="1:18" s="5" customFormat="1" ht="28.9" customHeight="1" x14ac:dyDescent="0.35">
      <c r="A24" s="33">
        <f t="shared" si="0"/>
        <v>18</v>
      </c>
      <c r="B24" s="33">
        <v>87159</v>
      </c>
      <c r="C24" s="42" t="s">
        <v>38</v>
      </c>
      <c r="D24" s="33" t="s">
        <v>20</v>
      </c>
      <c r="E24" s="33">
        <v>0</v>
      </c>
      <c r="F24" s="33">
        <v>1</v>
      </c>
      <c r="G24" s="33">
        <v>1</v>
      </c>
      <c r="H24" s="33">
        <v>72101511</v>
      </c>
      <c r="I24" s="33" t="s">
        <v>21</v>
      </c>
      <c r="J24" s="33" t="s">
        <v>21</v>
      </c>
      <c r="K24" s="35">
        <v>330523.62</v>
      </c>
      <c r="L24" s="36">
        <v>0.19</v>
      </c>
      <c r="M24" s="37">
        <f t="shared" si="1"/>
        <v>62799.487800000003</v>
      </c>
      <c r="N24" s="38">
        <f t="shared" si="2"/>
        <v>393323.1078</v>
      </c>
      <c r="O24" s="39">
        <v>2025</v>
      </c>
      <c r="P24" s="40">
        <v>5.0999999999999997E-2</v>
      </c>
      <c r="Q24" s="40">
        <f t="shared" si="3"/>
        <v>1.0509999999999999</v>
      </c>
      <c r="R24" s="41">
        <f t="shared" si="4"/>
        <v>413382.58629779995</v>
      </c>
    </row>
    <row r="25" spans="1:18" s="5" customFormat="1" ht="28.9" customHeight="1" x14ac:dyDescent="0.35">
      <c r="A25" s="33">
        <f t="shared" si="0"/>
        <v>19</v>
      </c>
      <c r="B25" s="33">
        <v>87159</v>
      </c>
      <c r="C25" s="42" t="s">
        <v>39</v>
      </c>
      <c r="D25" s="33" t="s">
        <v>20</v>
      </c>
      <c r="E25" s="33">
        <v>0</v>
      </c>
      <c r="F25" s="33">
        <v>1</v>
      </c>
      <c r="G25" s="33">
        <v>1</v>
      </c>
      <c r="H25" s="33">
        <v>72101511</v>
      </c>
      <c r="I25" s="33" t="s">
        <v>21</v>
      </c>
      <c r="J25" s="33" t="s">
        <v>21</v>
      </c>
      <c r="K25" s="35">
        <v>435279.74</v>
      </c>
      <c r="L25" s="36">
        <v>0.19</v>
      </c>
      <c r="M25" s="37">
        <f t="shared" si="1"/>
        <v>82703.150599999994</v>
      </c>
      <c r="N25" s="38">
        <f t="shared" si="2"/>
        <v>517982.89059999998</v>
      </c>
      <c r="O25" s="39">
        <v>2025</v>
      </c>
      <c r="P25" s="40">
        <v>5.0999999999999997E-2</v>
      </c>
      <c r="Q25" s="40">
        <f t="shared" si="3"/>
        <v>1.0509999999999999</v>
      </c>
      <c r="R25" s="41">
        <f t="shared" si="4"/>
        <v>544400.01802059996</v>
      </c>
    </row>
    <row r="26" spans="1:18" s="5" customFormat="1" ht="28.9" customHeight="1" x14ac:dyDescent="0.35">
      <c r="A26" s="33">
        <f t="shared" si="0"/>
        <v>20</v>
      </c>
      <c r="B26" s="33">
        <v>87159</v>
      </c>
      <c r="C26" s="42" t="s">
        <v>40</v>
      </c>
      <c r="D26" s="33" t="s">
        <v>20</v>
      </c>
      <c r="E26" s="33">
        <v>0</v>
      </c>
      <c r="F26" s="33">
        <v>1</v>
      </c>
      <c r="G26" s="33">
        <v>1</v>
      </c>
      <c r="H26" s="33">
        <v>72101511</v>
      </c>
      <c r="I26" s="33" t="s">
        <v>21</v>
      </c>
      <c r="J26" s="33" t="s">
        <v>21</v>
      </c>
      <c r="K26" s="35">
        <v>401626.56</v>
      </c>
      <c r="L26" s="36">
        <v>0.19</v>
      </c>
      <c r="M26" s="37">
        <f t="shared" si="1"/>
        <v>76309.046400000007</v>
      </c>
      <c r="N26" s="38">
        <f t="shared" si="2"/>
        <v>477935.60639999999</v>
      </c>
      <c r="O26" s="39">
        <v>2025</v>
      </c>
      <c r="P26" s="40">
        <v>5.0999999999999997E-2</v>
      </c>
      <c r="Q26" s="40">
        <f t="shared" si="3"/>
        <v>1.0509999999999999</v>
      </c>
      <c r="R26" s="41">
        <f t="shared" si="4"/>
        <v>502310.32232639997</v>
      </c>
    </row>
    <row r="27" spans="1:18" s="5" customFormat="1" ht="28.9" customHeight="1" x14ac:dyDescent="0.35">
      <c r="A27" s="33">
        <f t="shared" si="0"/>
        <v>21</v>
      </c>
      <c r="B27" s="33">
        <v>87159</v>
      </c>
      <c r="C27" s="42" t="s">
        <v>41</v>
      </c>
      <c r="D27" s="33" t="s">
        <v>20</v>
      </c>
      <c r="E27" s="33">
        <v>0</v>
      </c>
      <c r="F27" s="33">
        <v>1</v>
      </c>
      <c r="G27" s="33">
        <v>1</v>
      </c>
      <c r="H27" s="33">
        <v>72101511</v>
      </c>
      <c r="I27" s="33" t="s">
        <v>21</v>
      </c>
      <c r="J27" s="33" t="s">
        <v>21</v>
      </c>
      <c r="K27" s="35">
        <v>399552.7</v>
      </c>
      <c r="L27" s="36">
        <v>0.19</v>
      </c>
      <c r="M27" s="37">
        <f t="shared" si="1"/>
        <v>75915.013000000006</v>
      </c>
      <c r="N27" s="38">
        <f t="shared" si="2"/>
        <v>475467.71299999999</v>
      </c>
      <c r="O27" s="39">
        <v>2025</v>
      </c>
      <c r="P27" s="40">
        <v>5.0999999999999997E-2</v>
      </c>
      <c r="Q27" s="40">
        <f t="shared" si="3"/>
        <v>1.0509999999999999</v>
      </c>
      <c r="R27" s="41">
        <f t="shared" si="4"/>
        <v>499716.56636299996</v>
      </c>
    </row>
    <row r="28" spans="1:18" s="5" customFormat="1" ht="28.9" customHeight="1" x14ac:dyDescent="0.35">
      <c r="A28" s="33">
        <f t="shared" si="0"/>
        <v>22</v>
      </c>
      <c r="B28" s="33">
        <v>87159</v>
      </c>
      <c r="C28" s="42" t="s">
        <v>42</v>
      </c>
      <c r="D28" s="33" t="s">
        <v>20</v>
      </c>
      <c r="E28" s="33">
        <v>0</v>
      </c>
      <c r="F28" s="33">
        <v>1</v>
      </c>
      <c r="G28" s="33">
        <v>1</v>
      </c>
      <c r="H28" s="33">
        <v>72101511</v>
      </c>
      <c r="I28" s="33" t="s">
        <v>21</v>
      </c>
      <c r="J28" s="33" t="s">
        <v>21</v>
      </c>
      <c r="K28" s="35">
        <v>309024.53999999998</v>
      </c>
      <c r="L28" s="36">
        <v>0.19</v>
      </c>
      <c r="M28" s="37">
        <f t="shared" si="1"/>
        <v>58714.662599999996</v>
      </c>
      <c r="N28" s="38">
        <f t="shared" si="2"/>
        <v>367739.20259999996</v>
      </c>
      <c r="O28" s="39">
        <v>2025</v>
      </c>
      <c r="P28" s="40">
        <v>5.0999999999999997E-2</v>
      </c>
      <c r="Q28" s="40">
        <f t="shared" si="3"/>
        <v>1.0509999999999999</v>
      </c>
      <c r="R28" s="41">
        <f t="shared" si="4"/>
        <v>386493.90193259995</v>
      </c>
    </row>
    <row r="29" spans="1:18" s="5" customFormat="1" ht="28.9" customHeight="1" x14ac:dyDescent="0.35">
      <c r="A29" s="33">
        <f t="shared" si="0"/>
        <v>23</v>
      </c>
      <c r="B29" s="33">
        <v>87159</v>
      </c>
      <c r="C29" s="42" t="s">
        <v>43</v>
      </c>
      <c r="D29" s="33" t="s">
        <v>20</v>
      </c>
      <c r="E29" s="33">
        <v>0</v>
      </c>
      <c r="F29" s="33">
        <v>1</v>
      </c>
      <c r="G29" s="33">
        <v>1</v>
      </c>
      <c r="H29" s="33">
        <v>72101511</v>
      </c>
      <c r="I29" s="33" t="s">
        <v>21</v>
      </c>
      <c r="J29" s="33" t="s">
        <v>21</v>
      </c>
      <c r="K29" s="35">
        <v>403653.86</v>
      </c>
      <c r="L29" s="36">
        <v>0.19</v>
      </c>
      <c r="M29" s="37">
        <f t="shared" si="1"/>
        <v>76694.233399999997</v>
      </c>
      <c r="N29" s="38">
        <f t="shared" si="2"/>
        <v>480348.09340000001</v>
      </c>
      <c r="O29" s="39">
        <v>2025</v>
      </c>
      <c r="P29" s="40">
        <v>5.0999999999999997E-2</v>
      </c>
      <c r="Q29" s="40">
        <f t="shared" si="3"/>
        <v>1.0509999999999999</v>
      </c>
      <c r="R29" s="41">
        <f t="shared" si="4"/>
        <v>504845.84616339998</v>
      </c>
    </row>
    <row r="30" spans="1:18" s="5" customFormat="1" ht="28.9" customHeight="1" x14ac:dyDescent="0.35">
      <c r="A30" s="33">
        <f t="shared" si="0"/>
        <v>24</v>
      </c>
      <c r="B30" s="33">
        <v>87159</v>
      </c>
      <c r="C30" s="42" t="s">
        <v>44</v>
      </c>
      <c r="D30" s="33" t="s">
        <v>20</v>
      </c>
      <c r="E30" s="33">
        <v>0</v>
      </c>
      <c r="F30" s="33">
        <v>1</v>
      </c>
      <c r="G30" s="33">
        <v>1</v>
      </c>
      <c r="H30" s="33">
        <v>72101511</v>
      </c>
      <c r="I30" s="33" t="s">
        <v>21</v>
      </c>
      <c r="J30" s="33" t="s">
        <v>21</v>
      </c>
      <c r="K30" s="35">
        <v>323032.31</v>
      </c>
      <c r="L30" s="36">
        <v>0.19</v>
      </c>
      <c r="M30" s="37">
        <f t="shared" si="1"/>
        <v>61376.138899999998</v>
      </c>
      <c r="N30" s="38">
        <f t="shared" si="2"/>
        <v>384408.44890000002</v>
      </c>
      <c r="O30" s="39">
        <v>2025</v>
      </c>
      <c r="P30" s="40">
        <v>5.0999999999999997E-2</v>
      </c>
      <c r="Q30" s="40">
        <f t="shared" si="3"/>
        <v>1.0509999999999999</v>
      </c>
      <c r="R30" s="41">
        <f t="shared" si="4"/>
        <v>404013.27979389997</v>
      </c>
    </row>
    <row r="31" spans="1:18" s="45" customFormat="1" ht="28.9" customHeight="1" x14ac:dyDescent="0.35">
      <c r="A31" s="33">
        <f t="shared" si="0"/>
        <v>25</v>
      </c>
      <c r="B31" s="33">
        <v>87159</v>
      </c>
      <c r="C31" s="43" t="s">
        <v>45</v>
      </c>
      <c r="D31" s="33" t="s">
        <v>20</v>
      </c>
      <c r="E31" s="33">
        <v>0</v>
      </c>
      <c r="F31" s="33">
        <v>1</v>
      </c>
      <c r="G31" s="33">
        <v>1</v>
      </c>
      <c r="H31" s="33">
        <v>72101511</v>
      </c>
      <c r="I31" s="33" t="s">
        <v>21</v>
      </c>
      <c r="J31" s="33" t="s">
        <v>21</v>
      </c>
      <c r="K31" s="44">
        <v>403672.29</v>
      </c>
      <c r="L31" s="36">
        <v>0.19</v>
      </c>
      <c r="M31" s="37">
        <f t="shared" si="1"/>
        <v>76697.735099999991</v>
      </c>
      <c r="N31" s="38">
        <f t="shared" si="2"/>
        <v>480370.02509999997</v>
      </c>
      <c r="O31" s="39">
        <v>2025</v>
      </c>
      <c r="P31" s="40">
        <v>5.0999999999999997E-2</v>
      </c>
      <c r="Q31" s="40">
        <f t="shared" si="3"/>
        <v>1.0509999999999999</v>
      </c>
      <c r="R31" s="41">
        <f t="shared" si="4"/>
        <v>504868.89638009993</v>
      </c>
    </row>
    <row r="32" spans="1:18" s="5" customFormat="1" ht="28.9" customHeight="1" x14ac:dyDescent="0.35">
      <c r="A32" s="33">
        <f t="shared" si="0"/>
        <v>26</v>
      </c>
      <c r="B32" s="33">
        <v>87159</v>
      </c>
      <c r="C32" s="34" t="s">
        <v>46</v>
      </c>
      <c r="D32" s="33" t="s">
        <v>20</v>
      </c>
      <c r="E32" s="33">
        <v>0</v>
      </c>
      <c r="F32" s="33">
        <v>1</v>
      </c>
      <c r="G32" s="33">
        <v>1</v>
      </c>
      <c r="H32" s="33">
        <v>72101511</v>
      </c>
      <c r="I32" s="33" t="s">
        <v>21</v>
      </c>
      <c r="J32" s="33" t="s">
        <v>21</v>
      </c>
      <c r="K32" s="35">
        <v>300574.87</v>
      </c>
      <c r="L32" s="36">
        <v>0.19</v>
      </c>
      <c r="M32" s="37">
        <f t="shared" si="1"/>
        <v>57109.225299999998</v>
      </c>
      <c r="N32" s="38">
        <f t="shared" si="2"/>
        <v>357684.09529999999</v>
      </c>
      <c r="O32" s="39">
        <v>2025</v>
      </c>
      <c r="P32" s="40">
        <v>5.0999999999999997E-2</v>
      </c>
      <c r="Q32" s="40">
        <f t="shared" si="3"/>
        <v>1.0509999999999999</v>
      </c>
      <c r="R32" s="41">
        <f t="shared" si="4"/>
        <v>375925.98416029994</v>
      </c>
    </row>
    <row r="33" spans="1:18" s="5" customFormat="1" ht="28.9" customHeight="1" x14ac:dyDescent="0.35">
      <c r="A33" s="33">
        <f t="shared" si="0"/>
        <v>27</v>
      </c>
      <c r="B33" s="33">
        <v>87159</v>
      </c>
      <c r="C33" s="42" t="s">
        <v>47</v>
      </c>
      <c r="D33" s="33" t="s">
        <v>20</v>
      </c>
      <c r="E33" s="33">
        <v>0</v>
      </c>
      <c r="F33" s="33">
        <v>1</v>
      </c>
      <c r="G33" s="33">
        <v>1</v>
      </c>
      <c r="H33" s="33">
        <v>72101511</v>
      </c>
      <c r="I33" s="33" t="s">
        <v>21</v>
      </c>
      <c r="J33" s="33" t="s">
        <v>21</v>
      </c>
      <c r="K33" s="35">
        <v>383933.76</v>
      </c>
      <c r="L33" s="36">
        <v>0.19</v>
      </c>
      <c r="M33" s="37">
        <f t="shared" si="1"/>
        <v>72947.414400000009</v>
      </c>
      <c r="N33" s="38">
        <f t="shared" si="2"/>
        <v>456881.17440000002</v>
      </c>
      <c r="O33" s="39">
        <v>2025</v>
      </c>
      <c r="P33" s="40">
        <v>5.0999999999999997E-2</v>
      </c>
      <c r="Q33" s="40">
        <f t="shared" si="3"/>
        <v>1.0509999999999999</v>
      </c>
      <c r="R33" s="41">
        <f t="shared" si="4"/>
        <v>480182.11429439997</v>
      </c>
    </row>
    <row r="34" spans="1:18" s="5" customFormat="1" ht="28.9" customHeight="1" x14ac:dyDescent="0.35">
      <c r="A34" s="33">
        <f t="shared" si="0"/>
        <v>28</v>
      </c>
      <c r="B34" s="33">
        <v>87159</v>
      </c>
      <c r="C34" s="42" t="s">
        <v>48</v>
      </c>
      <c r="D34" s="33" t="s">
        <v>20</v>
      </c>
      <c r="E34" s="33">
        <v>0</v>
      </c>
      <c r="F34" s="33">
        <v>1</v>
      </c>
      <c r="G34" s="33">
        <v>1</v>
      </c>
      <c r="H34" s="33">
        <v>72101511</v>
      </c>
      <c r="I34" s="33" t="s">
        <v>21</v>
      </c>
      <c r="J34" s="33" t="s">
        <v>21</v>
      </c>
      <c r="K34" s="35">
        <v>366803.56</v>
      </c>
      <c r="L34" s="36">
        <v>0.19</v>
      </c>
      <c r="M34" s="37">
        <f>K34*L34</f>
        <v>69692.676399999997</v>
      </c>
      <c r="N34" s="38">
        <f t="shared" si="2"/>
        <v>436496.23639999999</v>
      </c>
      <c r="O34" s="39">
        <v>2025</v>
      </c>
      <c r="P34" s="40">
        <v>5.0999999999999997E-2</v>
      </c>
      <c r="Q34" s="40">
        <f t="shared" si="3"/>
        <v>1.0509999999999999</v>
      </c>
      <c r="R34" s="41">
        <f t="shared" si="4"/>
        <v>458757.54445639998</v>
      </c>
    </row>
    <row r="35" spans="1:18" s="5" customFormat="1" x14ac:dyDescent="0.35">
      <c r="A35" s="29" t="s">
        <v>49</v>
      </c>
      <c r="B35" s="29"/>
      <c r="C35" s="29"/>
      <c r="D35" s="29"/>
      <c r="E35" s="29"/>
      <c r="F35" s="29"/>
      <c r="G35" s="29"/>
      <c r="H35" s="29"/>
      <c r="I35" s="29"/>
      <c r="J35" s="29"/>
      <c r="K35" s="46"/>
      <c r="L35" s="36">
        <v>0.19</v>
      </c>
      <c r="M35" s="37"/>
      <c r="N35" s="38">
        <f t="shared" si="2"/>
        <v>0</v>
      </c>
      <c r="O35" s="30"/>
    </row>
    <row r="36" spans="1:18" s="5" customFormat="1" x14ac:dyDescent="0.35">
      <c r="A36" s="33">
        <f>A34+1</f>
        <v>29</v>
      </c>
      <c r="B36" s="33">
        <v>87110</v>
      </c>
      <c r="C36" s="34" t="s">
        <v>50</v>
      </c>
      <c r="D36" s="33" t="s">
        <v>20</v>
      </c>
      <c r="E36" s="33">
        <v>0</v>
      </c>
      <c r="F36" s="33">
        <v>1</v>
      </c>
      <c r="G36" s="33">
        <v>1</v>
      </c>
      <c r="H36" s="33">
        <v>72101509</v>
      </c>
      <c r="I36" s="33" t="s">
        <v>21</v>
      </c>
      <c r="J36" s="33" t="s">
        <v>21</v>
      </c>
      <c r="K36" s="35">
        <v>337877.19</v>
      </c>
      <c r="L36" s="36">
        <v>0.19</v>
      </c>
      <c r="M36" s="37">
        <f t="shared" ref="M36:M70" si="5">L36*K36</f>
        <v>64196.666100000002</v>
      </c>
      <c r="N36" s="38">
        <f t="shared" si="2"/>
        <v>402073.85609999998</v>
      </c>
      <c r="O36" s="39">
        <v>2025</v>
      </c>
      <c r="P36" s="40">
        <v>5.0999999999999997E-2</v>
      </c>
      <c r="Q36" s="40">
        <f t="shared" ref="Q36:Q57" si="6">1+P36</f>
        <v>1.0509999999999999</v>
      </c>
      <c r="R36" s="41">
        <f t="shared" ref="R36:R57" si="7">N36*Q36</f>
        <v>422579.62276109995</v>
      </c>
    </row>
    <row r="37" spans="1:18" s="5" customFormat="1" x14ac:dyDescent="0.35">
      <c r="A37" s="33">
        <f t="shared" ref="A37:A44" si="8">A36+1</f>
        <v>30</v>
      </c>
      <c r="B37" s="33">
        <v>87110</v>
      </c>
      <c r="C37" s="34" t="s">
        <v>51</v>
      </c>
      <c r="D37" s="33" t="s">
        <v>20</v>
      </c>
      <c r="E37" s="33">
        <v>0</v>
      </c>
      <c r="F37" s="33">
        <v>1</v>
      </c>
      <c r="G37" s="33">
        <v>1</v>
      </c>
      <c r="H37" s="33">
        <v>72101509</v>
      </c>
      <c r="I37" s="33" t="s">
        <v>21</v>
      </c>
      <c r="J37" s="33" t="s">
        <v>21</v>
      </c>
      <c r="K37" s="35">
        <v>324202.13</v>
      </c>
      <c r="L37" s="36">
        <v>0.19</v>
      </c>
      <c r="M37" s="37">
        <f t="shared" si="5"/>
        <v>61598.404699999999</v>
      </c>
      <c r="N37" s="38">
        <f t="shared" si="2"/>
        <v>385800.53470000002</v>
      </c>
      <c r="O37" s="39">
        <v>2025</v>
      </c>
      <c r="P37" s="40">
        <v>5.0999999999999997E-2</v>
      </c>
      <c r="Q37" s="40">
        <f t="shared" si="6"/>
        <v>1.0509999999999999</v>
      </c>
      <c r="R37" s="41">
        <f t="shared" si="7"/>
        <v>405476.36196969997</v>
      </c>
    </row>
    <row r="38" spans="1:18" s="5" customFormat="1" x14ac:dyDescent="0.35">
      <c r="A38" s="33">
        <f t="shared" si="8"/>
        <v>31</v>
      </c>
      <c r="B38" s="33">
        <v>87110</v>
      </c>
      <c r="C38" s="34" t="s">
        <v>52</v>
      </c>
      <c r="D38" s="33" t="s">
        <v>20</v>
      </c>
      <c r="E38" s="33">
        <v>0</v>
      </c>
      <c r="F38" s="33">
        <v>1</v>
      </c>
      <c r="G38" s="33">
        <v>1</v>
      </c>
      <c r="H38" s="33">
        <v>72101509</v>
      </c>
      <c r="I38" s="33" t="s">
        <v>21</v>
      </c>
      <c r="J38" s="33" t="s">
        <v>21</v>
      </c>
      <c r="K38" s="35">
        <v>313365.28999999998</v>
      </c>
      <c r="L38" s="36">
        <v>0.19</v>
      </c>
      <c r="M38" s="37">
        <f t="shared" si="5"/>
        <v>59539.405099999996</v>
      </c>
      <c r="N38" s="38">
        <f t="shared" si="2"/>
        <v>372904.69509999995</v>
      </c>
      <c r="O38" s="39">
        <v>2025</v>
      </c>
      <c r="P38" s="40">
        <v>5.0999999999999997E-2</v>
      </c>
      <c r="Q38" s="40">
        <f t="shared" si="6"/>
        <v>1.0509999999999999</v>
      </c>
      <c r="R38" s="41">
        <f t="shared" si="7"/>
        <v>391922.83455009991</v>
      </c>
    </row>
    <row r="39" spans="1:18" s="5" customFormat="1" x14ac:dyDescent="0.35">
      <c r="A39" s="33">
        <f t="shared" si="8"/>
        <v>32</v>
      </c>
      <c r="B39" s="33">
        <v>87110</v>
      </c>
      <c r="C39" s="42" t="s">
        <v>53</v>
      </c>
      <c r="D39" s="33" t="s">
        <v>20</v>
      </c>
      <c r="E39" s="33">
        <v>0</v>
      </c>
      <c r="F39" s="33">
        <v>1</v>
      </c>
      <c r="G39" s="33">
        <v>1</v>
      </c>
      <c r="H39" s="33">
        <v>72101509</v>
      </c>
      <c r="I39" s="33" t="s">
        <v>21</v>
      </c>
      <c r="J39" s="33" t="s">
        <v>21</v>
      </c>
      <c r="K39" s="35">
        <v>340457.39</v>
      </c>
      <c r="L39" s="36">
        <v>0.19</v>
      </c>
      <c r="M39" s="37">
        <f t="shared" si="5"/>
        <v>64686.904100000007</v>
      </c>
      <c r="N39" s="38">
        <f t="shared" si="2"/>
        <v>405144.2941</v>
      </c>
      <c r="O39" s="39">
        <v>2025</v>
      </c>
      <c r="P39" s="40">
        <v>5.0999999999999997E-2</v>
      </c>
      <c r="Q39" s="40">
        <f t="shared" si="6"/>
        <v>1.0509999999999999</v>
      </c>
      <c r="R39" s="41">
        <f t="shared" si="7"/>
        <v>425806.65309909999</v>
      </c>
    </row>
    <row r="40" spans="1:18" s="5" customFormat="1" x14ac:dyDescent="0.35">
      <c r="A40" s="33">
        <f t="shared" si="8"/>
        <v>33</v>
      </c>
      <c r="B40" s="33">
        <v>87110</v>
      </c>
      <c r="C40" s="42" t="s">
        <v>54</v>
      </c>
      <c r="D40" s="33" t="s">
        <v>20</v>
      </c>
      <c r="E40" s="33">
        <v>0</v>
      </c>
      <c r="F40" s="33">
        <v>1</v>
      </c>
      <c r="G40" s="33">
        <v>1</v>
      </c>
      <c r="H40" s="33">
        <v>72101509</v>
      </c>
      <c r="I40" s="33" t="s">
        <v>21</v>
      </c>
      <c r="J40" s="33" t="s">
        <v>21</v>
      </c>
      <c r="K40" s="35">
        <v>389720.78</v>
      </c>
      <c r="L40" s="36">
        <v>0.19</v>
      </c>
      <c r="M40" s="37">
        <f t="shared" si="5"/>
        <v>74046.948199999999</v>
      </c>
      <c r="N40" s="38">
        <f t="shared" si="2"/>
        <v>463767.72820000001</v>
      </c>
      <c r="O40" s="39">
        <v>2025</v>
      </c>
      <c r="P40" s="40">
        <v>5.0999999999999997E-2</v>
      </c>
      <c r="Q40" s="40">
        <f t="shared" si="6"/>
        <v>1.0509999999999999</v>
      </c>
      <c r="R40" s="41">
        <f t="shared" si="7"/>
        <v>487419.8823382</v>
      </c>
    </row>
    <row r="41" spans="1:18" s="5" customFormat="1" x14ac:dyDescent="0.35">
      <c r="A41" s="33">
        <f t="shared" si="8"/>
        <v>34</v>
      </c>
      <c r="B41" s="33">
        <v>87110</v>
      </c>
      <c r="C41" s="34" t="s">
        <v>55</v>
      </c>
      <c r="D41" s="33" t="s">
        <v>20</v>
      </c>
      <c r="E41" s="33">
        <v>0</v>
      </c>
      <c r="F41" s="33">
        <v>1</v>
      </c>
      <c r="G41" s="33">
        <v>1</v>
      </c>
      <c r="H41" s="33">
        <v>72101509</v>
      </c>
      <c r="I41" s="33" t="s">
        <v>21</v>
      </c>
      <c r="J41" s="33" t="s">
        <v>21</v>
      </c>
      <c r="K41" s="35">
        <v>454078.34</v>
      </c>
      <c r="L41" s="36">
        <v>0.19</v>
      </c>
      <c r="M41" s="37">
        <f t="shared" si="5"/>
        <v>86274.884600000005</v>
      </c>
      <c r="N41" s="38">
        <f t="shared" si="2"/>
        <v>540353.22460000007</v>
      </c>
      <c r="O41" s="39">
        <v>2025</v>
      </c>
      <c r="P41" s="40">
        <v>5.0999999999999997E-2</v>
      </c>
      <c r="Q41" s="40">
        <f t="shared" si="6"/>
        <v>1.0509999999999999</v>
      </c>
      <c r="R41" s="41">
        <f t="shared" si="7"/>
        <v>567911.23905460001</v>
      </c>
    </row>
    <row r="42" spans="1:18" s="5" customFormat="1" x14ac:dyDescent="0.35">
      <c r="A42" s="33">
        <f t="shared" si="8"/>
        <v>35</v>
      </c>
      <c r="B42" s="33">
        <v>87110</v>
      </c>
      <c r="C42" s="34" t="s">
        <v>56</v>
      </c>
      <c r="D42" s="33" t="s">
        <v>20</v>
      </c>
      <c r="E42" s="33">
        <v>0</v>
      </c>
      <c r="F42" s="33">
        <v>1</v>
      </c>
      <c r="G42" s="33">
        <v>1</v>
      </c>
      <c r="H42" s="33">
        <v>72101509</v>
      </c>
      <c r="I42" s="33" t="s">
        <v>21</v>
      </c>
      <c r="J42" s="33" t="s">
        <v>21</v>
      </c>
      <c r="K42" s="35">
        <v>447341.69</v>
      </c>
      <c r="L42" s="36">
        <v>0.19</v>
      </c>
      <c r="M42" s="37">
        <f t="shared" si="5"/>
        <v>84994.921100000007</v>
      </c>
      <c r="N42" s="38">
        <f t="shared" si="2"/>
        <v>532336.61109999998</v>
      </c>
      <c r="O42" s="39">
        <v>2025</v>
      </c>
      <c r="P42" s="40">
        <v>5.0999999999999997E-2</v>
      </c>
      <c r="Q42" s="40">
        <f t="shared" si="6"/>
        <v>1.0509999999999999</v>
      </c>
      <c r="R42" s="41">
        <f t="shared" si="7"/>
        <v>559485.77826609998</v>
      </c>
    </row>
    <row r="43" spans="1:18" s="5" customFormat="1" ht="23.25" x14ac:dyDescent="0.35">
      <c r="A43" s="33">
        <f t="shared" si="8"/>
        <v>36</v>
      </c>
      <c r="B43" s="33">
        <v>87110</v>
      </c>
      <c r="C43" s="42" t="s">
        <v>57</v>
      </c>
      <c r="D43" s="33" t="s">
        <v>20</v>
      </c>
      <c r="E43" s="33">
        <v>0</v>
      </c>
      <c r="F43" s="33">
        <v>1</v>
      </c>
      <c r="G43" s="33">
        <v>1</v>
      </c>
      <c r="H43" s="33">
        <v>72101509</v>
      </c>
      <c r="I43" s="33" t="s">
        <v>21</v>
      </c>
      <c r="J43" s="33" t="s">
        <v>21</v>
      </c>
      <c r="K43" s="35">
        <v>344972.74</v>
      </c>
      <c r="L43" s="36">
        <v>0.19</v>
      </c>
      <c r="M43" s="37">
        <f t="shared" si="5"/>
        <v>65544.820599999992</v>
      </c>
      <c r="N43" s="38">
        <f t="shared" si="2"/>
        <v>410517.56059999997</v>
      </c>
      <c r="O43" s="39">
        <v>2025</v>
      </c>
      <c r="P43" s="40">
        <v>5.0999999999999997E-2</v>
      </c>
      <c r="Q43" s="40">
        <f t="shared" si="6"/>
        <v>1.0509999999999999</v>
      </c>
      <c r="R43" s="41">
        <f t="shared" si="7"/>
        <v>431453.95619059994</v>
      </c>
    </row>
    <row r="44" spans="1:18" s="5" customFormat="1" ht="23.25" x14ac:dyDescent="0.35">
      <c r="A44" s="33">
        <f t="shared" si="8"/>
        <v>37</v>
      </c>
      <c r="B44" s="33">
        <v>87110</v>
      </c>
      <c r="C44" s="42" t="s">
        <v>58</v>
      </c>
      <c r="D44" s="33" t="s">
        <v>20</v>
      </c>
      <c r="E44" s="33">
        <v>0</v>
      </c>
      <c r="F44" s="33">
        <v>1</v>
      </c>
      <c r="G44" s="33">
        <v>1</v>
      </c>
      <c r="H44" s="33">
        <v>72101509</v>
      </c>
      <c r="I44" s="33" t="s">
        <v>21</v>
      </c>
      <c r="J44" s="33" t="s">
        <v>21</v>
      </c>
      <c r="K44" s="35">
        <v>357744.73</v>
      </c>
      <c r="L44" s="36">
        <v>0.19</v>
      </c>
      <c r="M44" s="37">
        <f t="shared" si="5"/>
        <v>67971.498699999996</v>
      </c>
      <c r="N44" s="38">
        <f t="shared" si="2"/>
        <v>425716.22869999998</v>
      </c>
      <c r="O44" s="39">
        <v>2025</v>
      </c>
      <c r="P44" s="40">
        <v>5.0999999999999997E-2</v>
      </c>
      <c r="Q44" s="40">
        <f t="shared" si="6"/>
        <v>1.0509999999999999</v>
      </c>
      <c r="R44" s="41">
        <f t="shared" si="7"/>
        <v>447427.75636369997</v>
      </c>
    </row>
    <row r="45" spans="1:18" s="48" customFormat="1" ht="23.25" x14ac:dyDescent="0.35">
      <c r="A45" s="33">
        <f>A44+1</f>
        <v>38</v>
      </c>
      <c r="B45" s="33">
        <v>87110</v>
      </c>
      <c r="C45" s="42" t="s">
        <v>59</v>
      </c>
      <c r="D45" s="33" t="s">
        <v>20</v>
      </c>
      <c r="E45" s="33">
        <v>0</v>
      </c>
      <c r="F45" s="33">
        <v>1</v>
      </c>
      <c r="G45" s="33">
        <v>1</v>
      </c>
      <c r="H45" s="33">
        <v>72101509</v>
      </c>
      <c r="I45" s="33" t="s">
        <v>21</v>
      </c>
      <c r="J45" s="33" t="s">
        <v>21</v>
      </c>
      <c r="K45" s="47">
        <v>299008.32</v>
      </c>
      <c r="L45" s="36">
        <v>0.19</v>
      </c>
      <c r="M45" s="37">
        <f t="shared" si="5"/>
        <v>56811.580800000003</v>
      </c>
      <c r="N45" s="38">
        <f t="shared" si="2"/>
        <v>355819.9008</v>
      </c>
      <c r="O45" s="39">
        <v>2025</v>
      </c>
      <c r="P45" s="40">
        <v>5.0999999999999997E-2</v>
      </c>
      <c r="Q45" s="40">
        <f t="shared" si="6"/>
        <v>1.0509999999999999</v>
      </c>
      <c r="R45" s="41">
        <f t="shared" si="7"/>
        <v>373966.71574079996</v>
      </c>
    </row>
    <row r="46" spans="1:18" s="5" customFormat="1" ht="23.25" x14ac:dyDescent="0.35">
      <c r="A46" s="33">
        <f t="shared" ref="A46:A56" si="9">A45+1</f>
        <v>39</v>
      </c>
      <c r="B46" s="33">
        <v>87110</v>
      </c>
      <c r="C46" s="42" t="s">
        <v>60</v>
      </c>
      <c r="D46" s="33" t="s">
        <v>20</v>
      </c>
      <c r="E46" s="33">
        <v>0</v>
      </c>
      <c r="F46" s="33">
        <v>1</v>
      </c>
      <c r="G46" s="33">
        <v>1</v>
      </c>
      <c r="H46" s="33">
        <v>72101509</v>
      </c>
      <c r="I46" s="33" t="s">
        <v>21</v>
      </c>
      <c r="J46" s="33" t="s">
        <v>21</v>
      </c>
      <c r="K46" s="35">
        <v>335942.04</v>
      </c>
      <c r="L46" s="36">
        <v>0.19</v>
      </c>
      <c r="M46" s="37">
        <f t="shared" si="5"/>
        <v>63828.9876</v>
      </c>
      <c r="N46" s="38">
        <f t="shared" si="2"/>
        <v>399771.02759999997</v>
      </c>
      <c r="O46" s="39">
        <v>2025</v>
      </c>
      <c r="P46" s="40">
        <v>5.0999999999999997E-2</v>
      </c>
      <c r="Q46" s="40">
        <f t="shared" si="6"/>
        <v>1.0509999999999999</v>
      </c>
      <c r="R46" s="41">
        <f t="shared" si="7"/>
        <v>420159.35000759992</v>
      </c>
    </row>
    <row r="47" spans="1:18" s="5" customFormat="1" ht="34.9" x14ac:dyDescent="0.35">
      <c r="A47" s="33">
        <f t="shared" si="9"/>
        <v>40</v>
      </c>
      <c r="B47" s="33">
        <v>87110</v>
      </c>
      <c r="C47" s="42" t="s">
        <v>61</v>
      </c>
      <c r="D47" s="33" t="s">
        <v>20</v>
      </c>
      <c r="E47" s="33">
        <v>0</v>
      </c>
      <c r="F47" s="33">
        <v>1</v>
      </c>
      <c r="G47" s="33">
        <v>1</v>
      </c>
      <c r="H47" s="33">
        <v>72101509</v>
      </c>
      <c r="I47" s="33" t="s">
        <v>21</v>
      </c>
      <c r="J47" s="33" t="s">
        <v>21</v>
      </c>
      <c r="K47" s="35">
        <v>368139.25</v>
      </c>
      <c r="L47" s="36">
        <v>0.19</v>
      </c>
      <c r="M47" s="37">
        <f t="shared" si="5"/>
        <v>69946.457500000004</v>
      </c>
      <c r="N47" s="38">
        <f t="shared" si="2"/>
        <v>438085.70750000002</v>
      </c>
      <c r="O47" s="39">
        <v>2025</v>
      </c>
      <c r="P47" s="40">
        <v>5.0999999999999997E-2</v>
      </c>
      <c r="Q47" s="40">
        <f t="shared" si="6"/>
        <v>1.0509999999999999</v>
      </c>
      <c r="R47" s="41">
        <f t="shared" si="7"/>
        <v>460428.07858249999</v>
      </c>
    </row>
    <row r="48" spans="1:18" s="5" customFormat="1" ht="46.5" x14ac:dyDescent="0.35">
      <c r="A48" s="33">
        <f t="shared" si="9"/>
        <v>41</v>
      </c>
      <c r="B48" s="49">
        <v>87110</v>
      </c>
      <c r="C48" s="50" t="s">
        <v>62</v>
      </c>
      <c r="D48" s="49" t="s">
        <v>20</v>
      </c>
      <c r="E48" s="49">
        <v>0</v>
      </c>
      <c r="F48" s="49">
        <v>1</v>
      </c>
      <c r="G48" s="49">
        <v>1</v>
      </c>
      <c r="H48" s="49">
        <v>72101509</v>
      </c>
      <c r="I48" s="49" t="s">
        <v>21</v>
      </c>
      <c r="J48" s="49" t="s">
        <v>21</v>
      </c>
      <c r="K48" s="35">
        <v>344124.96</v>
      </c>
      <c r="L48" s="36">
        <v>0.19</v>
      </c>
      <c r="M48" s="37">
        <f t="shared" si="5"/>
        <v>65383.742400000003</v>
      </c>
      <c r="N48" s="38">
        <f t="shared" si="2"/>
        <v>409508.70240000001</v>
      </c>
      <c r="O48" s="39">
        <v>2025</v>
      </c>
      <c r="P48" s="40">
        <v>5.0999999999999997E-2</v>
      </c>
      <c r="Q48" s="40">
        <f t="shared" si="6"/>
        <v>1.0509999999999999</v>
      </c>
      <c r="R48" s="41">
        <f t="shared" si="7"/>
        <v>430393.64622239996</v>
      </c>
    </row>
    <row r="49" spans="1:18" s="5" customFormat="1" ht="23.25" x14ac:dyDescent="0.35">
      <c r="A49" s="33">
        <f t="shared" si="9"/>
        <v>42</v>
      </c>
      <c r="B49" s="49">
        <v>87110</v>
      </c>
      <c r="C49" s="50" t="s">
        <v>63</v>
      </c>
      <c r="D49" s="49" t="s">
        <v>20</v>
      </c>
      <c r="E49" s="49">
        <v>0</v>
      </c>
      <c r="F49" s="49">
        <v>1</v>
      </c>
      <c r="G49" s="49">
        <v>1</v>
      </c>
      <c r="H49" s="49">
        <v>72101509</v>
      </c>
      <c r="I49" s="49" t="s">
        <v>21</v>
      </c>
      <c r="J49" s="49" t="s">
        <v>21</v>
      </c>
      <c r="K49" s="35">
        <v>435086.71</v>
      </c>
      <c r="L49" s="36">
        <v>0.19</v>
      </c>
      <c r="M49" s="37">
        <f t="shared" si="5"/>
        <v>82666.474900000001</v>
      </c>
      <c r="N49" s="38">
        <f t="shared" si="2"/>
        <v>517753.18489999999</v>
      </c>
      <c r="O49" s="39">
        <v>2025</v>
      </c>
      <c r="P49" s="40">
        <v>5.0999999999999997E-2</v>
      </c>
      <c r="Q49" s="40">
        <f t="shared" si="6"/>
        <v>1.0509999999999999</v>
      </c>
      <c r="R49" s="41">
        <f t="shared" si="7"/>
        <v>544158.5973298999</v>
      </c>
    </row>
    <row r="50" spans="1:18" s="5" customFormat="1" ht="23.25" x14ac:dyDescent="0.35">
      <c r="A50" s="33">
        <f t="shared" si="9"/>
        <v>43</v>
      </c>
      <c r="B50" s="33">
        <v>87110</v>
      </c>
      <c r="C50" s="42" t="s">
        <v>64</v>
      </c>
      <c r="D50" s="33" t="s">
        <v>20</v>
      </c>
      <c r="E50" s="33">
        <v>0</v>
      </c>
      <c r="F50" s="33">
        <v>1</v>
      </c>
      <c r="G50" s="33">
        <v>1</v>
      </c>
      <c r="H50" s="33">
        <v>72101509</v>
      </c>
      <c r="I50" s="33" t="s">
        <v>21</v>
      </c>
      <c r="J50" s="33" t="s">
        <v>21</v>
      </c>
      <c r="K50" s="35">
        <v>330855.36</v>
      </c>
      <c r="L50" s="36">
        <v>0.19</v>
      </c>
      <c r="M50" s="37">
        <f t="shared" si="5"/>
        <v>62862.518400000001</v>
      </c>
      <c r="N50" s="38">
        <f t="shared" si="2"/>
        <v>393717.87839999999</v>
      </c>
      <c r="O50" s="39">
        <v>2025</v>
      </c>
      <c r="P50" s="40">
        <v>5.0999999999999997E-2</v>
      </c>
      <c r="Q50" s="40">
        <f t="shared" si="6"/>
        <v>1.0509999999999999</v>
      </c>
      <c r="R50" s="41">
        <f t="shared" si="7"/>
        <v>413797.49019839999</v>
      </c>
    </row>
    <row r="51" spans="1:18" s="5" customFormat="1" x14ac:dyDescent="0.35">
      <c r="A51" s="33">
        <f t="shared" si="9"/>
        <v>44</v>
      </c>
      <c r="B51" s="33">
        <v>87110</v>
      </c>
      <c r="C51" s="34" t="s">
        <v>65</v>
      </c>
      <c r="D51" s="33" t="s">
        <v>20</v>
      </c>
      <c r="E51" s="33">
        <v>0</v>
      </c>
      <c r="F51" s="33">
        <v>1</v>
      </c>
      <c r="G51" s="33">
        <v>1</v>
      </c>
      <c r="H51" s="33">
        <v>72101509</v>
      </c>
      <c r="I51" s="33" t="s">
        <v>21</v>
      </c>
      <c r="J51" s="33" t="s">
        <v>21</v>
      </c>
      <c r="K51" s="35">
        <v>406703.54</v>
      </c>
      <c r="L51" s="36">
        <v>0.19</v>
      </c>
      <c r="M51" s="37">
        <f t="shared" si="5"/>
        <v>77273.672599999991</v>
      </c>
      <c r="N51" s="38">
        <f t="shared" si="2"/>
        <v>483977.21259999997</v>
      </c>
      <c r="O51" s="39">
        <v>2025</v>
      </c>
      <c r="P51" s="40">
        <v>5.0999999999999997E-2</v>
      </c>
      <c r="Q51" s="40">
        <f t="shared" si="6"/>
        <v>1.0509999999999999</v>
      </c>
      <c r="R51" s="41">
        <f t="shared" si="7"/>
        <v>508660.05044259992</v>
      </c>
    </row>
    <row r="52" spans="1:18" s="48" customFormat="1" x14ac:dyDescent="0.35">
      <c r="A52" s="33">
        <f t="shared" si="9"/>
        <v>45</v>
      </c>
      <c r="B52" s="33">
        <v>87110</v>
      </c>
      <c r="C52" s="42" t="s">
        <v>66</v>
      </c>
      <c r="D52" s="33" t="s">
        <v>20</v>
      </c>
      <c r="E52" s="33">
        <v>0</v>
      </c>
      <c r="F52" s="33">
        <v>1</v>
      </c>
      <c r="G52" s="33">
        <v>1</v>
      </c>
      <c r="H52" s="33">
        <v>72101509</v>
      </c>
      <c r="I52" s="33" t="s">
        <v>21</v>
      </c>
      <c r="J52" s="33" t="s">
        <v>21</v>
      </c>
      <c r="K52" s="47">
        <v>404280.48</v>
      </c>
      <c r="L52" s="36">
        <v>0.19</v>
      </c>
      <c r="M52" s="37">
        <f t="shared" si="5"/>
        <v>76813.291199999992</v>
      </c>
      <c r="N52" s="38">
        <f t="shared" si="2"/>
        <v>481093.77119999996</v>
      </c>
      <c r="O52" s="39">
        <v>2025</v>
      </c>
      <c r="P52" s="40">
        <v>5.0999999999999997E-2</v>
      </c>
      <c r="Q52" s="40">
        <f t="shared" si="6"/>
        <v>1.0509999999999999</v>
      </c>
      <c r="R52" s="41">
        <f t="shared" si="7"/>
        <v>505629.55353119993</v>
      </c>
    </row>
    <row r="53" spans="1:18" s="5" customFormat="1" x14ac:dyDescent="0.35">
      <c r="A53" s="33">
        <f t="shared" si="9"/>
        <v>46</v>
      </c>
      <c r="B53" s="33">
        <v>87110</v>
      </c>
      <c r="C53" s="34" t="s">
        <v>67</v>
      </c>
      <c r="D53" s="33" t="s">
        <v>20</v>
      </c>
      <c r="E53" s="33">
        <v>0</v>
      </c>
      <c r="F53" s="33">
        <v>1</v>
      </c>
      <c r="G53" s="33">
        <v>1</v>
      </c>
      <c r="H53" s="33">
        <v>72101509</v>
      </c>
      <c r="I53" s="33" t="s">
        <v>21</v>
      </c>
      <c r="J53" s="33" t="s">
        <v>21</v>
      </c>
      <c r="K53" s="35">
        <v>345875.81</v>
      </c>
      <c r="L53" s="36">
        <v>0.19</v>
      </c>
      <c r="M53" s="37">
        <f t="shared" si="5"/>
        <v>65716.403900000005</v>
      </c>
      <c r="N53" s="38">
        <f t="shared" si="2"/>
        <v>411592.21389999997</v>
      </c>
      <c r="O53" s="39">
        <v>2025</v>
      </c>
      <c r="P53" s="40">
        <v>5.0999999999999997E-2</v>
      </c>
      <c r="Q53" s="40">
        <f t="shared" si="6"/>
        <v>1.0509999999999999</v>
      </c>
      <c r="R53" s="41">
        <f t="shared" si="7"/>
        <v>432583.41680889996</v>
      </c>
    </row>
    <row r="54" spans="1:18" s="5" customFormat="1" x14ac:dyDescent="0.35">
      <c r="A54" s="33">
        <f t="shared" si="9"/>
        <v>47</v>
      </c>
      <c r="B54" s="33">
        <v>87110</v>
      </c>
      <c r="C54" s="42" t="s">
        <v>68</v>
      </c>
      <c r="D54" s="33" t="s">
        <v>20</v>
      </c>
      <c r="E54" s="33">
        <v>0</v>
      </c>
      <c r="F54" s="33">
        <v>1</v>
      </c>
      <c r="G54" s="33">
        <v>1</v>
      </c>
      <c r="H54" s="33">
        <v>72101509</v>
      </c>
      <c r="I54" s="33" t="s">
        <v>21</v>
      </c>
      <c r="J54" s="33" t="s">
        <v>21</v>
      </c>
      <c r="K54" s="35">
        <v>344069.67</v>
      </c>
      <c r="L54" s="36">
        <v>0.19</v>
      </c>
      <c r="M54" s="37">
        <f t="shared" si="5"/>
        <v>65373.237300000001</v>
      </c>
      <c r="N54" s="38">
        <f t="shared" si="2"/>
        <v>409442.90729999996</v>
      </c>
      <c r="O54" s="39">
        <v>2025</v>
      </c>
      <c r="P54" s="40">
        <v>5.0999999999999997E-2</v>
      </c>
      <c r="Q54" s="40">
        <f t="shared" si="6"/>
        <v>1.0509999999999999</v>
      </c>
      <c r="R54" s="41">
        <f t="shared" si="7"/>
        <v>430324.49557229993</v>
      </c>
    </row>
    <row r="55" spans="1:18" s="5" customFormat="1" x14ac:dyDescent="0.35">
      <c r="A55" s="33">
        <f>A54+1</f>
        <v>48</v>
      </c>
      <c r="B55" s="33">
        <v>87110</v>
      </c>
      <c r="C55" s="51" t="s">
        <v>69</v>
      </c>
      <c r="D55" s="33" t="s">
        <v>20</v>
      </c>
      <c r="E55" s="33">
        <v>0</v>
      </c>
      <c r="F55" s="33">
        <v>1</v>
      </c>
      <c r="G55" s="33">
        <v>1</v>
      </c>
      <c r="H55" s="33">
        <v>72101509</v>
      </c>
      <c r="I55" s="33" t="s">
        <v>21</v>
      </c>
      <c r="J55" s="33" t="s">
        <v>21</v>
      </c>
      <c r="K55" s="35">
        <v>294142.8</v>
      </c>
      <c r="L55" s="36">
        <v>0.19</v>
      </c>
      <c r="M55" s="37">
        <f t="shared" si="5"/>
        <v>55887.131999999998</v>
      </c>
      <c r="N55" s="38">
        <f t="shared" si="2"/>
        <v>350029.93199999997</v>
      </c>
      <c r="O55" s="39">
        <v>2025</v>
      </c>
      <c r="P55" s="40">
        <v>5.0999999999999997E-2</v>
      </c>
      <c r="Q55" s="40">
        <f t="shared" si="6"/>
        <v>1.0509999999999999</v>
      </c>
      <c r="R55" s="41">
        <f t="shared" si="7"/>
        <v>367881.45853199996</v>
      </c>
    </row>
    <row r="56" spans="1:18" s="5" customFormat="1" ht="23.25" x14ac:dyDescent="0.35">
      <c r="A56" s="33">
        <f t="shared" si="9"/>
        <v>49</v>
      </c>
      <c r="B56" s="33">
        <v>87110</v>
      </c>
      <c r="C56" s="42" t="s">
        <v>70</v>
      </c>
      <c r="D56" s="33" t="s">
        <v>20</v>
      </c>
      <c r="E56" s="33">
        <v>0</v>
      </c>
      <c r="F56" s="33">
        <v>1</v>
      </c>
      <c r="G56" s="33">
        <v>1</v>
      </c>
      <c r="H56" s="33">
        <v>72101509</v>
      </c>
      <c r="I56" s="33" t="s">
        <v>21</v>
      </c>
      <c r="J56" s="33" t="s">
        <v>21</v>
      </c>
      <c r="K56" s="35">
        <v>449968.45</v>
      </c>
      <c r="L56" s="36">
        <v>0.19</v>
      </c>
      <c r="M56" s="37">
        <f t="shared" si="5"/>
        <v>85494.005499999999</v>
      </c>
      <c r="N56" s="38">
        <f t="shared" si="2"/>
        <v>535462.45550000004</v>
      </c>
      <c r="O56" s="39">
        <v>2025</v>
      </c>
      <c r="P56" s="40">
        <v>5.0999999999999997E-2</v>
      </c>
      <c r="Q56" s="40">
        <f t="shared" si="6"/>
        <v>1.0509999999999999</v>
      </c>
      <c r="R56" s="41">
        <f t="shared" si="7"/>
        <v>562771.04073050001</v>
      </c>
    </row>
    <row r="57" spans="1:18" s="5" customFormat="1" x14ac:dyDescent="0.35">
      <c r="A57" s="33">
        <f>A56+1</f>
        <v>50</v>
      </c>
      <c r="B57" s="33">
        <v>87110</v>
      </c>
      <c r="C57" s="34" t="s">
        <v>71</v>
      </c>
      <c r="D57" s="33" t="s">
        <v>20</v>
      </c>
      <c r="E57" s="33">
        <v>0</v>
      </c>
      <c r="F57" s="33">
        <v>1</v>
      </c>
      <c r="G57" s="33">
        <v>1</v>
      </c>
      <c r="H57" s="33">
        <v>72101509</v>
      </c>
      <c r="I57" s="33" t="s">
        <v>21</v>
      </c>
      <c r="J57" s="33" t="s">
        <v>21</v>
      </c>
      <c r="K57" s="35">
        <v>397203.36</v>
      </c>
      <c r="L57" s="36">
        <v>0.19</v>
      </c>
      <c r="M57" s="37">
        <f t="shared" si="5"/>
        <v>75468.638399999996</v>
      </c>
      <c r="N57" s="38">
        <f t="shared" si="2"/>
        <v>472671.99839999998</v>
      </c>
      <c r="O57" s="39">
        <v>2025</v>
      </c>
      <c r="P57" s="40">
        <v>5.0999999999999997E-2</v>
      </c>
      <c r="Q57" s="40">
        <f t="shared" si="6"/>
        <v>1.0509999999999999</v>
      </c>
      <c r="R57" s="41">
        <f t="shared" si="7"/>
        <v>496778.27031839994</v>
      </c>
    </row>
    <row r="58" spans="1:18" s="5" customFormat="1" x14ac:dyDescent="0.35">
      <c r="A58" s="29" t="s">
        <v>72</v>
      </c>
      <c r="B58" s="29"/>
      <c r="C58" s="29"/>
      <c r="D58" s="29"/>
      <c r="E58" s="29"/>
      <c r="F58" s="29"/>
      <c r="G58" s="29"/>
      <c r="H58" s="29"/>
      <c r="I58" s="29"/>
      <c r="J58" s="29"/>
      <c r="M58" s="37"/>
      <c r="N58" s="38">
        <f t="shared" si="2"/>
        <v>0</v>
      </c>
      <c r="O58" s="30"/>
    </row>
    <row r="59" spans="1:18" s="5" customFormat="1" ht="23.25" x14ac:dyDescent="0.35">
      <c r="A59" s="33">
        <f>A57+1</f>
        <v>51</v>
      </c>
      <c r="B59" s="33">
        <v>87159</v>
      </c>
      <c r="C59" s="42" t="s">
        <v>42</v>
      </c>
      <c r="D59" s="33" t="s">
        <v>20</v>
      </c>
      <c r="E59" s="33">
        <v>0</v>
      </c>
      <c r="F59" s="33">
        <v>1</v>
      </c>
      <c r="G59" s="33">
        <v>1</v>
      </c>
      <c r="H59" s="33">
        <v>72101511</v>
      </c>
      <c r="I59" s="33" t="s">
        <v>21</v>
      </c>
      <c r="J59" s="33" t="s">
        <v>21</v>
      </c>
      <c r="K59" s="35">
        <v>458759.56</v>
      </c>
      <c r="L59" s="36">
        <v>0.19</v>
      </c>
      <c r="M59" s="37">
        <f t="shared" si="5"/>
        <v>87164.316399999996</v>
      </c>
      <c r="N59" s="38">
        <f t="shared" si="2"/>
        <v>545923.87639999995</v>
      </c>
      <c r="O59" s="39">
        <v>2025</v>
      </c>
      <c r="P59" s="40">
        <v>5.0999999999999997E-2</v>
      </c>
      <c r="Q59" s="40">
        <f t="shared" ref="Q59:Q70" si="10">1+P59</f>
        <v>1.0509999999999999</v>
      </c>
      <c r="R59" s="41">
        <f t="shared" ref="R59:R70" si="11">N59*Q59</f>
        <v>573765.99409639987</v>
      </c>
    </row>
    <row r="60" spans="1:18" s="5" customFormat="1" x14ac:dyDescent="0.35">
      <c r="A60" s="33">
        <f t="shared" ref="A60:A70" si="12">A59+1</f>
        <v>52</v>
      </c>
      <c r="B60" s="33">
        <v>87159</v>
      </c>
      <c r="C60" s="42" t="s">
        <v>73</v>
      </c>
      <c r="D60" s="33" t="s">
        <v>20</v>
      </c>
      <c r="E60" s="33">
        <v>0</v>
      </c>
      <c r="F60" s="33">
        <v>1</v>
      </c>
      <c r="G60" s="33">
        <v>1</v>
      </c>
      <c r="H60" s="33">
        <v>72101511</v>
      </c>
      <c r="I60" s="33" t="s">
        <v>21</v>
      </c>
      <c r="J60" s="33" t="s">
        <v>21</v>
      </c>
      <c r="K60" s="35">
        <v>145500</v>
      </c>
      <c r="L60" s="36">
        <v>0.19</v>
      </c>
      <c r="M60" s="37">
        <f t="shared" si="5"/>
        <v>27645</v>
      </c>
      <c r="N60" s="38">
        <f t="shared" si="2"/>
        <v>173145</v>
      </c>
      <c r="O60" s="39">
        <v>2025</v>
      </c>
      <c r="P60" s="40">
        <v>5.0999999999999997E-2</v>
      </c>
      <c r="Q60" s="40">
        <f t="shared" si="10"/>
        <v>1.0509999999999999</v>
      </c>
      <c r="R60" s="41">
        <f t="shared" si="11"/>
        <v>181975.39499999999</v>
      </c>
    </row>
    <row r="61" spans="1:18" s="5" customFormat="1" ht="34.9" x14ac:dyDescent="0.35">
      <c r="A61" s="33">
        <f t="shared" si="12"/>
        <v>53</v>
      </c>
      <c r="B61" s="33">
        <v>87159</v>
      </c>
      <c r="C61" s="42" t="s">
        <v>74</v>
      </c>
      <c r="D61" s="33" t="s">
        <v>20</v>
      </c>
      <c r="E61" s="33">
        <v>0</v>
      </c>
      <c r="F61" s="33">
        <v>1</v>
      </c>
      <c r="G61" s="33">
        <v>1</v>
      </c>
      <c r="H61" s="33">
        <v>72101511</v>
      </c>
      <c r="I61" s="33" t="s">
        <v>21</v>
      </c>
      <c r="J61" s="33" t="s">
        <v>21</v>
      </c>
      <c r="K61" s="35">
        <v>414748.72</v>
      </c>
      <c r="L61" s="36">
        <v>0.19</v>
      </c>
      <c r="M61" s="37">
        <f t="shared" si="5"/>
        <v>78802.256800000003</v>
      </c>
      <c r="N61" s="38">
        <f t="shared" si="2"/>
        <v>493550.97679999995</v>
      </c>
      <c r="O61" s="39">
        <v>2025</v>
      </c>
      <c r="P61" s="40">
        <v>5.0999999999999997E-2</v>
      </c>
      <c r="Q61" s="40">
        <f t="shared" si="10"/>
        <v>1.0509999999999999</v>
      </c>
      <c r="R61" s="41">
        <f t="shared" si="11"/>
        <v>518722.07661679992</v>
      </c>
    </row>
    <row r="62" spans="1:18" s="5" customFormat="1" ht="23.25" x14ac:dyDescent="0.35">
      <c r="A62" s="33">
        <f t="shared" si="12"/>
        <v>54</v>
      </c>
      <c r="B62" s="33">
        <v>87159</v>
      </c>
      <c r="C62" s="42" t="s">
        <v>75</v>
      </c>
      <c r="D62" s="33" t="s">
        <v>20</v>
      </c>
      <c r="E62" s="33">
        <v>0</v>
      </c>
      <c r="F62" s="33">
        <v>1</v>
      </c>
      <c r="G62" s="33">
        <v>1</v>
      </c>
      <c r="H62" s="33">
        <v>72101511</v>
      </c>
      <c r="I62" s="33" t="s">
        <v>21</v>
      </c>
      <c r="J62" s="33" t="s">
        <v>21</v>
      </c>
      <c r="K62" s="35">
        <v>397764.99</v>
      </c>
      <c r="L62" s="36">
        <v>0.19</v>
      </c>
      <c r="M62" s="37">
        <f t="shared" si="5"/>
        <v>75575.348100000003</v>
      </c>
      <c r="N62" s="38">
        <f t="shared" si="2"/>
        <v>473340.33809999999</v>
      </c>
      <c r="O62" s="39">
        <v>2025</v>
      </c>
      <c r="P62" s="40">
        <v>5.0999999999999997E-2</v>
      </c>
      <c r="Q62" s="40">
        <f t="shared" si="10"/>
        <v>1.0509999999999999</v>
      </c>
      <c r="R62" s="41">
        <f t="shared" si="11"/>
        <v>497480.69534309994</v>
      </c>
    </row>
    <row r="63" spans="1:18" s="5" customFormat="1" x14ac:dyDescent="0.35">
      <c r="A63" s="33">
        <f t="shared" si="12"/>
        <v>55</v>
      </c>
      <c r="B63" s="33">
        <v>87159</v>
      </c>
      <c r="C63" s="34" t="s">
        <v>76</v>
      </c>
      <c r="D63" s="33" t="s">
        <v>20</v>
      </c>
      <c r="E63" s="33">
        <v>0</v>
      </c>
      <c r="F63" s="33">
        <v>1</v>
      </c>
      <c r="G63" s="33">
        <v>1</v>
      </c>
      <c r="H63" s="33">
        <v>72101511</v>
      </c>
      <c r="I63" s="33" t="s">
        <v>21</v>
      </c>
      <c r="J63" s="33" t="s">
        <v>21</v>
      </c>
      <c r="K63" s="35">
        <v>362131.07</v>
      </c>
      <c r="L63" s="36">
        <v>0.19</v>
      </c>
      <c r="M63" s="37">
        <f t="shared" si="5"/>
        <v>68804.903300000005</v>
      </c>
      <c r="N63" s="38">
        <f t="shared" si="2"/>
        <v>430935.97330000001</v>
      </c>
      <c r="O63" s="39">
        <v>2025</v>
      </c>
      <c r="P63" s="40">
        <v>5.0999999999999997E-2</v>
      </c>
      <c r="Q63" s="40">
        <f t="shared" si="10"/>
        <v>1.0509999999999999</v>
      </c>
      <c r="R63" s="41">
        <f t="shared" si="11"/>
        <v>452913.70793829998</v>
      </c>
    </row>
    <row r="64" spans="1:18" s="5" customFormat="1" x14ac:dyDescent="0.35">
      <c r="A64" s="33">
        <f t="shared" si="12"/>
        <v>56</v>
      </c>
      <c r="B64" s="33">
        <v>87159</v>
      </c>
      <c r="C64" s="34" t="s">
        <v>77</v>
      </c>
      <c r="D64" s="33" t="s">
        <v>20</v>
      </c>
      <c r="E64" s="33">
        <v>0</v>
      </c>
      <c r="F64" s="33">
        <v>1</v>
      </c>
      <c r="G64" s="33">
        <v>1</v>
      </c>
      <c r="H64" s="33">
        <v>72101511</v>
      </c>
      <c r="I64" s="33" t="s">
        <v>21</v>
      </c>
      <c r="J64" s="33" t="s">
        <v>21</v>
      </c>
      <c r="K64" s="35">
        <v>116400</v>
      </c>
      <c r="L64" s="36">
        <v>0.19</v>
      </c>
      <c r="M64" s="37">
        <f t="shared" si="5"/>
        <v>22116</v>
      </c>
      <c r="N64" s="38">
        <f t="shared" si="2"/>
        <v>138516</v>
      </c>
      <c r="O64" s="39">
        <v>2025</v>
      </c>
      <c r="P64" s="40">
        <v>5.0999999999999997E-2</v>
      </c>
      <c r="Q64" s="40">
        <f t="shared" si="10"/>
        <v>1.0509999999999999</v>
      </c>
      <c r="R64" s="41">
        <f t="shared" si="11"/>
        <v>145580.31599999999</v>
      </c>
    </row>
    <row r="65" spans="1:18" s="5" customFormat="1" x14ac:dyDescent="0.35">
      <c r="A65" s="33">
        <f t="shared" si="12"/>
        <v>57</v>
      </c>
      <c r="B65" s="33">
        <v>87159</v>
      </c>
      <c r="C65" s="34" t="s">
        <v>78</v>
      </c>
      <c r="D65" s="33" t="s">
        <v>20</v>
      </c>
      <c r="E65" s="33">
        <v>0</v>
      </c>
      <c r="F65" s="33">
        <v>1</v>
      </c>
      <c r="G65" s="33">
        <v>1</v>
      </c>
      <c r="H65" s="33">
        <v>72101511</v>
      </c>
      <c r="I65" s="33" t="s">
        <v>21</v>
      </c>
      <c r="J65" s="33" t="s">
        <v>21</v>
      </c>
      <c r="K65" s="35">
        <v>67900</v>
      </c>
      <c r="L65" s="36">
        <v>0.19</v>
      </c>
      <c r="M65" s="37">
        <f t="shared" si="5"/>
        <v>12901</v>
      </c>
      <c r="N65" s="38">
        <f t="shared" si="2"/>
        <v>80801</v>
      </c>
      <c r="O65" s="39">
        <v>2025</v>
      </c>
      <c r="P65" s="40">
        <v>5.0999999999999997E-2</v>
      </c>
      <c r="Q65" s="40">
        <f t="shared" si="10"/>
        <v>1.0509999999999999</v>
      </c>
      <c r="R65" s="41">
        <f t="shared" si="11"/>
        <v>84921.850999999995</v>
      </c>
    </row>
    <row r="66" spans="1:18" s="5" customFormat="1" x14ac:dyDescent="0.35">
      <c r="A66" s="33">
        <f t="shared" si="12"/>
        <v>58</v>
      </c>
      <c r="B66" s="33">
        <v>87159</v>
      </c>
      <c r="C66" s="34" t="s">
        <v>79</v>
      </c>
      <c r="D66" s="33" t="s">
        <v>20</v>
      </c>
      <c r="E66" s="33">
        <v>0</v>
      </c>
      <c r="F66" s="33">
        <v>1</v>
      </c>
      <c r="G66" s="33">
        <v>1</v>
      </c>
      <c r="H66" s="33">
        <v>72101511</v>
      </c>
      <c r="I66" s="33" t="s">
        <v>21</v>
      </c>
      <c r="J66" s="33" t="s">
        <v>21</v>
      </c>
      <c r="K66" s="35">
        <v>67900</v>
      </c>
      <c r="L66" s="36">
        <v>0.19</v>
      </c>
      <c r="M66" s="37">
        <f t="shared" si="5"/>
        <v>12901</v>
      </c>
      <c r="N66" s="38">
        <f t="shared" si="2"/>
        <v>80801</v>
      </c>
      <c r="O66" s="39">
        <v>2025</v>
      </c>
      <c r="P66" s="40">
        <v>5.0999999999999997E-2</v>
      </c>
      <c r="Q66" s="40">
        <f t="shared" si="10"/>
        <v>1.0509999999999999</v>
      </c>
      <c r="R66" s="41">
        <f t="shared" si="11"/>
        <v>84921.850999999995</v>
      </c>
    </row>
    <row r="67" spans="1:18" s="5" customFormat="1" x14ac:dyDescent="0.35">
      <c r="A67" s="33">
        <f t="shared" si="12"/>
        <v>59</v>
      </c>
      <c r="B67" s="33">
        <v>87159</v>
      </c>
      <c r="C67" s="34" t="s">
        <v>80</v>
      </c>
      <c r="D67" s="33" t="s">
        <v>20</v>
      </c>
      <c r="E67" s="33">
        <v>0</v>
      </c>
      <c r="F67" s="33">
        <v>1</v>
      </c>
      <c r="G67" s="33">
        <v>1</v>
      </c>
      <c r="H67" s="33">
        <v>72101511</v>
      </c>
      <c r="I67" s="33" t="s">
        <v>21</v>
      </c>
      <c r="J67" s="33" t="s">
        <v>21</v>
      </c>
      <c r="K67" s="35">
        <v>67900</v>
      </c>
      <c r="L67" s="36">
        <v>0.19</v>
      </c>
      <c r="M67" s="37">
        <f t="shared" si="5"/>
        <v>12901</v>
      </c>
      <c r="N67" s="38">
        <f t="shared" si="2"/>
        <v>80801</v>
      </c>
      <c r="O67" s="39">
        <v>2025</v>
      </c>
      <c r="P67" s="40">
        <v>5.0999999999999997E-2</v>
      </c>
      <c r="Q67" s="40">
        <f t="shared" si="10"/>
        <v>1.0509999999999999</v>
      </c>
      <c r="R67" s="41">
        <f t="shared" si="11"/>
        <v>84921.850999999995</v>
      </c>
    </row>
    <row r="68" spans="1:18" s="5" customFormat="1" x14ac:dyDescent="0.35">
      <c r="A68" s="33">
        <f t="shared" si="12"/>
        <v>60</v>
      </c>
      <c r="B68" s="33">
        <v>87159</v>
      </c>
      <c r="C68" s="42" t="s">
        <v>81</v>
      </c>
      <c r="D68" s="33" t="s">
        <v>20</v>
      </c>
      <c r="E68" s="33">
        <v>0</v>
      </c>
      <c r="F68" s="33">
        <v>1</v>
      </c>
      <c r="G68" s="33">
        <v>1</v>
      </c>
      <c r="H68" s="33">
        <v>72101511</v>
      </c>
      <c r="I68" s="33" t="s">
        <v>21</v>
      </c>
      <c r="J68" s="33" t="s">
        <v>21</v>
      </c>
      <c r="K68" s="35">
        <v>116400</v>
      </c>
      <c r="L68" s="36">
        <v>0.19</v>
      </c>
      <c r="M68" s="37">
        <f t="shared" si="5"/>
        <v>22116</v>
      </c>
      <c r="N68" s="38">
        <f t="shared" si="2"/>
        <v>138516</v>
      </c>
      <c r="O68" s="39">
        <v>2025</v>
      </c>
      <c r="P68" s="40">
        <v>5.0999999999999997E-2</v>
      </c>
      <c r="Q68" s="40">
        <f t="shared" si="10"/>
        <v>1.0509999999999999</v>
      </c>
      <c r="R68" s="41">
        <f t="shared" si="11"/>
        <v>145580.31599999999</v>
      </c>
    </row>
    <row r="69" spans="1:18" s="5" customFormat="1" ht="23.25" x14ac:dyDescent="0.35">
      <c r="A69" s="33">
        <f t="shared" si="12"/>
        <v>61</v>
      </c>
      <c r="B69" s="33">
        <v>87159</v>
      </c>
      <c r="C69" s="42" t="s">
        <v>30</v>
      </c>
      <c r="D69" s="33" t="s">
        <v>20</v>
      </c>
      <c r="E69" s="33">
        <v>0</v>
      </c>
      <c r="F69" s="33">
        <v>1</v>
      </c>
      <c r="G69" s="33">
        <v>1</v>
      </c>
      <c r="H69" s="33">
        <v>72101511</v>
      </c>
      <c r="I69" s="33" t="s">
        <v>21</v>
      </c>
      <c r="J69" s="33" t="s">
        <v>21</v>
      </c>
      <c r="K69" s="35">
        <v>309753.01</v>
      </c>
      <c r="L69" s="36">
        <v>0.19</v>
      </c>
      <c r="M69" s="37">
        <f t="shared" si="5"/>
        <v>58853.071900000003</v>
      </c>
      <c r="N69" s="38">
        <f t="shared" si="2"/>
        <v>368606.08189999999</v>
      </c>
      <c r="O69" s="39">
        <v>2025</v>
      </c>
      <c r="P69" s="40">
        <v>5.0999999999999997E-2</v>
      </c>
      <c r="Q69" s="40">
        <f t="shared" si="10"/>
        <v>1.0509999999999999</v>
      </c>
      <c r="R69" s="41">
        <f t="shared" si="11"/>
        <v>387404.99207689997</v>
      </c>
    </row>
    <row r="70" spans="1:18" s="5" customFormat="1" ht="23.25" x14ac:dyDescent="0.35">
      <c r="A70" s="33">
        <f t="shared" si="12"/>
        <v>62</v>
      </c>
      <c r="B70" s="33">
        <v>87159</v>
      </c>
      <c r="C70" s="42" t="s">
        <v>82</v>
      </c>
      <c r="D70" s="33" t="s">
        <v>20</v>
      </c>
      <c r="E70" s="33">
        <v>0</v>
      </c>
      <c r="F70" s="33">
        <v>1</v>
      </c>
      <c r="G70" s="33">
        <v>1</v>
      </c>
      <c r="H70" s="33">
        <v>72101511</v>
      </c>
      <c r="I70" s="33" t="s">
        <v>21</v>
      </c>
      <c r="J70" s="33" t="s">
        <v>21</v>
      </c>
      <c r="K70" s="35">
        <v>389564.61</v>
      </c>
      <c r="L70" s="36">
        <v>0.19</v>
      </c>
      <c r="M70" s="37">
        <f t="shared" si="5"/>
        <v>74017.275899999993</v>
      </c>
      <c r="N70" s="38">
        <f t="shared" si="2"/>
        <v>463581.88589999999</v>
      </c>
      <c r="O70" s="39">
        <v>2025</v>
      </c>
      <c r="P70" s="40">
        <v>5.0999999999999997E-2</v>
      </c>
      <c r="Q70" s="40">
        <f t="shared" si="10"/>
        <v>1.0509999999999999</v>
      </c>
      <c r="R70" s="41">
        <f t="shared" si="11"/>
        <v>487224.56208089995</v>
      </c>
    </row>
    <row r="71" spans="1:18" s="5" customFormat="1" x14ac:dyDescent="0.35">
      <c r="A71" s="29" t="s">
        <v>83</v>
      </c>
      <c r="B71" s="29"/>
      <c r="C71" s="29"/>
      <c r="D71" s="29"/>
      <c r="E71" s="29"/>
      <c r="F71" s="29"/>
      <c r="G71" s="29"/>
      <c r="H71" s="29"/>
      <c r="I71" s="29"/>
      <c r="J71" s="29"/>
      <c r="M71" s="37"/>
      <c r="N71" s="38">
        <f t="shared" si="2"/>
        <v>0</v>
      </c>
      <c r="O71" s="30"/>
    </row>
    <row r="72" spans="1:18" s="5" customFormat="1" ht="23.25" x14ac:dyDescent="0.35">
      <c r="A72" s="33">
        <f>A70+1</f>
        <v>63</v>
      </c>
      <c r="B72" s="33">
        <v>8711001</v>
      </c>
      <c r="C72" s="42" t="s">
        <v>84</v>
      </c>
      <c r="D72" s="33" t="s">
        <v>20</v>
      </c>
      <c r="E72" s="33">
        <v>0</v>
      </c>
      <c r="F72" s="33">
        <v>1</v>
      </c>
      <c r="G72" s="33">
        <v>1</v>
      </c>
      <c r="H72" s="33">
        <v>72101517</v>
      </c>
      <c r="I72" s="33" t="s">
        <v>21</v>
      </c>
      <c r="J72" s="33" t="s">
        <v>21</v>
      </c>
      <c r="K72" s="35">
        <v>310508.64</v>
      </c>
      <c r="L72" s="36">
        <v>0.19</v>
      </c>
      <c r="M72" s="37">
        <f t="shared" ref="M72:M135" si="13">L72*K72</f>
        <v>58996.641600000003</v>
      </c>
      <c r="N72" s="38">
        <f t="shared" ref="N72:N76" si="14">K72+M72</f>
        <v>369505.28159999999</v>
      </c>
      <c r="O72" s="39">
        <v>2025</v>
      </c>
      <c r="P72" s="40">
        <v>5.0999999999999997E-2</v>
      </c>
      <c r="Q72" s="40">
        <f t="shared" ref="Q72:Q87" si="15">1+P72</f>
        <v>1.0509999999999999</v>
      </c>
      <c r="R72" s="41">
        <f t="shared" ref="R72:R87" si="16">N72*Q72</f>
        <v>388350.05096159998</v>
      </c>
    </row>
    <row r="73" spans="1:18" s="5" customFormat="1" ht="23.25" x14ac:dyDescent="0.35">
      <c r="A73" s="33">
        <f t="shared" ref="A73:A85" si="17">A72+1</f>
        <v>64</v>
      </c>
      <c r="B73" s="33">
        <v>8711001</v>
      </c>
      <c r="C73" s="42" t="s">
        <v>85</v>
      </c>
      <c r="D73" s="33" t="s">
        <v>20</v>
      </c>
      <c r="E73" s="33">
        <v>0</v>
      </c>
      <c r="F73" s="33">
        <v>1</v>
      </c>
      <c r="G73" s="33">
        <v>1</v>
      </c>
      <c r="H73" s="33">
        <v>72101517</v>
      </c>
      <c r="I73" s="33" t="s">
        <v>21</v>
      </c>
      <c r="J73" s="33" t="s">
        <v>21</v>
      </c>
      <c r="K73" s="35">
        <v>358610.94</v>
      </c>
      <c r="L73" s="36">
        <v>0.19</v>
      </c>
      <c r="M73" s="37">
        <f t="shared" si="13"/>
        <v>68136.078600000008</v>
      </c>
      <c r="N73" s="38">
        <f t="shared" si="14"/>
        <v>426747.01860000001</v>
      </c>
      <c r="O73" s="39">
        <v>2025</v>
      </c>
      <c r="P73" s="40">
        <v>5.0999999999999997E-2</v>
      </c>
      <c r="Q73" s="40">
        <f t="shared" si="15"/>
        <v>1.0509999999999999</v>
      </c>
      <c r="R73" s="41">
        <f t="shared" si="16"/>
        <v>448511.11654859997</v>
      </c>
    </row>
    <row r="74" spans="1:18" s="5" customFormat="1" x14ac:dyDescent="0.35">
      <c r="A74" s="33">
        <f t="shared" si="17"/>
        <v>65</v>
      </c>
      <c r="B74" s="49">
        <v>8711001</v>
      </c>
      <c r="C74" s="42" t="s">
        <v>86</v>
      </c>
      <c r="D74" s="49" t="s">
        <v>20</v>
      </c>
      <c r="E74" s="49">
        <v>0</v>
      </c>
      <c r="F74" s="49">
        <v>1</v>
      </c>
      <c r="G74" s="49">
        <v>1</v>
      </c>
      <c r="H74" s="49">
        <v>72101517</v>
      </c>
      <c r="I74" s="49" t="s">
        <v>21</v>
      </c>
      <c r="J74" s="49" t="s">
        <v>21</v>
      </c>
      <c r="K74" s="35">
        <v>294142.8</v>
      </c>
      <c r="L74" s="36">
        <v>0.19</v>
      </c>
      <c r="M74" s="37">
        <f t="shared" si="13"/>
        <v>55887.131999999998</v>
      </c>
      <c r="N74" s="38">
        <f t="shared" si="14"/>
        <v>350029.93199999997</v>
      </c>
      <c r="O74" s="39">
        <v>2025</v>
      </c>
      <c r="P74" s="40">
        <v>5.0999999999999997E-2</v>
      </c>
      <c r="Q74" s="40">
        <f t="shared" si="15"/>
        <v>1.0509999999999999</v>
      </c>
      <c r="R74" s="41">
        <f t="shared" si="16"/>
        <v>367881.45853199996</v>
      </c>
    </row>
    <row r="75" spans="1:18" s="5" customFormat="1" x14ac:dyDescent="0.35">
      <c r="A75" s="33">
        <f t="shared" si="17"/>
        <v>66</v>
      </c>
      <c r="B75" s="33">
        <v>8711001</v>
      </c>
      <c r="C75" s="42" t="s">
        <v>87</v>
      </c>
      <c r="D75" s="33" t="s">
        <v>20</v>
      </c>
      <c r="E75" s="33">
        <v>0</v>
      </c>
      <c r="F75" s="33">
        <v>1</v>
      </c>
      <c r="G75" s="33">
        <v>1</v>
      </c>
      <c r="H75" s="33">
        <v>72101517</v>
      </c>
      <c r="I75" s="33" t="s">
        <v>21</v>
      </c>
      <c r="J75" s="33" t="s">
        <v>21</v>
      </c>
      <c r="K75" s="35">
        <v>279785.83</v>
      </c>
      <c r="L75" s="36">
        <v>0.19</v>
      </c>
      <c r="M75" s="37">
        <f t="shared" si="13"/>
        <v>53159.307700000005</v>
      </c>
      <c r="N75" s="38">
        <f t="shared" si="14"/>
        <v>332945.13770000002</v>
      </c>
      <c r="O75" s="39">
        <v>2025</v>
      </c>
      <c r="P75" s="40">
        <v>5.0999999999999997E-2</v>
      </c>
      <c r="Q75" s="40">
        <f t="shared" si="15"/>
        <v>1.0509999999999999</v>
      </c>
      <c r="R75" s="41">
        <f t="shared" si="16"/>
        <v>349925.33972270001</v>
      </c>
    </row>
    <row r="76" spans="1:18" s="5" customFormat="1" ht="23.25" x14ac:dyDescent="0.35">
      <c r="A76" s="33">
        <f t="shared" si="17"/>
        <v>67</v>
      </c>
      <c r="B76" s="33">
        <v>8711001</v>
      </c>
      <c r="C76" s="42" t="s">
        <v>88</v>
      </c>
      <c r="D76" s="33" t="s">
        <v>20</v>
      </c>
      <c r="E76" s="33">
        <v>0</v>
      </c>
      <c r="F76" s="33">
        <v>1</v>
      </c>
      <c r="G76" s="33">
        <v>1</v>
      </c>
      <c r="H76" s="33">
        <v>72101517</v>
      </c>
      <c r="I76" s="33" t="s">
        <v>21</v>
      </c>
      <c r="J76" s="33" t="s">
        <v>21</v>
      </c>
      <c r="K76" s="35">
        <v>324828.75</v>
      </c>
      <c r="L76" s="36">
        <v>0.19</v>
      </c>
      <c r="M76" s="37">
        <f t="shared" si="13"/>
        <v>61717.462500000001</v>
      </c>
      <c r="N76" s="38">
        <f t="shared" si="14"/>
        <v>386546.21250000002</v>
      </c>
      <c r="O76" s="39">
        <v>2025</v>
      </c>
      <c r="P76" s="40">
        <v>5.0999999999999997E-2</v>
      </c>
      <c r="Q76" s="40">
        <f t="shared" si="15"/>
        <v>1.0509999999999999</v>
      </c>
      <c r="R76" s="41">
        <f t="shared" si="16"/>
        <v>406260.06933750003</v>
      </c>
    </row>
    <row r="77" spans="1:18" s="5" customFormat="1" ht="23.25" x14ac:dyDescent="0.35">
      <c r="A77" s="33">
        <f t="shared" si="17"/>
        <v>68</v>
      </c>
      <c r="B77" s="33">
        <v>8711001</v>
      </c>
      <c r="C77" s="42" t="s">
        <v>89</v>
      </c>
      <c r="D77" s="33" t="s">
        <v>20</v>
      </c>
      <c r="E77" s="33">
        <v>0</v>
      </c>
      <c r="F77" s="33">
        <v>1</v>
      </c>
      <c r="G77" s="33">
        <v>1</v>
      </c>
      <c r="H77" s="33">
        <v>72101517</v>
      </c>
      <c r="I77" s="33" t="s">
        <v>21</v>
      </c>
      <c r="J77" s="33" t="s">
        <v>21</v>
      </c>
      <c r="K77" s="35">
        <v>292594.68</v>
      </c>
      <c r="L77" s="36">
        <v>0.19</v>
      </c>
      <c r="M77" s="37">
        <f t="shared" si="13"/>
        <v>55592.989199999996</v>
      </c>
      <c r="N77" s="38">
        <f>K77+M77</f>
        <v>348187.6692</v>
      </c>
      <c r="O77" s="39">
        <v>2025</v>
      </c>
      <c r="P77" s="40">
        <v>5.0999999999999997E-2</v>
      </c>
      <c r="Q77" s="40">
        <f t="shared" si="15"/>
        <v>1.0509999999999999</v>
      </c>
      <c r="R77" s="41">
        <f t="shared" si="16"/>
        <v>365945.24032919999</v>
      </c>
    </row>
    <row r="78" spans="1:18" s="5" customFormat="1" ht="34.9" x14ac:dyDescent="0.35">
      <c r="A78" s="33">
        <f t="shared" si="17"/>
        <v>69</v>
      </c>
      <c r="B78" s="33">
        <v>8711001</v>
      </c>
      <c r="C78" s="42" t="s">
        <v>90</v>
      </c>
      <c r="D78" s="33" t="s">
        <v>20</v>
      </c>
      <c r="E78" s="33">
        <v>0</v>
      </c>
      <c r="F78" s="33">
        <v>1</v>
      </c>
      <c r="G78" s="33">
        <v>1</v>
      </c>
      <c r="H78" s="33">
        <v>72101517</v>
      </c>
      <c r="I78" s="33" t="s">
        <v>21</v>
      </c>
      <c r="J78" s="33" t="s">
        <v>21</v>
      </c>
      <c r="K78" s="35">
        <v>349432.8</v>
      </c>
      <c r="L78" s="36">
        <v>0.19</v>
      </c>
      <c r="M78" s="37">
        <f t="shared" si="13"/>
        <v>66392.232000000004</v>
      </c>
      <c r="N78" s="38">
        <f t="shared" ref="N78:N81" si="18">K78+M78</f>
        <v>415825.03200000001</v>
      </c>
      <c r="O78" s="39">
        <v>2025</v>
      </c>
      <c r="P78" s="40">
        <v>5.0999999999999997E-2</v>
      </c>
      <c r="Q78" s="40">
        <f t="shared" si="15"/>
        <v>1.0509999999999999</v>
      </c>
      <c r="R78" s="41">
        <f t="shared" si="16"/>
        <v>437032.10863199999</v>
      </c>
    </row>
    <row r="79" spans="1:18" s="5" customFormat="1" ht="23.25" x14ac:dyDescent="0.35">
      <c r="A79" s="33">
        <f t="shared" si="17"/>
        <v>70</v>
      </c>
      <c r="B79" s="33">
        <v>8711001</v>
      </c>
      <c r="C79" s="42" t="s">
        <v>91</v>
      </c>
      <c r="D79" s="33" t="s">
        <v>20</v>
      </c>
      <c r="E79" s="33">
        <v>0</v>
      </c>
      <c r="F79" s="33">
        <v>1</v>
      </c>
      <c r="G79" s="33">
        <v>1</v>
      </c>
      <c r="H79" s="33">
        <v>72101517</v>
      </c>
      <c r="I79" s="33" t="s">
        <v>21</v>
      </c>
      <c r="J79" s="33" t="s">
        <v>21</v>
      </c>
      <c r="K79" s="35">
        <v>353966.58</v>
      </c>
      <c r="L79" s="36">
        <v>0.19</v>
      </c>
      <c r="M79" s="37">
        <f t="shared" si="13"/>
        <v>67253.650200000004</v>
      </c>
      <c r="N79" s="38">
        <f t="shared" si="18"/>
        <v>421220.23019999999</v>
      </c>
      <c r="O79" s="39">
        <v>2025</v>
      </c>
      <c r="P79" s="40">
        <v>5.0999999999999997E-2</v>
      </c>
      <c r="Q79" s="40">
        <f t="shared" si="15"/>
        <v>1.0509999999999999</v>
      </c>
      <c r="R79" s="41">
        <f t="shared" si="16"/>
        <v>442702.46194019995</v>
      </c>
    </row>
    <row r="80" spans="1:18" s="5" customFormat="1" ht="23.25" x14ac:dyDescent="0.35">
      <c r="A80" s="33">
        <f t="shared" si="17"/>
        <v>71</v>
      </c>
      <c r="B80" s="33">
        <v>8711001</v>
      </c>
      <c r="C80" s="42" t="s">
        <v>92</v>
      </c>
      <c r="D80" s="33" t="s">
        <v>20</v>
      </c>
      <c r="E80" s="33">
        <v>0</v>
      </c>
      <c r="F80" s="33">
        <v>1</v>
      </c>
      <c r="G80" s="33">
        <v>1</v>
      </c>
      <c r="H80" s="33">
        <v>72101517</v>
      </c>
      <c r="I80" s="33" t="s">
        <v>21</v>
      </c>
      <c r="J80" s="33" t="s">
        <v>21</v>
      </c>
      <c r="K80" s="35">
        <v>369429.35</v>
      </c>
      <c r="L80" s="36">
        <v>0.19</v>
      </c>
      <c r="M80" s="37">
        <f t="shared" si="13"/>
        <v>70191.576499999996</v>
      </c>
      <c r="N80" s="38">
        <f t="shared" si="18"/>
        <v>439620.92649999994</v>
      </c>
      <c r="O80" s="39">
        <v>2025</v>
      </c>
      <c r="P80" s="40">
        <v>5.0999999999999997E-2</v>
      </c>
      <c r="Q80" s="40">
        <f t="shared" si="15"/>
        <v>1.0509999999999999</v>
      </c>
      <c r="R80" s="41">
        <f t="shared" si="16"/>
        <v>462041.5937514999</v>
      </c>
    </row>
    <row r="81" spans="1:18" s="5" customFormat="1" ht="23.25" x14ac:dyDescent="0.35">
      <c r="A81" s="33">
        <f t="shared" si="17"/>
        <v>72</v>
      </c>
      <c r="B81" s="33">
        <v>8711001</v>
      </c>
      <c r="C81" s="42" t="s">
        <v>93</v>
      </c>
      <c r="D81" s="33" t="s">
        <v>20</v>
      </c>
      <c r="E81" s="33">
        <v>0</v>
      </c>
      <c r="F81" s="33">
        <v>1</v>
      </c>
      <c r="G81" s="33">
        <v>1</v>
      </c>
      <c r="H81" s="33">
        <v>72101517</v>
      </c>
      <c r="I81" s="33" t="s">
        <v>21</v>
      </c>
      <c r="J81" s="33" t="s">
        <v>21</v>
      </c>
      <c r="K81" s="35">
        <v>410896.85</v>
      </c>
      <c r="L81" s="36">
        <v>0.19</v>
      </c>
      <c r="M81" s="37">
        <f t="shared" si="13"/>
        <v>78070.401499999993</v>
      </c>
      <c r="N81" s="38">
        <f t="shared" si="18"/>
        <v>488967.25149999995</v>
      </c>
      <c r="O81" s="39">
        <v>2025</v>
      </c>
      <c r="P81" s="40">
        <v>5.0999999999999997E-2</v>
      </c>
      <c r="Q81" s="40">
        <f t="shared" si="15"/>
        <v>1.0509999999999999</v>
      </c>
      <c r="R81" s="41">
        <f t="shared" si="16"/>
        <v>513904.58132649993</v>
      </c>
    </row>
    <row r="82" spans="1:18" s="5" customFormat="1" ht="23.25" x14ac:dyDescent="0.35">
      <c r="A82" s="33">
        <f t="shared" si="17"/>
        <v>73</v>
      </c>
      <c r="B82" s="33">
        <v>8711001</v>
      </c>
      <c r="C82" s="42" t="s">
        <v>94</v>
      </c>
      <c r="D82" s="33" t="s">
        <v>20</v>
      </c>
      <c r="E82" s="33">
        <v>0</v>
      </c>
      <c r="F82" s="33">
        <v>1</v>
      </c>
      <c r="G82" s="33">
        <v>1</v>
      </c>
      <c r="H82" s="33">
        <v>72101517</v>
      </c>
      <c r="I82" s="33" t="s">
        <v>21</v>
      </c>
      <c r="J82" s="33" t="s">
        <v>21</v>
      </c>
      <c r="K82" s="35">
        <v>357744.73</v>
      </c>
      <c r="L82" s="36">
        <v>0.19</v>
      </c>
      <c r="M82" s="37">
        <f t="shared" si="13"/>
        <v>67971.498699999996</v>
      </c>
      <c r="N82" s="38">
        <f>K82+M82</f>
        <v>425716.22869999998</v>
      </c>
      <c r="O82" s="39">
        <v>2025</v>
      </c>
      <c r="P82" s="40">
        <v>5.0999999999999997E-2</v>
      </c>
      <c r="Q82" s="40">
        <f t="shared" si="15"/>
        <v>1.0509999999999999</v>
      </c>
      <c r="R82" s="41">
        <f t="shared" si="16"/>
        <v>447427.75636369997</v>
      </c>
    </row>
    <row r="83" spans="1:18" s="5" customFormat="1" ht="23.25" x14ac:dyDescent="0.35">
      <c r="A83" s="33">
        <f t="shared" si="17"/>
        <v>74</v>
      </c>
      <c r="B83" s="33">
        <v>8711001</v>
      </c>
      <c r="C83" s="42" t="s">
        <v>95</v>
      </c>
      <c r="D83" s="33" t="s">
        <v>20</v>
      </c>
      <c r="E83" s="33">
        <v>0</v>
      </c>
      <c r="F83" s="33">
        <v>1</v>
      </c>
      <c r="G83" s="33">
        <v>1</v>
      </c>
      <c r="H83" s="33">
        <v>72101517</v>
      </c>
      <c r="I83" s="33" t="s">
        <v>21</v>
      </c>
      <c r="J83" s="33" t="s">
        <v>21</v>
      </c>
      <c r="K83" s="35">
        <v>406381.5</v>
      </c>
      <c r="L83" s="36">
        <v>0.19</v>
      </c>
      <c r="M83" s="37">
        <f t="shared" si="13"/>
        <v>77212.485000000001</v>
      </c>
      <c r="N83" s="38">
        <f t="shared" ref="N83:N142" si="19">K83+M83</f>
        <v>483593.98499999999</v>
      </c>
      <c r="O83" s="39">
        <v>2025</v>
      </c>
      <c r="P83" s="40">
        <v>5.0999999999999997E-2</v>
      </c>
      <c r="Q83" s="40">
        <f t="shared" si="15"/>
        <v>1.0509999999999999</v>
      </c>
      <c r="R83" s="41">
        <f t="shared" si="16"/>
        <v>508257.27823499998</v>
      </c>
    </row>
    <row r="84" spans="1:18" s="5" customFormat="1" x14ac:dyDescent="0.35">
      <c r="A84" s="33">
        <f t="shared" si="17"/>
        <v>75</v>
      </c>
      <c r="B84" s="33">
        <v>8711001</v>
      </c>
      <c r="C84" s="42" t="s">
        <v>96</v>
      </c>
      <c r="D84" s="33" t="s">
        <v>20</v>
      </c>
      <c r="E84" s="33">
        <v>0</v>
      </c>
      <c r="F84" s="33">
        <v>1</v>
      </c>
      <c r="G84" s="33">
        <v>1</v>
      </c>
      <c r="H84" s="33">
        <v>72101517</v>
      </c>
      <c r="I84" s="33" t="s">
        <v>21</v>
      </c>
      <c r="J84" s="33" t="s">
        <v>21</v>
      </c>
      <c r="K84" s="35">
        <v>443839.99</v>
      </c>
      <c r="L84" s="36">
        <v>0.19</v>
      </c>
      <c r="M84" s="37">
        <f t="shared" si="13"/>
        <v>84329.598100000003</v>
      </c>
      <c r="N84" s="38">
        <f t="shared" si="19"/>
        <v>528169.58810000005</v>
      </c>
      <c r="O84" s="39">
        <v>2025</v>
      </c>
      <c r="P84" s="40">
        <v>5.0999999999999997E-2</v>
      </c>
      <c r="Q84" s="40">
        <f t="shared" si="15"/>
        <v>1.0509999999999999</v>
      </c>
      <c r="R84" s="41">
        <f t="shared" si="16"/>
        <v>555106.23709309998</v>
      </c>
    </row>
    <row r="85" spans="1:18" s="5" customFormat="1" x14ac:dyDescent="0.35">
      <c r="A85" s="33">
        <f t="shared" si="17"/>
        <v>76</v>
      </c>
      <c r="B85" s="33">
        <v>8711001</v>
      </c>
      <c r="C85" s="42" t="s">
        <v>97</v>
      </c>
      <c r="D85" s="33" t="s">
        <v>20</v>
      </c>
      <c r="E85" s="33">
        <v>0</v>
      </c>
      <c r="F85" s="33">
        <v>1</v>
      </c>
      <c r="G85" s="33">
        <v>1</v>
      </c>
      <c r="H85" s="33">
        <v>72101517</v>
      </c>
      <c r="I85" s="33" t="s">
        <v>21</v>
      </c>
      <c r="J85" s="33" t="s">
        <v>21</v>
      </c>
      <c r="K85" s="35">
        <v>426175.32</v>
      </c>
      <c r="L85" s="36">
        <v>0.19</v>
      </c>
      <c r="M85" s="37">
        <f t="shared" si="13"/>
        <v>80973.310800000007</v>
      </c>
      <c r="N85" s="38">
        <f t="shared" si="19"/>
        <v>507148.63080000004</v>
      </c>
      <c r="O85" s="39">
        <v>2025</v>
      </c>
      <c r="P85" s="40">
        <v>5.0999999999999997E-2</v>
      </c>
      <c r="Q85" s="40">
        <f t="shared" si="15"/>
        <v>1.0509999999999999</v>
      </c>
      <c r="R85" s="41">
        <f t="shared" si="16"/>
        <v>533013.21097080002</v>
      </c>
    </row>
    <row r="86" spans="1:18" s="5" customFormat="1" ht="23.25" x14ac:dyDescent="0.35">
      <c r="A86" s="33">
        <f>A85+1</f>
        <v>77</v>
      </c>
      <c r="B86" s="33">
        <v>8711001</v>
      </c>
      <c r="C86" s="42" t="s">
        <v>98</v>
      </c>
      <c r="D86" s="33" t="s">
        <v>20</v>
      </c>
      <c r="E86" s="33">
        <v>0</v>
      </c>
      <c r="F86" s="33">
        <v>1</v>
      </c>
      <c r="G86" s="33">
        <v>1</v>
      </c>
      <c r="H86" s="33">
        <v>72101517</v>
      </c>
      <c r="I86" s="33" t="s">
        <v>21</v>
      </c>
      <c r="J86" s="33" t="s">
        <v>21</v>
      </c>
      <c r="K86" s="35">
        <v>365586.21</v>
      </c>
      <c r="L86" s="36">
        <v>0.19</v>
      </c>
      <c r="M86" s="37">
        <f t="shared" si="13"/>
        <v>69461.3799</v>
      </c>
      <c r="N86" s="38">
        <f t="shared" si="19"/>
        <v>435047.58990000002</v>
      </c>
      <c r="O86" s="39">
        <v>2025</v>
      </c>
      <c r="P86" s="40">
        <v>5.0999999999999997E-2</v>
      </c>
      <c r="Q86" s="40">
        <f t="shared" si="15"/>
        <v>1.0509999999999999</v>
      </c>
      <c r="R86" s="41">
        <f t="shared" si="16"/>
        <v>457235.01698489999</v>
      </c>
    </row>
    <row r="87" spans="1:18" s="5" customFormat="1" ht="23.25" x14ac:dyDescent="0.35">
      <c r="A87" s="33">
        <f>A86+1</f>
        <v>78</v>
      </c>
      <c r="B87" s="33">
        <v>8711001</v>
      </c>
      <c r="C87" s="42" t="s">
        <v>99</v>
      </c>
      <c r="D87" s="33" t="s">
        <v>20</v>
      </c>
      <c r="E87" s="33">
        <v>0</v>
      </c>
      <c r="F87" s="33">
        <v>1</v>
      </c>
      <c r="G87" s="33">
        <v>1</v>
      </c>
      <c r="H87" s="33">
        <v>72101517</v>
      </c>
      <c r="I87" s="33" t="s">
        <v>21</v>
      </c>
      <c r="J87" s="33" t="s">
        <v>21</v>
      </c>
      <c r="K87" s="35">
        <v>416536.43</v>
      </c>
      <c r="L87" s="36">
        <v>0.19</v>
      </c>
      <c r="M87" s="37">
        <f t="shared" si="13"/>
        <v>79141.921700000006</v>
      </c>
      <c r="N87" s="38">
        <f t="shared" si="19"/>
        <v>495678.3517</v>
      </c>
      <c r="O87" s="39">
        <v>2025</v>
      </c>
      <c r="P87" s="40">
        <v>5.0999999999999997E-2</v>
      </c>
      <c r="Q87" s="40">
        <f t="shared" si="15"/>
        <v>1.0509999999999999</v>
      </c>
      <c r="R87" s="41">
        <f t="shared" si="16"/>
        <v>520957.94763669994</v>
      </c>
    </row>
    <row r="88" spans="1:18" s="5" customFormat="1" x14ac:dyDescent="0.35">
      <c r="A88" s="29" t="s">
        <v>100</v>
      </c>
      <c r="B88" s="29"/>
      <c r="C88" s="29"/>
      <c r="D88" s="29"/>
      <c r="E88" s="29"/>
      <c r="F88" s="29"/>
      <c r="G88" s="29"/>
      <c r="H88" s="29"/>
      <c r="I88" s="29"/>
      <c r="J88" s="29"/>
      <c r="M88" s="37"/>
      <c r="N88" s="38"/>
      <c r="O88" s="30"/>
    </row>
    <row r="89" spans="1:18" s="5" customFormat="1" ht="46.5" x14ac:dyDescent="0.35">
      <c r="A89" s="33">
        <f>A87+1</f>
        <v>79</v>
      </c>
      <c r="B89" s="33">
        <v>8711001</v>
      </c>
      <c r="C89" s="34" t="s">
        <v>101</v>
      </c>
      <c r="D89" s="33" t="s">
        <v>20</v>
      </c>
      <c r="E89" s="52">
        <v>0</v>
      </c>
      <c r="F89" s="52">
        <v>1</v>
      </c>
      <c r="G89" s="52">
        <v>1</v>
      </c>
      <c r="H89" s="52">
        <v>72102900</v>
      </c>
      <c r="I89" s="52" t="s">
        <v>21</v>
      </c>
      <c r="J89" s="52" t="s">
        <v>21</v>
      </c>
      <c r="K89" s="35">
        <v>416315.27</v>
      </c>
      <c r="L89" s="36">
        <v>0.19</v>
      </c>
      <c r="M89" s="37">
        <f t="shared" si="13"/>
        <v>79099.901299999998</v>
      </c>
      <c r="N89" s="38">
        <f t="shared" si="19"/>
        <v>495415.17130000005</v>
      </c>
      <c r="O89" s="39">
        <v>2025</v>
      </c>
      <c r="P89" s="40">
        <v>5.0999999999999997E-2</v>
      </c>
      <c r="Q89" s="40">
        <f t="shared" ref="Q89:Q100" si="20">1+P89</f>
        <v>1.0509999999999999</v>
      </c>
      <c r="R89" s="41">
        <f t="shared" ref="R89:R100" si="21">N89*Q89</f>
        <v>520681.34503630002</v>
      </c>
    </row>
    <row r="90" spans="1:18" s="5" customFormat="1" ht="46.5" x14ac:dyDescent="0.35">
      <c r="A90" s="33">
        <f>A89+1</f>
        <v>80</v>
      </c>
      <c r="B90" s="33">
        <v>8711001</v>
      </c>
      <c r="C90" s="42" t="s">
        <v>102</v>
      </c>
      <c r="D90" s="33" t="s">
        <v>20</v>
      </c>
      <c r="E90" s="52">
        <v>0</v>
      </c>
      <c r="F90" s="52">
        <v>1</v>
      </c>
      <c r="G90" s="52">
        <v>1</v>
      </c>
      <c r="H90" s="52">
        <v>72102900</v>
      </c>
      <c r="I90" s="52" t="s">
        <v>21</v>
      </c>
      <c r="J90" s="52" t="s">
        <v>21</v>
      </c>
      <c r="K90" s="35">
        <v>326008.27</v>
      </c>
      <c r="L90" s="36">
        <v>0.19</v>
      </c>
      <c r="M90" s="37">
        <f t="shared" si="13"/>
        <v>61941.571300000003</v>
      </c>
      <c r="N90" s="38">
        <f t="shared" si="19"/>
        <v>387949.84130000003</v>
      </c>
      <c r="O90" s="39">
        <v>2025</v>
      </c>
      <c r="P90" s="40">
        <v>5.0999999999999997E-2</v>
      </c>
      <c r="Q90" s="40">
        <f t="shared" si="20"/>
        <v>1.0509999999999999</v>
      </c>
      <c r="R90" s="41">
        <f t="shared" si="21"/>
        <v>407735.2832063</v>
      </c>
    </row>
    <row r="91" spans="1:18" s="5" customFormat="1" ht="23.25" x14ac:dyDescent="0.35">
      <c r="A91" s="33">
        <f t="shared" ref="A91:A100" si="22">A90+1</f>
        <v>81</v>
      </c>
      <c r="B91" s="33">
        <v>8711001</v>
      </c>
      <c r="C91" s="42" t="s">
        <v>103</v>
      </c>
      <c r="D91" s="33" t="s">
        <v>20</v>
      </c>
      <c r="E91" s="52">
        <v>0</v>
      </c>
      <c r="F91" s="52">
        <v>1</v>
      </c>
      <c r="G91" s="52">
        <v>1</v>
      </c>
      <c r="H91" s="52">
        <v>72102900</v>
      </c>
      <c r="I91" s="52" t="s">
        <v>21</v>
      </c>
      <c r="J91" s="52" t="s">
        <v>21</v>
      </c>
      <c r="K91" s="35">
        <v>404520.07</v>
      </c>
      <c r="L91" s="36">
        <v>0.19</v>
      </c>
      <c r="M91" s="37">
        <f t="shared" si="13"/>
        <v>76858.813300000009</v>
      </c>
      <c r="N91" s="38">
        <f t="shared" si="19"/>
        <v>481378.88329999999</v>
      </c>
      <c r="O91" s="39">
        <v>2025</v>
      </c>
      <c r="P91" s="40">
        <v>5.0999999999999997E-2</v>
      </c>
      <c r="Q91" s="40">
        <f t="shared" si="20"/>
        <v>1.0509999999999999</v>
      </c>
      <c r="R91" s="41">
        <f t="shared" si="21"/>
        <v>505929.20634829998</v>
      </c>
    </row>
    <row r="92" spans="1:18" s="5" customFormat="1" ht="11.65" customHeight="1" x14ac:dyDescent="0.35">
      <c r="A92" s="33">
        <f t="shared" si="22"/>
        <v>82</v>
      </c>
      <c r="B92" s="33">
        <v>8711001</v>
      </c>
      <c r="C92" s="42" t="s">
        <v>104</v>
      </c>
      <c r="D92" s="33" t="s">
        <v>20</v>
      </c>
      <c r="E92" s="52">
        <v>0</v>
      </c>
      <c r="F92" s="52">
        <v>1</v>
      </c>
      <c r="G92" s="52">
        <v>1</v>
      </c>
      <c r="H92" s="52">
        <v>72102900</v>
      </c>
      <c r="I92" s="52" t="s">
        <v>21</v>
      </c>
      <c r="J92" s="52" t="s">
        <v>21</v>
      </c>
      <c r="K92" s="35">
        <v>333407.43</v>
      </c>
      <c r="L92" s="36">
        <v>0.19</v>
      </c>
      <c r="M92" s="37">
        <f t="shared" si="13"/>
        <v>63347.411699999997</v>
      </c>
      <c r="N92" s="38">
        <f t="shared" si="19"/>
        <v>396754.84169999999</v>
      </c>
      <c r="O92" s="39">
        <v>2025</v>
      </c>
      <c r="P92" s="40">
        <v>5.0999999999999997E-2</v>
      </c>
      <c r="Q92" s="40">
        <f t="shared" si="20"/>
        <v>1.0509999999999999</v>
      </c>
      <c r="R92" s="41">
        <f t="shared" si="21"/>
        <v>416989.33862669999</v>
      </c>
    </row>
    <row r="93" spans="1:18" s="5" customFormat="1" ht="11.65" customHeight="1" x14ac:dyDescent="0.35">
      <c r="A93" s="33">
        <f>A92+1</f>
        <v>83</v>
      </c>
      <c r="B93" s="33">
        <v>8711001</v>
      </c>
      <c r="C93" s="42" t="s">
        <v>63</v>
      </c>
      <c r="D93" s="33" t="s">
        <v>20</v>
      </c>
      <c r="E93" s="52">
        <v>0</v>
      </c>
      <c r="F93" s="52">
        <v>1</v>
      </c>
      <c r="G93" s="52">
        <v>1</v>
      </c>
      <c r="H93" s="52">
        <v>72102900</v>
      </c>
      <c r="I93" s="52" t="s">
        <v>21</v>
      </c>
      <c r="J93" s="52" t="s">
        <v>21</v>
      </c>
      <c r="K93" s="35">
        <v>386329.66</v>
      </c>
      <c r="L93" s="36">
        <v>0.19</v>
      </c>
      <c r="M93" s="37">
        <f t="shared" si="13"/>
        <v>73402.635399999999</v>
      </c>
      <c r="N93" s="38">
        <f t="shared" si="19"/>
        <v>459732.29539999994</v>
      </c>
      <c r="O93" s="39">
        <v>2025</v>
      </c>
      <c r="P93" s="40">
        <v>5.0999999999999997E-2</v>
      </c>
      <c r="Q93" s="40">
        <f t="shared" si="20"/>
        <v>1.0509999999999999</v>
      </c>
      <c r="R93" s="41">
        <f t="shared" si="21"/>
        <v>483178.64246539993</v>
      </c>
    </row>
    <row r="94" spans="1:18" s="5" customFormat="1" ht="11.65" customHeight="1" x14ac:dyDescent="0.35">
      <c r="A94" s="33">
        <f t="shared" si="22"/>
        <v>84</v>
      </c>
      <c r="B94" s="33">
        <v>8711001</v>
      </c>
      <c r="C94" s="42" t="s">
        <v>105</v>
      </c>
      <c r="D94" s="33" t="s">
        <v>20</v>
      </c>
      <c r="E94" s="52">
        <v>0</v>
      </c>
      <c r="F94" s="52">
        <v>1</v>
      </c>
      <c r="G94" s="52">
        <v>1</v>
      </c>
      <c r="H94" s="52">
        <v>72102900</v>
      </c>
      <c r="I94" s="52" t="s">
        <v>21</v>
      </c>
      <c r="J94" s="52" t="s">
        <v>21</v>
      </c>
      <c r="K94" s="35">
        <v>314931.84000000003</v>
      </c>
      <c r="L94" s="36">
        <v>0.19</v>
      </c>
      <c r="M94" s="37">
        <f t="shared" si="13"/>
        <v>59837.049600000006</v>
      </c>
      <c r="N94" s="38">
        <f t="shared" si="19"/>
        <v>374768.88960000005</v>
      </c>
      <c r="O94" s="39">
        <v>2025</v>
      </c>
      <c r="P94" s="40">
        <v>5.0999999999999997E-2</v>
      </c>
      <c r="Q94" s="40">
        <f t="shared" si="20"/>
        <v>1.0509999999999999</v>
      </c>
      <c r="R94" s="41">
        <f t="shared" si="21"/>
        <v>393882.1029696</v>
      </c>
    </row>
    <row r="95" spans="1:18" s="5" customFormat="1" ht="11.65" customHeight="1" x14ac:dyDescent="0.35">
      <c r="A95" s="33">
        <f t="shared" si="22"/>
        <v>85</v>
      </c>
      <c r="B95" s="33">
        <v>8711001</v>
      </c>
      <c r="C95" s="42" t="s">
        <v>106</v>
      </c>
      <c r="D95" s="33" t="s">
        <v>20</v>
      </c>
      <c r="E95" s="52">
        <v>0</v>
      </c>
      <c r="F95" s="52">
        <v>1</v>
      </c>
      <c r="G95" s="52">
        <v>1</v>
      </c>
      <c r="H95" s="52">
        <v>72102900</v>
      </c>
      <c r="I95" s="52" t="s">
        <v>21</v>
      </c>
      <c r="J95" s="52" t="s">
        <v>21</v>
      </c>
      <c r="K95" s="35">
        <v>298547.57</v>
      </c>
      <c r="L95" s="36">
        <v>0.19</v>
      </c>
      <c r="M95" s="37">
        <f t="shared" si="13"/>
        <v>56724.0383</v>
      </c>
      <c r="N95" s="38">
        <f t="shared" si="19"/>
        <v>355271.60830000002</v>
      </c>
      <c r="O95" s="39">
        <v>2025</v>
      </c>
      <c r="P95" s="40">
        <v>5.0999999999999997E-2</v>
      </c>
      <c r="Q95" s="40">
        <f t="shared" si="20"/>
        <v>1.0509999999999999</v>
      </c>
      <c r="R95" s="41">
        <f t="shared" si="21"/>
        <v>373390.46032329998</v>
      </c>
    </row>
    <row r="96" spans="1:18" s="5" customFormat="1" ht="11.65" customHeight="1" x14ac:dyDescent="0.35">
      <c r="A96" s="33">
        <f t="shared" si="22"/>
        <v>86</v>
      </c>
      <c r="B96" s="33">
        <v>8711001</v>
      </c>
      <c r="C96" s="42" t="s">
        <v>107</v>
      </c>
      <c r="D96" s="33" t="s">
        <v>20</v>
      </c>
      <c r="E96" s="52">
        <v>0</v>
      </c>
      <c r="F96" s="52">
        <v>1</v>
      </c>
      <c r="G96" s="52">
        <v>1</v>
      </c>
      <c r="H96" s="52">
        <v>72102900</v>
      </c>
      <c r="I96" s="52" t="s">
        <v>21</v>
      </c>
      <c r="J96" s="52" t="s">
        <v>21</v>
      </c>
      <c r="K96" s="35">
        <v>445590.84</v>
      </c>
      <c r="L96" s="36">
        <v>0.19</v>
      </c>
      <c r="M96" s="37">
        <f t="shared" si="13"/>
        <v>84662.259600000005</v>
      </c>
      <c r="N96" s="38">
        <f t="shared" si="19"/>
        <v>530253.09960000007</v>
      </c>
      <c r="O96" s="39">
        <v>2025</v>
      </c>
      <c r="P96" s="40">
        <v>5.0999999999999997E-2</v>
      </c>
      <c r="Q96" s="40">
        <f t="shared" si="20"/>
        <v>1.0509999999999999</v>
      </c>
      <c r="R96" s="41">
        <f t="shared" si="21"/>
        <v>557296.00767960004</v>
      </c>
    </row>
    <row r="97" spans="1:27" s="5" customFormat="1" ht="11.65" customHeight="1" x14ac:dyDescent="0.35">
      <c r="A97" s="33">
        <f t="shared" si="22"/>
        <v>87</v>
      </c>
      <c r="B97" s="33">
        <v>8711001</v>
      </c>
      <c r="C97" s="42" t="s">
        <v>108</v>
      </c>
      <c r="D97" s="33" t="s">
        <v>20</v>
      </c>
      <c r="E97" s="52">
        <v>0</v>
      </c>
      <c r="F97" s="52">
        <v>1</v>
      </c>
      <c r="G97" s="52">
        <v>1</v>
      </c>
      <c r="H97" s="52">
        <v>72102900</v>
      </c>
      <c r="I97" s="52" t="s">
        <v>21</v>
      </c>
      <c r="J97" s="52" t="s">
        <v>21</v>
      </c>
      <c r="K97" s="35">
        <v>430764.39</v>
      </c>
      <c r="L97" s="36">
        <v>0.19</v>
      </c>
      <c r="M97" s="37">
        <f t="shared" si="13"/>
        <v>81845.234100000001</v>
      </c>
      <c r="N97" s="38">
        <f t="shared" si="19"/>
        <v>512609.62410000002</v>
      </c>
      <c r="O97" s="39">
        <v>2025</v>
      </c>
      <c r="P97" s="40">
        <v>5.0999999999999997E-2</v>
      </c>
      <c r="Q97" s="40">
        <f t="shared" si="20"/>
        <v>1.0509999999999999</v>
      </c>
      <c r="R97" s="41">
        <f t="shared" si="21"/>
        <v>538752.71492910001</v>
      </c>
    </row>
    <row r="98" spans="1:27" s="5" customFormat="1" ht="11.65" customHeight="1" x14ac:dyDescent="0.35">
      <c r="A98" s="33">
        <f t="shared" si="22"/>
        <v>88</v>
      </c>
      <c r="B98" s="33">
        <v>8711001</v>
      </c>
      <c r="C98" s="42" t="s">
        <v>109</v>
      </c>
      <c r="D98" s="33" t="s">
        <v>20</v>
      </c>
      <c r="E98" s="52">
        <v>0</v>
      </c>
      <c r="F98" s="52">
        <v>1</v>
      </c>
      <c r="G98" s="52">
        <v>1</v>
      </c>
      <c r="H98" s="52">
        <v>72102900</v>
      </c>
      <c r="I98" s="52" t="s">
        <v>21</v>
      </c>
      <c r="J98" s="52" t="s">
        <v>21</v>
      </c>
      <c r="K98" s="3">
        <v>367549.49</v>
      </c>
      <c r="L98" s="36">
        <v>0.19</v>
      </c>
      <c r="M98" s="37">
        <f t="shared" si="13"/>
        <v>69834.403099999996</v>
      </c>
      <c r="N98" s="38">
        <f t="shared" si="19"/>
        <v>437383.89309999999</v>
      </c>
      <c r="O98" s="39">
        <v>2025</v>
      </c>
      <c r="P98" s="40">
        <v>5.0999999999999997E-2</v>
      </c>
      <c r="Q98" s="40">
        <f t="shared" si="20"/>
        <v>1.0509999999999999</v>
      </c>
      <c r="R98" s="41">
        <f t="shared" si="21"/>
        <v>459690.47164809995</v>
      </c>
      <c r="S98" s="1"/>
      <c r="T98" s="2"/>
      <c r="U98" s="1"/>
      <c r="V98" s="1"/>
      <c r="W98" s="53"/>
      <c r="Z98" s="46"/>
      <c r="AA98" s="46"/>
    </row>
    <row r="99" spans="1:27" s="5" customFormat="1" ht="11.65" customHeight="1" x14ac:dyDescent="0.35">
      <c r="A99" s="33">
        <f t="shared" si="22"/>
        <v>89</v>
      </c>
      <c r="B99" s="33">
        <v>8711001</v>
      </c>
      <c r="C99" s="42" t="s">
        <v>110</v>
      </c>
      <c r="D99" s="33" t="s">
        <v>20</v>
      </c>
      <c r="E99" s="52">
        <v>0</v>
      </c>
      <c r="F99" s="52">
        <v>1</v>
      </c>
      <c r="G99" s="52">
        <v>1</v>
      </c>
      <c r="H99" s="52">
        <v>72102900</v>
      </c>
      <c r="I99" s="52" t="s">
        <v>21</v>
      </c>
      <c r="J99" s="52" t="s">
        <v>21</v>
      </c>
      <c r="K99" s="35">
        <v>398088</v>
      </c>
      <c r="L99" s="36">
        <v>0.19</v>
      </c>
      <c r="M99" s="37">
        <f t="shared" si="13"/>
        <v>75636.72</v>
      </c>
      <c r="N99" s="38">
        <f t="shared" si="19"/>
        <v>473724.72</v>
      </c>
      <c r="O99" s="39">
        <v>2025</v>
      </c>
      <c r="P99" s="40">
        <v>5.0999999999999997E-2</v>
      </c>
      <c r="Q99" s="40">
        <f t="shared" si="20"/>
        <v>1.0509999999999999</v>
      </c>
      <c r="R99" s="41">
        <f t="shared" si="21"/>
        <v>497884.68071999995</v>
      </c>
    </row>
    <row r="100" spans="1:27" s="5" customFormat="1" x14ac:dyDescent="0.35">
      <c r="A100" s="33">
        <f t="shared" si="22"/>
        <v>90</v>
      </c>
      <c r="B100" s="33">
        <v>8711001</v>
      </c>
      <c r="C100" s="42" t="s">
        <v>111</v>
      </c>
      <c r="D100" s="33" t="s">
        <v>20</v>
      </c>
      <c r="E100" s="52">
        <v>0</v>
      </c>
      <c r="F100" s="52">
        <v>1</v>
      </c>
      <c r="G100" s="52">
        <v>1</v>
      </c>
      <c r="H100" s="52">
        <v>72102900</v>
      </c>
      <c r="I100" s="52" t="s">
        <v>21</v>
      </c>
      <c r="J100" s="52" t="s">
        <v>21</v>
      </c>
      <c r="K100" s="35">
        <v>405478.43</v>
      </c>
      <c r="L100" s="36">
        <v>0.19</v>
      </c>
      <c r="M100" s="37">
        <f t="shared" si="13"/>
        <v>77040.901700000002</v>
      </c>
      <c r="N100" s="38">
        <f t="shared" si="19"/>
        <v>482519.33169999998</v>
      </c>
      <c r="O100" s="39">
        <v>2025</v>
      </c>
      <c r="P100" s="40">
        <v>5.0999999999999997E-2</v>
      </c>
      <c r="Q100" s="40">
        <f t="shared" si="20"/>
        <v>1.0509999999999999</v>
      </c>
      <c r="R100" s="41">
        <f t="shared" si="21"/>
        <v>507127.81761669996</v>
      </c>
    </row>
    <row r="101" spans="1:27" s="5" customFormat="1" x14ac:dyDescent="0.35">
      <c r="A101" s="29" t="s">
        <v>112</v>
      </c>
      <c r="B101" s="29"/>
      <c r="C101" s="29"/>
      <c r="D101" s="29"/>
      <c r="E101" s="29"/>
      <c r="F101" s="29"/>
      <c r="G101" s="29"/>
      <c r="H101" s="29"/>
      <c r="I101" s="29"/>
      <c r="J101" s="29"/>
      <c r="M101" s="37"/>
      <c r="N101" s="38"/>
      <c r="O101" s="30"/>
    </row>
    <row r="102" spans="1:27" s="5" customFormat="1" ht="38.85" customHeight="1" x14ac:dyDescent="0.35">
      <c r="A102" s="33">
        <f>A100+1</f>
        <v>91</v>
      </c>
      <c r="B102" s="33">
        <v>8711001</v>
      </c>
      <c r="C102" s="42" t="s">
        <v>113</v>
      </c>
      <c r="D102" s="33" t="s">
        <v>114</v>
      </c>
      <c r="E102" s="52">
        <v>0</v>
      </c>
      <c r="F102" s="52">
        <v>1</v>
      </c>
      <c r="G102" s="52">
        <v>1</v>
      </c>
      <c r="H102" s="52">
        <v>72102900</v>
      </c>
      <c r="I102" s="52" t="s">
        <v>21</v>
      </c>
      <c r="J102" s="52" t="s">
        <v>21</v>
      </c>
      <c r="K102" s="35">
        <v>440338.29</v>
      </c>
      <c r="L102" s="36">
        <v>0.19</v>
      </c>
      <c r="M102" s="37">
        <f t="shared" si="13"/>
        <v>83664.275099999999</v>
      </c>
      <c r="N102" s="38">
        <f t="shared" si="19"/>
        <v>524002.56510000001</v>
      </c>
      <c r="O102" s="39">
        <v>2025</v>
      </c>
      <c r="P102" s="40">
        <v>5.0999999999999997E-2</v>
      </c>
      <c r="Q102" s="40">
        <f t="shared" ref="Q102:Q131" si="23">1+P102</f>
        <v>1.0509999999999999</v>
      </c>
      <c r="R102" s="41">
        <f t="shared" ref="R102:R131" si="24">N102*Q102</f>
        <v>550726.69592009997</v>
      </c>
    </row>
    <row r="103" spans="1:27" s="5" customFormat="1" ht="38.85" customHeight="1" x14ac:dyDescent="0.35">
      <c r="A103" s="33">
        <f t="shared" ref="A103:A117" si="25">A102+1</f>
        <v>92</v>
      </c>
      <c r="B103" s="33">
        <v>8711001</v>
      </c>
      <c r="C103" s="42" t="s">
        <v>115</v>
      </c>
      <c r="D103" s="33" t="s">
        <v>114</v>
      </c>
      <c r="E103" s="52">
        <v>0</v>
      </c>
      <c r="F103" s="52">
        <v>1</v>
      </c>
      <c r="G103" s="52">
        <v>1</v>
      </c>
      <c r="H103" s="52">
        <v>72102900</v>
      </c>
      <c r="I103" s="52" t="s">
        <v>21</v>
      </c>
      <c r="J103" s="52" t="s">
        <v>21</v>
      </c>
      <c r="K103" s="35">
        <v>407948.05</v>
      </c>
      <c r="L103" s="36">
        <v>0.19</v>
      </c>
      <c r="M103" s="37">
        <f t="shared" si="13"/>
        <v>77510.129499999995</v>
      </c>
      <c r="N103" s="38">
        <f t="shared" si="19"/>
        <v>485458.17949999997</v>
      </c>
      <c r="O103" s="39">
        <v>2025</v>
      </c>
      <c r="P103" s="40">
        <v>5.0999999999999997E-2</v>
      </c>
      <c r="Q103" s="40">
        <f t="shared" si="23"/>
        <v>1.0509999999999999</v>
      </c>
      <c r="R103" s="41">
        <f t="shared" si="24"/>
        <v>510216.54665449995</v>
      </c>
    </row>
    <row r="104" spans="1:27" s="5" customFormat="1" ht="38.85" customHeight="1" x14ac:dyDescent="0.35">
      <c r="A104" s="33">
        <f t="shared" si="25"/>
        <v>93</v>
      </c>
      <c r="B104" s="33">
        <v>8711001</v>
      </c>
      <c r="C104" s="42" t="s">
        <v>116</v>
      </c>
      <c r="D104" s="33" t="s">
        <v>114</v>
      </c>
      <c r="E104" s="52">
        <v>0</v>
      </c>
      <c r="F104" s="52">
        <v>1</v>
      </c>
      <c r="G104" s="52">
        <v>1</v>
      </c>
      <c r="H104" s="52">
        <v>72102900</v>
      </c>
      <c r="I104" s="52" t="s">
        <v>21</v>
      </c>
      <c r="J104" s="52" t="s">
        <v>21</v>
      </c>
      <c r="K104" s="35">
        <v>336163.2</v>
      </c>
      <c r="L104" s="36">
        <v>0.19</v>
      </c>
      <c r="M104" s="37">
        <f t="shared" si="13"/>
        <v>63871.008000000002</v>
      </c>
      <c r="N104" s="38">
        <f t="shared" si="19"/>
        <v>400034.20799999998</v>
      </c>
      <c r="O104" s="39">
        <v>2025</v>
      </c>
      <c r="P104" s="40">
        <v>5.0999999999999997E-2</v>
      </c>
      <c r="Q104" s="40">
        <f t="shared" si="23"/>
        <v>1.0509999999999999</v>
      </c>
      <c r="R104" s="41">
        <f t="shared" si="24"/>
        <v>420435.95260799996</v>
      </c>
    </row>
    <row r="105" spans="1:27" s="5" customFormat="1" ht="38.85" customHeight="1" x14ac:dyDescent="0.35">
      <c r="A105" s="33">
        <f t="shared" si="25"/>
        <v>94</v>
      </c>
      <c r="B105" s="33">
        <v>8711001</v>
      </c>
      <c r="C105" s="42" t="s">
        <v>117</v>
      </c>
      <c r="D105" s="33" t="s">
        <v>114</v>
      </c>
      <c r="E105" s="52">
        <v>0</v>
      </c>
      <c r="F105" s="52">
        <v>1</v>
      </c>
      <c r="G105" s="52">
        <v>1</v>
      </c>
      <c r="H105" s="52">
        <v>72102900</v>
      </c>
      <c r="I105" s="52" t="s">
        <v>21</v>
      </c>
      <c r="J105" s="52" t="s">
        <v>21</v>
      </c>
      <c r="K105" s="35">
        <v>320239.68</v>
      </c>
      <c r="L105" s="36">
        <v>0.19</v>
      </c>
      <c r="M105" s="37">
        <f t="shared" si="13"/>
        <v>60845.539199999999</v>
      </c>
      <c r="N105" s="38">
        <f t="shared" si="19"/>
        <v>381085.21919999999</v>
      </c>
      <c r="O105" s="39">
        <v>2025</v>
      </c>
      <c r="P105" s="40">
        <v>5.0999999999999997E-2</v>
      </c>
      <c r="Q105" s="40">
        <f t="shared" si="23"/>
        <v>1.0509999999999999</v>
      </c>
      <c r="R105" s="41">
        <f t="shared" si="24"/>
        <v>400520.56537919998</v>
      </c>
    </row>
    <row r="106" spans="1:27" s="5" customFormat="1" ht="38.85" customHeight="1" x14ac:dyDescent="0.35">
      <c r="A106" s="33">
        <f t="shared" si="25"/>
        <v>95</v>
      </c>
      <c r="B106" s="33">
        <v>8711001</v>
      </c>
      <c r="C106" s="42" t="s">
        <v>118</v>
      </c>
      <c r="D106" s="33" t="s">
        <v>114</v>
      </c>
      <c r="E106" s="52">
        <v>0</v>
      </c>
      <c r="F106" s="52">
        <v>1</v>
      </c>
      <c r="G106" s="52">
        <v>1</v>
      </c>
      <c r="H106" s="52">
        <v>72102900</v>
      </c>
      <c r="I106" s="52" t="s">
        <v>21</v>
      </c>
      <c r="J106" s="52" t="s">
        <v>21</v>
      </c>
      <c r="K106" s="35">
        <v>371161.77</v>
      </c>
      <c r="L106" s="36">
        <v>0.19</v>
      </c>
      <c r="M106" s="37">
        <f t="shared" si="13"/>
        <v>70520.736300000004</v>
      </c>
      <c r="N106" s="38">
        <f t="shared" si="19"/>
        <v>441682.50630000001</v>
      </c>
      <c r="O106" s="39">
        <v>2025</v>
      </c>
      <c r="P106" s="40">
        <v>5.0999999999999997E-2</v>
      </c>
      <c r="Q106" s="40">
        <f t="shared" si="23"/>
        <v>1.0509999999999999</v>
      </c>
      <c r="R106" s="41">
        <f t="shared" si="24"/>
        <v>464208.31412130001</v>
      </c>
    </row>
    <row r="107" spans="1:27" s="5" customFormat="1" ht="11.65" customHeight="1" x14ac:dyDescent="0.35">
      <c r="A107" s="33">
        <f t="shared" si="25"/>
        <v>96</v>
      </c>
      <c r="B107" s="33">
        <v>8711001</v>
      </c>
      <c r="C107" s="42" t="s">
        <v>119</v>
      </c>
      <c r="D107" s="33" t="s">
        <v>114</v>
      </c>
      <c r="E107" s="52">
        <v>0</v>
      </c>
      <c r="F107" s="52">
        <v>1</v>
      </c>
      <c r="G107" s="52">
        <v>1</v>
      </c>
      <c r="H107" s="52">
        <v>72102900</v>
      </c>
      <c r="I107" s="52" t="s">
        <v>21</v>
      </c>
      <c r="J107" s="52" t="s">
        <v>21</v>
      </c>
      <c r="K107" s="35">
        <v>420111.85</v>
      </c>
      <c r="L107" s="36">
        <v>0.19</v>
      </c>
      <c r="M107" s="37">
        <f t="shared" si="13"/>
        <v>79821.251499999998</v>
      </c>
      <c r="N107" s="38">
        <f t="shared" si="19"/>
        <v>499933.10149999999</v>
      </c>
      <c r="O107" s="39">
        <v>2025</v>
      </c>
      <c r="P107" s="40">
        <v>5.0999999999999997E-2</v>
      </c>
      <c r="Q107" s="40">
        <f t="shared" si="23"/>
        <v>1.0509999999999999</v>
      </c>
      <c r="R107" s="41">
        <f t="shared" si="24"/>
        <v>525429.68967649993</v>
      </c>
    </row>
    <row r="108" spans="1:27" s="5" customFormat="1" ht="11.65" customHeight="1" x14ac:dyDescent="0.35">
      <c r="A108" s="33">
        <f t="shared" si="25"/>
        <v>97</v>
      </c>
      <c r="B108" s="33">
        <v>8711001</v>
      </c>
      <c r="C108" s="42" t="s">
        <v>120</v>
      </c>
      <c r="D108" s="33" t="s">
        <v>114</v>
      </c>
      <c r="E108" s="52">
        <v>0</v>
      </c>
      <c r="F108" s="52">
        <v>1</v>
      </c>
      <c r="G108" s="52">
        <v>1</v>
      </c>
      <c r="H108" s="52">
        <v>72102900</v>
      </c>
      <c r="I108" s="52" t="s">
        <v>21</v>
      </c>
      <c r="J108" s="52" t="s">
        <v>21</v>
      </c>
      <c r="K108" s="35">
        <v>376432.75</v>
      </c>
      <c r="L108" s="36">
        <v>0.19</v>
      </c>
      <c r="M108" s="37">
        <f t="shared" si="13"/>
        <v>71522.222500000003</v>
      </c>
      <c r="N108" s="38">
        <f t="shared" si="19"/>
        <v>447954.97250000003</v>
      </c>
      <c r="O108" s="39">
        <v>2025</v>
      </c>
      <c r="P108" s="40">
        <v>5.0999999999999997E-2</v>
      </c>
      <c r="Q108" s="40">
        <f t="shared" si="23"/>
        <v>1.0509999999999999</v>
      </c>
      <c r="R108" s="41">
        <f t="shared" si="24"/>
        <v>470800.67609750002</v>
      </c>
    </row>
    <row r="109" spans="1:27" s="5" customFormat="1" ht="11.65" customHeight="1" x14ac:dyDescent="0.35">
      <c r="A109" s="33">
        <f t="shared" si="25"/>
        <v>98</v>
      </c>
      <c r="B109" s="33">
        <v>8711001</v>
      </c>
      <c r="C109" s="42" t="s">
        <v>121</v>
      </c>
      <c r="D109" s="33" t="s">
        <v>114</v>
      </c>
      <c r="E109" s="52">
        <v>0</v>
      </c>
      <c r="F109" s="52">
        <v>1</v>
      </c>
      <c r="G109" s="52">
        <v>1</v>
      </c>
      <c r="H109" s="52">
        <v>72102900</v>
      </c>
      <c r="I109" s="52" t="s">
        <v>21</v>
      </c>
      <c r="J109" s="52" t="s">
        <v>21</v>
      </c>
      <c r="K109" s="35">
        <v>349948.84</v>
      </c>
      <c r="L109" s="36">
        <v>0.19</v>
      </c>
      <c r="M109" s="37">
        <f t="shared" si="13"/>
        <v>66490.279600000009</v>
      </c>
      <c r="N109" s="38">
        <f t="shared" si="19"/>
        <v>416439.11960000003</v>
      </c>
      <c r="O109" s="39">
        <v>2025</v>
      </c>
      <c r="P109" s="40">
        <v>5.0999999999999997E-2</v>
      </c>
      <c r="Q109" s="40">
        <f t="shared" si="23"/>
        <v>1.0509999999999999</v>
      </c>
      <c r="R109" s="41">
        <f t="shared" si="24"/>
        <v>437677.5146996</v>
      </c>
    </row>
    <row r="110" spans="1:27" s="5" customFormat="1" ht="23.25" x14ac:dyDescent="0.35">
      <c r="A110" s="33">
        <f t="shared" si="25"/>
        <v>99</v>
      </c>
      <c r="B110" s="33">
        <v>8711001</v>
      </c>
      <c r="C110" s="42" t="s">
        <v>122</v>
      </c>
      <c r="D110" s="33" t="s">
        <v>114</v>
      </c>
      <c r="E110" s="52">
        <v>0</v>
      </c>
      <c r="F110" s="52">
        <v>1</v>
      </c>
      <c r="G110" s="52">
        <v>1</v>
      </c>
      <c r="H110" s="52">
        <v>72102900</v>
      </c>
      <c r="I110" s="52" t="s">
        <v>21</v>
      </c>
      <c r="J110" s="52" t="s">
        <v>21</v>
      </c>
      <c r="K110" s="35">
        <v>308370.76</v>
      </c>
      <c r="L110" s="36">
        <v>0.19</v>
      </c>
      <c r="M110" s="37">
        <f t="shared" si="13"/>
        <v>58590.4444</v>
      </c>
      <c r="N110" s="38">
        <f t="shared" si="19"/>
        <v>366961.20439999999</v>
      </c>
      <c r="O110" s="39">
        <v>2025</v>
      </c>
      <c r="P110" s="40">
        <v>5.0999999999999997E-2</v>
      </c>
      <c r="Q110" s="40">
        <f t="shared" si="23"/>
        <v>1.0509999999999999</v>
      </c>
      <c r="R110" s="41">
        <f t="shared" si="24"/>
        <v>385676.22582439997</v>
      </c>
    </row>
    <row r="111" spans="1:27" s="5" customFormat="1" x14ac:dyDescent="0.35">
      <c r="A111" s="33">
        <f t="shared" si="25"/>
        <v>100</v>
      </c>
      <c r="B111" s="33">
        <v>8711001</v>
      </c>
      <c r="C111" s="42" t="s">
        <v>123</v>
      </c>
      <c r="D111" s="33" t="s">
        <v>114</v>
      </c>
      <c r="E111" s="52">
        <v>0</v>
      </c>
      <c r="F111" s="52">
        <v>1</v>
      </c>
      <c r="G111" s="52">
        <v>1</v>
      </c>
      <c r="H111" s="52">
        <v>72102900</v>
      </c>
      <c r="I111" s="52" t="s">
        <v>21</v>
      </c>
      <c r="J111" s="52" t="s">
        <v>21</v>
      </c>
      <c r="K111" s="35">
        <v>380782.23</v>
      </c>
      <c r="L111" s="36">
        <v>0.19</v>
      </c>
      <c r="M111" s="37">
        <f t="shared" si="13"/>
        <v>72348.623699999996</v>
      </c>
      <c r="N111" s="38">
        <f t="shared" si="19"/>
        <v>453130.85369999998</v>
      </c>
      <c r="O111" s="39">
        <v>2025</v>
      </c>
      <c r="P111" s="40">
        <v>5.0999999999999997E-2</v>
      </c>
      <c r="Q111" s="40">
        <f t="shared" si="23"/>
        <v>1.0509999999999999</v>
      </c>
      <c r="R111" s="41">
        <f t="shared" si="24"/>
        <v>476240.52723869996</v>
      </c>
    </row>
    <row r="112" spans="1:27" s="5" customFormat="1" ht="34.9" x14ac:dyDescent="0.35">
      <c r="A112" s="33">
        <f t="shared" si="25"/>
        <v>101</v>
      </c>
      <c r="B112" s="33">
        <v>8711001</v>
      </c>
      <c r="C112" s="42" t="s">
        <v>124</v>
      </c>
      <c r="D112" s="33" t="s">
        <v>114</v>
      </c>
      <c r="E112" s="52">
        <v>0</v>
      </c>
      <c r="F112" s="52">
        <v>1</v>
      </c>
      <c r="G112" s="52">
        <v>1</v>
      </c>
      <c r="H112" s="52">
        <v>72102900</v>
      </c>
      <c r="I112" s="52" t="s">
        <v>21</v>
      </c>
      <c r="J112" s="52" t="s">
        <v>21</v>
      </c>
      <c r="K112" s="35">
        <v>330523.62</v>
      </c>
      <c r="L112" s="36">
        <v>0.19</v>
      </c>
      <c r="M112" s="37">
        <f t="shared" si="13"/>
        <v>62799.487800000003</v>
      </c>
      <c r="N112" s="38">
        <f t="shared" si="19"/>
        <v>393323.1078</v>
      </c>
      <c r="O112" s="39">
        <v>2025</v>
      </c>
      <c r="P112" s="40">
        <v>5.0999999999999997E-2</v>
      </c>
      <c r="Q112" s="40">
        <f t="shared" si="23"/>
        <v>1.0509999999999999</v>
      </c>
      <c r="R112" s="41">
        <f t="shared" si="24"/>
        <v>413382.58629779995</v>
      </c>
    </row>
    <row r="113" spans="1:18" s="5" customFormat="1" ht="23.25" x14ac:dyDescent="0.35">
      <c r="A113" s="33">
        <f t="shared" si="25"/>
        <v>102</v>
      </c>
      <c r="B113" s="33">
        <v>8711001</v>
      </c>
      <c r="C113" s="34" t="s">
        <v>125</v>
      </c>
      <c r="D113" s="33" t="s">
        <v>114</v>
      </c>
      <c r="E113" s="52">
        <v>0</v>
      </c>
      <c r="F113" s="52">
        <v>1</v>
      </c>
      <c r="G113" s="52">
        <v>1</v>
      </c>
      <c r="H113" s="52">
        <v>72102900</v>
      </c>
      <c r="I113" s="52" t="s">
        <v>21</v>
      </c>
      <c r="J113" s="52" t="s">
        <v>21</v>
      </c>
      <c r="K113" s="35">
        <v>439795.09</v>
      </c>
      <c r="L113" s="36">
        <v>0.19</v>
      </c>
      <c r="M113" s="37">
        <f t="shared" si="13"/>
        <v>83561.0671</v>
      </c>
      <c r="N113" s="38">
        <f t="shared" si="19"/>
        <v>523356.15710000001</v>
      </c>
      <c r="O113" s="39">
        <v>2025</v>
      </c>
      <c r="P113" s="40">
        <v>5.0999999999999997E-2</v>
      </c>
      <c r="Q113" s="40">
        <f t="shared" si="23"/>
        <v>1.0509999999999999</v>
      </c>
      <c r="R113" s="41">
        <f t="shared" si="24"/>
        <v>550047.32111210003</v>
      </c>
    </row>
    <row r="114" spans="1:18" s="5" customFormat="1" ht="23.25" x14ac:dyDescent="0.35">
      <c r="A114" s="33">
        <f t="shared" si="25"/>
        <v>103</v>
      </c>
      <c r="B114" s="33">
        <v>8711001</v>
      </c>
      <c r="C114" s="34" t="s">
        <v>126</v>
      </c>
      <c r="D114" s="33" t="s">
        <v>114</v>
      </c>
      <c r="E114" s="52">
        <v>0</v>
      </c>
      <c r="F114" s="52">
        <v>1</v>
      </c>
      <c r="G114" s="52">
        <v>1</v>
      </c>
      <c r="H114" s="52">
        <v>72102900</v>
      </c>
      <c r="I114" s="52" t="s">
        <v>21</v>
      </c>
      <c r="J114" s="52" t="s">
        <v>21</v>
      </c>
      <c r="K114" s="35">
        <v>309236.96999999997</v>
      </c>
      <c r="L114" s="36">
        <v>0.19</v>
      </c>
      <c r="M114" s="37">
        <f t="shared" si="13"/>
        <v>58755.024299999997</v>
      </c>
      <c r="N114" s="38">
        <f t="shared" si="19"/>
        <v>367991.99429999996</v>
      </c>
      <c r="O114" s="39">
        <v>2025</v>
      </c>
      <c r="P114" s="40">
        <v>5.0999999999999997E-2</v>
      </c>
      <c r="Q114" s="40">
        <f t="shared" si="23"/>
        <v>1.0509999999999999</v>
      </c>
      <c r="R114" s="41">
        <f t="shared" si="24"/>
        <v>386759.58600929996</v>
      </c>
    </row>
    <row r="115" spans="1:18" s="5" customFormat="1" x14ac:dyDescent="0.35">
      <c r="A115" s="33">
        <f t="shared" si="25"/>
        <v>104</v>
      </c>
      <c r="B115" s="33">
        <v>8711001</v>
      </c>
      <c r="C115" s="34" t="s">
        <v>127</v>
      </c>
      <c r="D115" s="33" t="s">
        <v>114</v>
      </c>
      <c r="E115" s="52">
        <v>0</v>
      </c>
      <c r="F115" s="52">
        <v>1</v>
      </c>
      <c r="G115" s="52">
        <v>1</v>
      </c>
      <c r="H115" s="52">
        <v>72102900</v>
      </c>
      <c r="I115" s="52" t="s">
        <v>21</v>
      </c>
      <c r="J115" s="52" t="s">
        <v>21</v>
      </c>
      <c r="K115" s="35">
        <v>363937.21</v>
      </c>
      <c r="L115" s="36">
        <v>0.19</v>
      </c>
      <c r="M115" s="37">
        <f t="shared" si="13"/>
        <v>69148.069900000002</v>
      </c>
      <c r="N115" s="38">
        <f t="shared" si="19"/>
        <v>433085.27990000002</v>
      </c>
      <c r="O115" s="39">
        <v>2025</v>
      </c>
      <c r="P115" s="40">
        <v>5.0999999999999997E-2</v>
      </c>
      <c r="Q115" s="40">
        <f t="shared" si="23"/>
        <v>1.0509999999999999</v>
      </c>
      <c r="R115" s="41">
        <f t="shared" si="24"/>
        <v>455172.62917490001</v>
      </c>
    </row>
    <row r="116" spans="1:18" s="5" customFormat="1" ht="23.25" x14ac:dyDescent="0.35">
      <c r="A116" s="33">
        <f t="shared" si="25"/>
        <v>105</v>
      </c>
      <c r="B116" s="33">
        <v>8711001</v>
      </c>
      <c r="C116" s="34" t="s">
        <v>128</v>
      </c>
      <c r="D116" s="33" t="s">
        <v>114</v>
      </c>
      <c r="E116" s="52">
        <v>0</v>
      </c>
      <c r="F116" s="52">
        <v>1</v>
      </c>
      <c r="G116" s="52">
        <v>1</v>
      </c>
      <c r="H116" s="52">
        <v>72102900</v>
      </c>
      <c r="I116" s="52" t="s">
        <v>21</v>
      </c>
      <c r="J116" s="52" t="s">
        <v>21</v>
      </c>
      <c r="K116" s="35">
        <v>361209.57</v>
      </c>
      <c r="L116" s="36">
        <v>0.19</v>
      </c>
      <c r="M116" s="37">
        <f t="shared" si="13"/>
        <v>68629.818299999999</v>
      </c>
      <c r="N116" s="38">
        <f t="shared" si="19"/>
        <v>429839.38829999999</v>
      </c>
      <c r="O116" s="39">
        <v>2025</v>
      </c>
      <c r="P116" s="40">
        <v>5.0999999999999997E-2</v>
      </c>
      <c r="Q116" s="40">
        <f t="shared" si="23"/>
        <v>1.0509999999999999</v>
      </c>
      <c r="R116" s="41">
        <f t="shared" si="24"/>
        <v>451761.19710329996</v>
      </c>
    </row>
    <row r="117" spans="1:18" s="5" customFormat="1" ht="23.25" x14ac:dyDescent="0.35">
      <c r="A117" s="33">
        <f t="shared" si="25"/>
        <v>106</v>
      </c>
      <c r="B117" s="33">
        <v>8711001</v>
      </c>
      <c r="C117" s="34" t="s">
        <v>129</v>
      </c>
      <c r="D117" s="33" t="s">
        <v>114</v>
      </c>
      <c r="E117" s="52">
        <v>0</v>
      </c>
      <c r="F117" s="52">
        <v>1</v>
      </c>
      <c r="G117" s="52">
        <v>1</v>
      </c>
      <c r="H117" s="52">
        <v>72102900</v>
      </c>
      <c r="I117" s="52" t="s">
        <v>21</v>
      </c>
      <c r="J117" s="52" t="s">
        <v>21</v>
      </c>
      <c r="K117" s="35">
        <v>349082.63</v>
      </c>
      <c r="L117" s="36">
        <v>0.19</v>
      </c>
      <c r="M117" s="37">
        <f t="shared" si="13"/>
        <v>66325.699699999997</v>
      </c>
      <c r="N117" s="38">
        <f t="shared" si="19"/>
        <v>415408.3297</v>
      </c>
      <c r="O117" s="39">
        <v>2025</v>
      </c>
      <c r="P117" s="40">
        <v>5.0999999999999997E-2</v>
      </c>
      <c r="Q117" s="40">
        <f t="shared" si="23"/>
        <v>1.0509999999999999</v>
      </c>
      <c r="R117" s="41">
        <f t="shared" si="24"/>
        <v>436594.1545147</v>
      </c>
    </row>
    <row r="118" spans="1:18" s="5" customFormat="1" ht="34.9" x14ac:dyDescent="0.35">
      <c r="A118" s="33">
        <f>A117+1</f>
        <v>107</v>
      </c>
      <c r="B118" s="33">
        <v>8711001</v>
      </c>
      <c r="C118" s="34" t="s">
        <v>130</v>
      </c>
      <c r="D118" s="33" t="s">
        <v>114</v>
      </c>
      <c r="E118" s="52">
        <v>0</v>
      </c>
      <c r="F118" s="52">
        <v>1</v>
      </c>
      <c r="G118" s="52">
        <v>1</v>
      </c>
      <c r="H118" s="52">
        <v>72102900</v>
      </c>
      <c r="I118" s="52" t="s">
        <v>21</v>
      </c>
      <c r="J118" s="52" t="s">
        <v>21</v>
      </c>
      <c r="K118" s="35">
        <v>447627.84</v>
      </c>
      <c r="L118" s="36">
        <v>0.19</v>
      </c>
      <c r="M118" s="37">
        <f t="shared" si="13"/>
        <v>85049.289600000004</v>
      </c>
      <c r="N118" s="38">
        <f t="shared" si="19"/>
        <v>532677.12959999999</v>
      </c>
      <c r="O118" s="39">
        <v>2025</v>
      </c>
      <c r="P118" s="40">
        <v>5.0999999999999997E-2</v>
      </c>
      <c r="Q118" s="40">
        <f t="shared" si="23"/>
        <v>1.0509999999999999</v>
      </c>
      <c r="R118" s="41">
        <f t="shared" si="24"/>
        <v>559843.66320959991</v>
      </c>
    </row>
    <row r="119" spans="1:18" s="5" customFormat="1" x14ac:dyDescent="0.35">
      <c r="A119" s="33">
        <f>A118+1</f>
        <v>108</v>
      </c>
      <c r="B119" s="33">
        <v>8711001</v>
      </c>
      <c r="C119" s="34" t="s">
        <v>131</v>
      </c>
      <c r="D119" s="33" t="s">
        <v>114</v>
      </c>
      <c r="E119" s="52">
        <v>0</v>
      </c>
      <c r="F119" s="52">
        <v>1</v>
      </c>
      <c r="G119" s="52">
        <v>1</v>
      </c>
      <c r="H119" s="52">
        <v>72102900</v>
      </c>
      <c r="I119" s="52" t="s">
        <v>21</v>
      </c>
      <c r="J119" s="52" t="s">
        <v>21</v>
      </c>
      <c r="K119" s="35">
        <v>444246.42</v>
      </c>
      <c r="L119" s="36">
        <v>0.19</v>
      </c>
      <c r="M119" s="37">
        <f t="shared" si="13"/>
        <v>84406.819799999997</v>
      </c>
      <c r="N119" s="38">
        <f t="shared" si="19"/>
        <v>528653.23979999998</v>
      </c>
      <c r="O119" s="39">
        <v>2025</v>
      </c>
      <c r="P119" s="40">
        <v>5.0999999999999997E-2</v>
      </c>
      <c r="Q119" s="40">
        <f t="shared" si="23"/>
        <v>1.0509999999999999</v>
      </c>
      <c r="R119" s="41">
        <f t="shared" si="24"/>
        <v>555614.55502979993</v>
      </c>
    </row>
    <row r="120" spans="1:18" s="5" customFormat="1" x14ac:dyDescent="0.35">
      <c r="A120" s="33">
        <f>A119+1</f>
        <v>109</v>
      </c>
      <c r="B120" s="33"/>
      <c r="C120" s="34" t="s">
        <v>132</v>
      </c>
      <c r="D120" s="33" t="s">
        <v>114</v>
      </c>
      <c r="E120" s="52">
        <v>0</v>
      </c>
      <c r="F120" s="52">
        <v>1</v>
      </c>
      <c r="G120" s="52">
        <v>1</v>
      </c>
      <c r="H120" s="52">
        <v>72102900</v>
      </c>
      <c r="I120" s="52" t="s">
        <v>21</v>
      </c>
      <c r="J120" s="52" t="s">
        <v>21</v>
      </c>
      <c r="K120" s="35">
        <v>368268.26</v>
      </c>
      <c r="L120" s="36">
        <v>0.19</v>
      </c>
      <c r="M120" s="37">
        <f t="shared" si="13"/>
        <v>69970.969400000002</v>
      </c>
      <c r="N120" s="38">
        <f t="shared" si="19"/>
        <v>438239.22940000001</v>
      </c>
      <c r="O120" s="39">
        <v>2025</v>
      </c>
      <c r="P120" s="40">
        <v>5.0999999999999997E-2</v>
      </c>
      <c r="Q120" s="40">
        <f t="shared" si="23"/>
        <v>1.0509999999999999</v>
      </c>
      <c r="R120" s="41">
        <f t="shared" si="24"/>
        <v>460589.43009939999</v>
      </c>
    </row>
    <row r="121" spans="1:18" s="5" customFormat="1" ht="34.9" x14ac:dyDescent="0.35">
      <c r="A121" s="33">
        <f>A120+1</f>
        <v>110</v>
      </c>
      <c r="B121" s="33">
        <v>8711001</v>
      </c>
      <c r="C121" s="34" t="s">
        <v>133</v>
      </c>
      <c r="D121" s="33" t="s">
        <v>114</v>
      </c>
      <c r="E121" s="52">
        <v>0</v>
      </c>
      <c r="F121" s="52">
        <v>1</v>
      </c>
      <c r="G121" s="52">
        <v>1</v>
      </c>
      <c r="H121" s="52">
        <v>72102900</v>
      </c>
      <c r="I121" s="52" t="s">
        <v>21</v>
      </c>
      <c r="J121" s="52" t="s">
        <v>21</v>
      </c>
      <c r="K121" s="35">
        <v>395083.91</v>
      </c>
      <c r="L121" s="36">
        <v>0.19</v>
      </c>
      <c r="M121" s="37">
        <f t="shared" si="13"/>
        <v>75065.942899999995</v>
      </c>
      <c r="N121" s="38">
        <f t="shared" si="19"/>
        <v>470149.85289999994</v>
      </c>
      <c r="O121" s="39">
        <v>2025</v>
      </c>
      <c r="P121" s="40">
        <v>5.0999999999999997E-2</v>
      </c>
      <c r="Q121" s="40">
        <f t="shared" si="23"/>
        <v>1.0509999999999999</v>
      </c>
      <c r="R121" s="41">
        <f t="shared" si="24"/>
        <v>494127.49539789988</v>
      </c>
    </row>
    <row r="122" spans="1:18" s="5" customFormat="1" ht="23.25" x14ac:dyDescent="0.35">
      <c r="A122" s="33">
        <v>111</v>
      </c>
      <c r="B122" s="33">
        <v>8711001</v>
      </c>
      <c r="C122" s="42" t="s">
        <v>134</v>
      </c>
      <c r="D122" s="33" t="s">
        <v>114</v>
      </c>
      <c r="E122" s="52">
        <v>0</v>
      </c>
      <c r="F122" s="52">
        <v>1</v>
      </c>
      <c r="G122" s="52">
        <v>1</v>
      </c>
      <c r="H122" s="52">
        <v>72102900</v>
      </c>
      <c r="I122" s="52" t="s">
        <v>21</v>
      </c>
      <c r="J122" s="52" t="s">
        <v>21</v>
      </c>
      <c r="K122" s="35">
        <v>404575.36</v>
      </c>
      <c r="L122" s="36">
        <v>0.19</v>
      </c>
      <c r="M122" s="37">
        <f t="shared" si="13"/>
        <v>76869.318400000004</v>
      </c>
      <c r="N122" s="38">
        <f t="shared" si="19"/>
        <v>481444.67839999998</v>
      </c>
      <c r="O122" s="39">
        <v>2025</v>
      </c>
      <c r="P122" s="40">
        <v>5.0999999999999997E-2</v>
      </c>
      <c r="Q122" s="40">
        <f t="shared" si="23"/>
        <v>1.0509999999999999</v>
      </c>
      <c r="R122" s="41">
        <f t="shared" si="24"/>
        <v>505998.35699839995</v>
      </c>
    </row>
    <row r="123" spans="1:18" s="5" customFormat="1" x14ac:dyDescent="0.35">
      <c r="A123" s="33">
        <v>112</v>
      </c>
      <c r="B123" s="33">
        <v>8711001</v>
      </c>
      <c r="C123" s="42" t="s">
        <v>135</v>
      </c>
      <c r="D123" s="33" t="s">
        <v>114</v>
      </c>
      <c r="E123" s="52">
        <v>0</v>
      </c>
      <c r="F123" s="52">
        <v>1</v>
      </c>
      <c r="G123" s="52">
        <v>1</v>
      </c>
      <c r="H123" s="52">
        <v>72102900</v>
      </c>
      <c r="I123" s="52" t="s">
        <v>21</v>
      </c>
      <c r="J123" s="52" t="s">
        <v>21</v>
      </c>
      <c r="K123" s="35">
        <v>373870.98</v>
      </c>
      <c r="L123" s="36">
        <v>0.19</v>
      </c>
      <c r="M123" s="37">
        <f t="shared" si="13"/>
        <v>71035.486199999999</v>
      </c>
      <c r="N123" s="38">
        <f t="shared" si="19"/>
        <v>444906.46619999997</v>
      </c>
      <c r="O123" s="39">
        <v>2025</v>
      </c>
      <c r="P123" s="40">
        <v>5.0999999999999997E-2</v>
      </c>
      <c r="Q123" s="40">
        <f t="shared" si="23"/>
        <v>1.0509999999999999</v>
      </c>
      <c r="R123" s="41">
        <f t="shared" si="24"/>
        <v>467596.69597619993</v>
      </c>
    </row>
    <row r="124" spans="1:18" s="5" customFormat="1" x14ac:dyDescent="0.35">
      <c r="A124" s="33">
        <v>113</v>
      </c>
      <c r="B124" s="33">
        <v>8711001</v>
      </c>
      <c r="C124" s="42" t="s">
        <v>136</v>
      </c>
      <c r="D124" s="33" t="s">
        <v>114</v>
      </c>
      <c r="E124" s="52">
        <v>0</v>
      </c>
      <c r="F124" s="52">
        <v>1</v>
      </c>
      <c r="G124" s="52">
        <v>1</v>
      </c>
      <c r="H124" s="52">
        <v>72102900</v>
      </c>
      <c r="I124" s="52" t="s">
        <v>21</v>
      </c>
      <c r="J124" s="52" t="s">
        <v>21</v>
      </c>
      <c r="K124" s="35">
        <v>383933.76</v>
      </c>
      <c r="L124" s="36">
        <v>0.19</v>
      </c>
      <c r="M124" s="37">
        <f t="shared" si="13"/>
        <v>72947.414400000009</v>
      </c>
      <c r="N124" s="38">
        <f t="shared" si="19"/>
        <v>456881.17440000002</v>
      </c>
      <c r="O124" s="39">
        <v>2025</v>
      </c>
      <c r="P124" s="40">
        <v>5.0999999999999997E-2</v>
      </c>
      <c r="Q124" s="40">
        <f t="shared" si="23"/>
        <v>1.0509999999999999</v>
      </c>
      <c r="R124" s="41">
        <f t="shared" si="24"/>
        <v>480182.11429439997</v>
      </c>
    </row>
    <row r="125" spans="1:18" s="5" customFormat="1" ht="23.25" x14ac:dyDescent="0.35">
      <c r="A125" s="33">
        <v>114</v>
      </c>
      <c r="B125" s="33">
        <v>8711001</v>
      </c>
      <c r="C125" s="42" t="s">
        <v>137</v>
      </c>
      <c r="D125" s="33" t="s">
        <v>114</v>
      </c>
      <c r="E125" s="52">
        <v>0</v>
      </c>
      <c r="F125" s="52">
        <v>1</v>
      </c>
      <c r="G125" s="52">
        <v>1</v>
      </c>
      <c r="H125" s="52">
        <v>72102900</v>
      </c>
      <c r="I125" s="52" t="s">
        <v>21</v>
      </c>
      <c r="J125" s="52" t="s">
        <v>21</v>
      </c>
      <c r="K125" s="35">
        <v>300270.28999999998</v>
      </c>
      <c r="L125" s="36">
        <v>0.19</v>
      </c>
      <c r="M125" s="37">
        <f t="shared" si="13"/>
        <v>57051.355099999993</v>
      </c>
      <c r="N125" s="38">
        <f t="shared" si="19"/>
        <v>357321.64509999997</v>
      </c>
      <c r="O125" s="39">
        <v>2025</v>
      </c>
      <c r="P125" s="40">
        <v>5.0999999999999997E-2</v>
      </c>
      <c r="Q125" s="40">
        <f t="shared" si="23"/>
        <v>1.0509999999999999</v>
      </c>
      <c r="R125" s="41">
        <f t="shared" si="24"/>
        <v>375545.04900009994</v>
      </c>
    </row>
    <row r="126" spans="1:18" s="5" customFormat="1" ht="23.25" x14ac:dyDescent="0.35">
      <c r="A126" s="33">
        <v>115</v>
      </c>
      <c r="B126" s="33">
        <v>8711001</v>
      </c>
      <c r="C126" s="42" t="s">
        <v>138</v>
      </c>
      <c r="D126" s="33" t="s">
        <v>114</v>
      </c>
      <c r="E126" s="52">
        <v>0</v>
      </c>
      <c r="F126" s="52">
        <v>1</v>
      </c>
      <c r="G126" s="52">
        <v>1</v>
      </c>
      <c r="H126" s="52">
        <v>72102900</v>
      </c>
      <c r="I126" s="52" t="s">
        <v>21</v>
      </c>
      <c r="J126" s="52" t="s">
        <v>21</v>
      </c>
      <c r="K126" s="35">
        <v>390126.24</v>
      </c>
      <c r="L126" s="36">
        <v>0.19</v>
      </c>
      <c r="M126" s="37">
        <f t="shared" si="13"/>
        <v>74123.9856</v>
      </c>
      <c r="N126" s="38">
        <f t="shared" si="19"/>
        <v>464250.22560000001</v>
      </c>
      <c r="O126" s="39">
        <v>2025</v>
      </c>
      <c r="P126" s="40">
        <v>5.0999999999999997E-2</v>
      </c>
      <c r="Q126" s="40">
        <f t="shared" si="23"/>
        <v>1.0509999999999999</v>
      </c>
      <c r="R126" s="41">
        <f t="shared" si="24"/>
        <v>487926.98710559995</v>
      </c>
    </row>
    <row r="127" spans="1:18" s="5" customFormat="1" x14ac:dyDescent="0.35">
      <c r="A127" s="33">
        <v>116</v>
      </c>
      <c r="B127" s="33">
        <v>8711001</v>
      </c>
      <c r="C127" s="42" t="s">
        <v>139</v>
      </c>
      <c r="D127" s="33" t="s">
        <v>114</v>
      </c>
      <c r="E127" s="52">
        <v>0</v>
      </c>
      <c r="F127" s="52">
        <v>1</v>
      </c>
      <c r="G127" s="52">
        <v>1</v>
      </c>
      <c r="H127" s="52">
        <v>72102900</v>
      </c>
      <c r="I127" s="52" t="s">
        <v>21</v>
      </c>
      <c r="J127" s="52" t="s">
        <v>21</v>
      </c>
      <c r="K127" s="35">
        <v>288715.65000000002</v>
      </c>
      <c r="L127" s="36">
        <v>0.19</v>
      </c>
      <c r="M127" s="37">
        <f t="shared" si="13"/>
        <v>54855.973500000007</v>
      </c>
      <c r="N127" s="38">
        <f t="shared" si="19"/>
        <v>343571.62350000005</v>
      </c>
      <c r="O127" s="39">
        <v>2025</v>
      </c>
      <c r="P127" s="40">
        <v>5.0999999999999997E-2</v>
      </c>
      <c r="Q127" s="40">
        <f t="shared" si="23"/>
        <v>1.0509999999999999</v>
      </c>
      <c r="R127" s="41">
        <f t="shared" si="24"/>
        <v>361093.77629850002</v>
      </c>
    </row>
    <row r="128" spans="1:18" s="5" customFormat="1" x14ac:dyDescent="0.35">
      <c r="A128" s="33">
        <v>117</v>
      </c>
      <c r="B128" s="33">
        <v>8711001</v>
      </c>
      <c r="C128" s="42" t="s">
        <v>140</v>
      </c>
      <c r="D128" s="33" t="s">
        <v>114</v>
      </c>
      <c r="E128" s="52">
        <v>0</v>
      </c>
      <c r="F128" s="52">
        <v>1</v>
      </c>
      <c r="G128" s="52">
        <v>1</v>
      </c>
      <c r="H128" s="52">
        <v>72102900</v>
      </c>
      <c r="I128" s="52" t="s">
        <v>21</v>
      </c>
      <c r="J128" s="52" t="s">
        <v>21</v>
      </c>
      <c r="K128" s="35">
        <v>411357.6</v>
      </c>
      <c r="L128" s="36">
        <v>0.19</v>
      </c>
      <c r="M128" s="37">
        <f t="shared" si="13"/>
        <v>78157.944000000003</v>
      </c>
      <c r="N128" s="38">
        <f t="shared" si="19"/>
        <v>489515.54399999999</v>
      </c>
      <c r="O128" s="39">
        <v>2025</v>
      </c>
      <c r="P128" s="40">
        <v>5.0999999999999997E-2</v>
      </c>
      <c r="Q128" s="40">
        <f t="shared" si="23"/>
        <v>1.0509999999999999</v>
      </c>
      <c r="R128" s="41">
        <f t="shared" si="24"/>
        <v>514480.83674399997</v>
      </c>
    </row>
    <row r="129" spans="1:18" s="5" customFormat="1" ht="23.25" x14ac:dyDescent="0.35">
      <c r="A129" s="33">
        <v>118</v>
      </c>
      <c r="B129" s="33" t="s">
        <v>141</v>
      </c>
      <c r="C129" s="42" t="s">
        <v>142</v>
      </c>
      <c r="D129" s="33" t="s">
        <v>114</v>
      </c>
      <c r="E129" s="52">
        <v>0</v>
      </c>
      <c r="F129" s="52">
        <v>1</v>
      </c>
      <c r="G129" s="52">
        <v>1</v>
      </c>
      <c r="H129" s="52">
        <v>72102900</v>
      </c>
      <c r="I129" s="52" t="s">
        <v>21</v>
      </c>
      <c r="J129" s="52" t="s">
        <v>21</v>
      </c>
      <c r="K129" s="35">
        <v>311559.15000000002</v>
      </c>
      <c r="L129" s="36">
        <v>0.19</v>
      </c>
      <c r="M129" s="37">
        <f t="shared" si="13"/>
        <v>59196.238500000007</v>
      </c>
      <c r="N129" s="38">
        <f t="shared" si="19"/>
        <v>370755.3885</v>
      </c>
      <c r="O129" s="39">
        <v>2025</v>
      </c>
      <c r="P129" s="40">
        <v>5.0999999999999997E-2</v>
      </c>
      <c r="Q129" s="40">
        <f t="shared" si="23"/>
        <v>1.0509999999999999</v>
      </c>
      <c r="R129" s="41">
        <f t="shared" si="24"/>
        <v>389663.9133135</v>
      </c>
    </row>
    <row r="130" spans="1:18" s="5" customFormat="1" x14ac:dyDescent="0.35">
      <c r="A130" s="33">
        <v>119</v>
      </c>
      <c r="B130" s="33">
        <v>8711001</v>
      </c>
      <c r="C130" s="42" t="s">
        <v>143</v>
      </c>
      <c r="D130" s="33" t="s">
        <v>114</v>
      </c>
      <c r="E130" s="52">
        <v>0</v>
      </c>
      <c r="F130" s="52">
        <v>1</v>
      </c>
      <c r="G130" s="52">
        <v>1</v>
      </c>
      <c r="H130" s="52">
        <v>72102900</v>
      </c>
      <c r="I130" s="52" t="s">
        <v>21</v>
      </c>
      <c r="J130" s="52" t="s">
        <v>21</v>
      </c>
      <c r="K130" s="35">
        <v>291046.56</v>
      </c>
      <c r="L130" s="36">
        <v>0.19</v>
      </c>
      <c r="M130" s="37">
        <f t="shared" si="13"/>
        <v>55298.846400000002</v>
      </c>
      <c r="N130" s="38">
        <f t="shared" si="19"/>
        <v>346345.40639999998</v>
      </c>
      <c r="O130" s="39">
        <v>2025</v>
      </c>
      <c r="P130" s="40">
        <v>5.0999999999999997E-2</v>
      </c>
      <c r="Q130" s="40">
        <f t="shared" si="23"/>
        <v>1.0509999999999999</v>
      </c>
      <c r="R130" s="41">
        <f t="shared" si="24"/>
        <v>364009.02212639997</v>
      </c>
    </row>
    <row r="131" spans="1:18" s="5" customFormat="1" x14ac:dyDescent="0.35">
      <c r="A131" s="33">
        <v>120</v>
      </c>
      <c r="B131" s="33">
        <v>8711001</v>
      </c>
      <c r="C131" s="42" t="s">
        <v>144</v>
      </c>
      <c r="D131" s="33" t="s">
        <v>114</v>
      </c>
      <c r="E131" s="52">
        <v>0</v>
      </c>
      <c r="F131" s="52">
        <v>1</v>
      </c>
      <c r="G131" s="52">
        <v>1</v>
      </c>
      <c r="H131" s="52">
        <v>72102900</v>
      </c>
      <c r="I131" s="52" t="s">
        <v>21</v>
      </c>
      <c r="J131" s="52" t="s">
        <v>21</v>
      </c>
      <c r="K131" s="35">
        <v>384357.65</v>
      </c>
      <c r="L131" s="36">
        <v>0.19</v>
      </c>
      <c r="M131" s="37">
        <f t="shared" si="13"/>
        <v>73027.953500000003</v>
      </c>
      <c r="N131" s="38">
        <f t="shared" si="19"/>
        <v>457385.60350000003</v>
      </c>
      <c r="O131" s="39">
        <v>2025</v>
      </c>
      <c r="P131" s="40">
        <v>5.0999999999999997E-2</v>
      </c>
      <c r="Q131" s="40">
        <f t="shared" si="23"/>
        <v>1.0509999999999999</v>
      </c>
      <c r="R131" s="41">
        <f t="shared" si="24"/>
        <v>480712.2692785</v>
      </c>
    </row>
    <row r="132" spans="1:18" s="5" customFormat="1" x14ac:dyDescent="0.35">
      <c r="A132" s="54" t="s">
        <v>145</v>
      </c>
      <c r="B132" s="54"/>
      <c r="C132" s="54"/>
      <c r="D132" s="54"/>
      <c r="E132" s="54"/>
      <c r="F132" s="54"/>
      <c r="G132" s="54"/>
      <c r="H132" s="54"/>
      <c r="I132" s="54"/>
      <c r="J132" s="54"/>
      <c r="M132" s="37"/>
      <c r="N132" s="38"/>
      <c r="O132" s="30"/>
    </row>
    <row r="133" spans="1:18" s="5" customFormat="1" x14ac:dyDescent="0.35">
      <c r="A133" s="29" t="s">
        <v>146</v>
      </c>
      <c r="B133" s="29"/>
      <c r="C133" s="29"/>
      <c r="D133" s="29"/>
      <c r="E133" s="29"/>
      <c r="F133" s="29"/>
      <c r="G133" s="29"/>
      <c r="H133" s="29"/>
      <c r="I133" s="29"/>
      <c r="J133" s="29"/>
      <c r="M133" s="37"/>
      <c r="N133" s="38"/>
      <c r="O133" s="30"/>
    </row>
    <row r="134" spans="1:18" s="5" customFormat="1" x14ac:dyDescent="0.35">
      <c r="A134" s="33">
        <f>A131+1</f>
        <v>121</v>
      </c>
      <c r="B134" s="33">
        <v>8715299</v>
      </c>
      <c r="C134" s="55" t="s">
        <v>147</v>
      </c>
      <c r="D134" s="33" t="s">
        <v>20</v>
      </c>
      <c r="E134" s="33">
        <v>0</v>
      </c>
      <c r="F134" s="33">
        <v>1</v>
      </c>
      <c r="G134" s="33">
        <v>1</v>
      </c>
      <c r="H134" s="33">
        <v>73152108</v>
      </c>
      <c r="I134" s="33" t="s">
        <v>21</v>
      </c>
      <c r="J134" s="33" t="s">
        <v>21</v>
      </c>
      <c r="K134" s="35">
        <v>295866.49</v>
      </c>
      <c r="L134" s="36">
        <v>0.19</v>
      </c>
      <c r="M134" s="37">
        <f t="shared" si="13"/>
        <v>56214.633099999999</v>
      </c>
      <c r="N134" s="38">
        <f t="shared" si="19"/>
        <v>352081.12309999997</v>
      </c>
      <c r="O134" s="39">
        <v>2025</v>
      </c>
      <c r="P134" s="40">
        <v>5.0999999999999997E-2</v>
      </c>
      <c r="Q134" s="40">
        <f t="shared" ref="Q134:Q148" si="26">1+P134</f>
        <v>1.0509999999999999</v>
      </c>
      <c r="R134" s="41">
        <f t="shared" ref="R134:R148" si="27">N134*Q134</f>
        <v>370037.26037809992</v>
      </c>
    </row>
    <row r="135" spans="1:18" s="5" customFormat="1" x14ac:dyDescent="0.35">
      <c r="A135" s="33">
        <f t="shared" ref="A135:A148" si="28">A134+1</f>
        <v>122</v>
      </c>
      <c r="B135" s="33">
        <v>8715299</v>
      </c>
      <c r="C135" s="55" t="s">
        <v>148</v>
      </c>
      <c r="D135" s="33" t="s">
        <v>20</v>
      </c>
      <c r="E135" s="33">
        <v>0</v>
      </c>
      <c r="F135" s="33">
        <v>1</v>
      </c>
      <c r="G135" s="33">
        <v>1</v>
      </c>
      <c r="H135" s="33">
        <v>73152108</v>
      </c>
      <c r="I135" s="33" t="s">
        <v>21</v>
      </c>
      <c r="J135" s="33" t="s">
        <v>21</v>
      </c>
      <c r="K135" s="35">
        <v>305772.13</v>
      </c>
      <c r="L135" s="36">
        <v>0.19</v>
      </c>
      <c r="M135" s="37">
        <f t="shared" si="13"/>
        <v>58096.704700000002</v>
      </c>
      <c r="N135" s="38">
        <f t="shared" si="19"/>
        <v>363868.83470000001</v>
      </c>
      <c r="O135" s="39">
        <v>2025</v>
      </c>
      <c r="P135" s="40">
        <v>5.0999999999999997E-2</v>
      </c>
      <c r="Q135" s="40">
        <f t="shared" si="26"/>
        <v>1.0509999999999999</v>
      </c>
      <c r="R135" s="41">
        <f t="shared" si="27"/>
        <v>382426.14526969998</v>
      </c>
    </row>
    <row r="136" spans="1:18" s="5" customFormat="1" x14ac:dyDescent="0.35">
      <c r="A136" s="33">
        <f t="shared" si="28"/>
        <v>123</v>
      </c>
      <c r="B136" s="33">
        <v>8715299</v>
      </c>
      <c r="C136" s="55" t="s">
        <v>149</v>
      </c>
      <c r="D136" s="33" t="s">
        <v>20</v>
      </c>
      <c r="E136" s="33">
        <v>0</v>
      </c>
      <c r="F136" s="33">
        <v>1</v>
      </c>
      <c r="G136" s="33">
        <v>1</v>
      </c>
      <c r="H136" s="33">
        <v>73152108</v>
      </c>
      <c r="I136" s="33" t="s">
        <v>21</v>
      </c>
      <c r="J136" s="33" t="s">
        <v>21</v>
      </c>
      <c r="K136" s="35">
        <v>453470.15</v>
      </c>
      <c r="L136" s="36">
        <v>0.19</v>
      </c>
      <c r="M136" s="37">
        <f t="shared" ref="M136:M148" si="29">L136*K136</f>
        <v>86159.328500000003</v>
      </c>
      <c r="N136" s="38">
        <f t="shared" si="19"/>
        <v>539629.47849999997</v>
      </c>
      <c r="O136" s="39">
        <v>2025</v>
      </c>
      <c r="P136" s="40">
        <v>5.0999999999999997E-2</v>
      </c>
      <c r="Q136" s="40">
        <f t="shared" si="26"/>
        <v>1.0509999999999999</v>
      </c>
      <c r="R136" s="41">
        <f t="shared" si="27"/>
        <v>567150.5819034999</v>
      </c>
    </row>
    <row r="137" spans="1:18" s="5" customFormat="1" x14ac:dyDescent="0.35">
      <c r="A137" s="33">
        <f t="shared" si="28"/>
        <v>124</v>
      </c>
      <c r="B137" s="33">
        <v>8715299</v>
      </c>
      <c r="C137" s="55" t="s">
        <v>150</v>
      </c>
      <c r="D137" s="33" t="s">
        <v>20</v>
      </c>
      <c r="E137" s="33">
        <v>0</v>
      </c>
      <c r="F137" s="33">
        <v>1</v>
      </c>
      <c r="G137" s="33">
        <v>1</v>
      </c>
      <c r="H137" s="33">
        <v>73152108</v>
      </c>
      <c r="I137" s="33" t="s">
        <v>21</v>
      </c>
      <c r="J137" s="33" t="s">
        <v>21</v>
      </c>
      <c r="K137" s="35">
        <v>340586.4</v>
      </c>
      <c r="L137" s="36">
        <v>0.19</v>
      </c>
      <c r="M137" s="37">
        <f t="shared" si="29"/>
        <v>64711.416000000005</v>
      </c>
      <c r="N137" s="38">
        <f t="shared" si="19"/>
        <v>405297.81600000005</v>
      </c>
      <c r="O137" s="39">
        <v>2025</v>
      </c>
      <c r="P137" s="40">
        <v>5.0999999999999997E-2</v>
      </c>
      <c r="Q137" s="40">
        <f t="shared" si="26"/>
        <v>1.0509999999999999</v>
      </c>
      <c r="R137" s="41">
        <f t="shared" si="27"/>
        <v>425968.00461600005</v>
      </c>
    </row>
    <row r="138" spans="1:18" s="5" customFormat="1" x14ac:dyDescent="0.35">
      <c r="A138" s="33">
        <f t="shared" si="28"/>
        <v>125</v>
      </c>
      <c r="B138" s="33">
        <v>8715299</v>
      </c>
      <c r="C138" s="34" t="s">
        <v>151</v>
      </c>
      <c r="D138" s="33" t="s">
        <v>20</v>
      </c>
      <c r="E138" s="33">
        <v>0</v>
      </c>
      <c r="F138" s="33">
        <v>1</v>
      </c>
      <c r="G138" s="33">
        <v>1</v>
      </c>
      <c r="H138" s="33">
        <v>73152108</v>
      </c>
      <c r="I138" s="33" t="s">
        <v>21</v>
      </c>
      <c r="J138" s="33" t="s">
        <v>21</v>
      </c>
      <c r="K138" s="35">
        <v>295377.61</v>
      </c>
      <c r="L138" s="36">
        <v>0.19</v>
      </c>
      <c r="M138" s="37">
        <f t="shared" si="29"/>
        <v>56121.745899999994</v>
      </c>
      <c r="N138" s="38">
        <f t="shared" si="19"/>
        <v>351499.35589999997</v>
      </c>
      <c r="O138" s="39">
        <v>2025</v>
      </c>
      <c r="P138" s="40">
        <v>5.0999999999999997E-2</v>
      </c>
      <c r="Q138" s="40">
        <f t="shared" si="26"/>
        <v>1.0509999999999999</v>
      </c>
      <c r="R138" s="41">
        <f t="shared" si="27"/>
        <v>369425.82305089995</v>
      </c>
    </row>
    <row r="139" spans="1:18" s="5" customFormat="1" x14ac:dyDescent="0.35">
      <c r="A139" s="33">
        <f t="shared" si="28"/>
        <v>126</v>
      </c>
      <c r="B139" s="33">
        <v>8715299</v>
      </c>
      <c r="C139" s="55" t="s">
        <v>152</v>
      </c>
      <c r="D139" s="33" t="s">
        <v>20</v>
      </c>
      <c r="E139" s="33">
        <v>0</v>
      </c>
      <c r="F139" s="33">
        <v>1</v>
      </c>
      <c r="G139" s="33">
        <v>1</v>
      </c>
      <c r="H139" s="33">
        <v>73152108</v>
      </c>
      <c r="I139" s="33" t="s">
        <v>21</v>
      </c>
      <c r="J139" s="33" t="s">
        <v>21</v>
      </c>
      <c r="K139" s="35">
        <v>332661.5</v>
      </c>
      <c r="L139" s="36">
        <v>0.19</v>
      </c>
      <c r="M139" s="37">
        <f t="shared" si="29"/>
        <v>63205.684999999998</v>
      </c>
      <c r="N139" s="38">
        <f t="shared" si="19"/>
        <v>395867.185</v>
      </c>
      <c r="O139" s="39">
        <v>2025</v>
      </c>
      <c r="P139" s="40">
        <v>5.0999999999999997E-2</v>
      </c>
      <c r="Q139" s="40">
        <f t="shared" si="26"/>
        <v>1.0509999999999999</v>
      </c>
      <c r="R139" s="41">
        <f t="shared" si="27"/>
        <v>416056.41143499996</v>
      </c>
    </row>
    <row r="140" spans="1:18" s="5" customFormat="1" x14ac:dyDescent="0.35">
      <c r="A140" s="33">
        <f t="shared" si="28"/>
        <v>127</v>
      </c>
      <c r="B140" s="33">
        <v>8715299</v>
      </c>
      <c r="C140" s="55" t="s">
        <v>153</v>
      </c>
      <c r="D140" s="33" t="s">
        <v>20</v>
      </c>
      <c r="E140" s="33">
        <v>0</v>
      </c>
      <c r="F140" s="33">
        <v>1</v>
      </c>
      <c r="G140" s="33">
        <v>1</v>
      </c>
      <c r="H140" s="33">
        <v>73152108</v>
      </c>
      <c r="I140" s="33" t="s">
        <v>21</v>
      </c>
      <c r="J140" s="33" t="s">
        <v>21</v>
      </c>
      <c r="K140" s="35">
        <v>359800.16</v>
      </c>
      <c r="L140" s="36">
        <v>0.19</v>
      </c>
      <c r="M140" s="37">
        <f t="shared" si="29"/>
        <v>68362.030399999989</v>
      </c>
      <c r="N140" s="38">
        <f t="shared" si="19"/>
        <v>428162.19039999996</v>
      </c>
      <c r="O140" s="39">
        <v>2025</v>
      </c>
      <c r="P140" s="40">
        <v>5.0999999999999997E-2</v>
      </c>
      <c r="Q140" s="40">
        <f t="shared" si="26"/>
        <v>1.0509999999999999</v>
      </c>
      <c r="R140" s="41">
        <f t="shared" si="27"/>
        <v>449998.46211039991</v>
      </c>
    </row>
    <row r="141" spans="1:18" s="5" customFormat="1" x14ac:dyDescent="0.35">
      <c r="A141" s="33">
        <f t="shared" si="28"/>
        <v>128</v>
      </c>
      <c r="B141" s="33">
        <v>8715299</v>
      </c>
      <c r="C141" s="55" t="s">
        <v>154</v>
      </c>
      <c r="D141" s="33" t="s">
        <v>20</v>
      </c>
      <c r="E141" s="33">
        <v>0</v>
      </c>
      <c r="F141" s="33">
        <v>1</v>
      </c>
      <c r="G141" s="33">
        <v>1</v>
      </c>
      <c r="H141" s="33">
        <v>73152108</v>
      </c>
      <c r="I141" s="33" t="s">
        <v>21</v>
      </c>
      <c r="J141" s="33" t="s">
        <v>21</v>
      </c>
      <c r="K141" s="35">
        <v>433335.86</v>
      </c>
      <c r="L141" s="36">
        <v>0.19</v>
      </c>
      <c r="M141" s="37">
        <f t="shared" si="29"/>
        <v>82333.813399999999</v>
      </c>
      <c r="N141" s="38">
        <f t="shared" si="19"/>
        <v>515669.67339999997</v>
      </c>
      <c r="O141" s="39">
        <v>2025</v>
      </c>
      <c r="P141" s="40">
        <v>5.0999999999999997E-2</v>
      </c>
      <c r="Q141" s="40">
        <f t="shared" si="26"/>
        <v>1.0509999999999999</v>
      </c>
      <c r="R141" s="41">
        <f t="shared" si="27"/>
        <v>541968.82674339996</v>
      </c>
    </row>
    <row r="142" spans="1:18" s="5" customFormat="1" x14ac:dyDescent="0.35">
      <c r="A142" s="33">
        <f t="shared" si="28"/>
        <v>129</v>
      </c>
      <c r="B142" s="33">
        <v>8715299</v>
      </c>
      <c r="C142" s="34" t="s">
        <v>155</v>
      </c>
      <c r="D142" s="33" t="s">
        <v>20</v>
      </c>
      <c r="E142" s="33">
        <v>0</v>
      </c>
      <c r="F142" s="33">
        <v>1</v>
      </c>
      <c r="G142" s="33">
        <v>1</v>
      </c>
      <c r="H142" s="33">
        <v>73152108</v>
      </c>
      <c r="I142" s="33" t="s">
        <v>21</v>
      </c>
      <c r="J142" s="33" t="s">
        <v>21</v>
      </c>
      <c r="K142" s="35">
        <v>391010.88</v>
      </c>
      <c r="L142" s="36">
        <v>0.19</v>
      </c>
      <c r="M142" s="37">
        <f t="shared" si="29"/>
        <v>74292.067200000005</v>
      </c>
      <c r="N142" s="38">
        <f t="shared" si="19"/>
        <v>465302.9472</v>
      </c>
      <c r="O142" s="39">
        <v>2025</v>
      </c>
      <c r="P142" s="40">
        <v>5.0999999999999997E-2</v>
      </c>
      <c r="Q142" s="40">
        <f t="shared" si="26"/>
        <v>1.0509999999999999</v>
      </c>
      <c r="R142" s="41">
        <f t="shared" si="27"/>
        <v>489033.39750719996</v>
      </c>
    </row>
    <row r="143" spans="1:18" s="5" customFormat="1" x14ac:dyDescent="0.35">
      <c r="A143" s="33">
        <f t="shared" si="28"/>
        <v>130</v>
      </c>
      <c r="B143" s="33">
        <v>8715299</v>
      </c>
      <c r="C143" s="55" t="s">
        <v>156</v>
      </c>
      <c r="D143" s="33" t="s">
        <v>20</v>
      </c>
      <c r="E143" s="33">
        <v>0</v>
      </c>
      <c r="F143" s="33">
        <v>1</v>
      </c>
      <c r="G143" s="33">
        <v>1</v>
      </c>
      <c r="H143" s="33">
        <v>73152108</v>
      </c>
      <c r="I143" s="33" t="s">
        <v>21</v>
      </c>
      <c r="J143" s="33" t="s">
        <v>21</v>
      </c>
      <c r="K143" s="35">
        <v>394641.59</v>
      </c>
      <c r="L143" s="36">
        <v>0.19</v>
      </c>
      <c r="M143" s="37">
        <f t="shared" si="29"/>
        <v>74981.902100000007</v>
      </c>
      <c r="N143" s="38">
        <f>K143+M143</f>
        <v>469623.49210000003</v>
      </c>
      <c r="O143" s="39">
        <v>2025</v>
      </c>
      <c r="P143" s="40">
        <v>5.0999999999999997E-2</v>
      </c>
      <c r="Q143" s="40">
        <f t="shared" si="26"/>
        <v>1.0509999999999999</v>
      </c>
      <c r="R143" s="41">
        <f t="shared" si="27"/>
        <v>493574.29019710002</v>
      </c>
    </row>
    <row r="144" spans="1:18" s="5" customFormat="1" x14ac:dyDescent="0.35">
      <c r="A144" s="33">
        <f t="shared" si="28"/>
        <v>131</v>
      </c>
      <c r="B144" s="33">
        <v>8715299</v>
      </c>
      <c r="C144" s="34" t="s">
        <v>157</v>
      </c>
      <c r="D144" s="33" t="s">
        <v>20</v>
      </c>
      <c r="E144" s="33">
        <v>0</v>
      </c>
      <c r="F144" s="33">
        <v>1</v>
      </c>
      <c r="G144" s="33">
        <v>1</v>
      </c>
      <c r="H144" s="33">
        <v>73152108</v>
      </c>
      <c r="I144" s="33" t="s">
        <v>21</v>
      </c>
      <c r="J144" s="33" t="s">
        <v>21</v>
      </c>
      <c r="K144" s="35">
        <v>396724.18</v>
      </c>
      <c r="L144" s="36">
        <v>0.19</v>
      </c>
      <c r="M144" s="37">
        <f t="shared" si="29"/>
        <v>75377.594200000007</v>
      </c>
      <c r="N144" s="38">
        <f t="shared" ref="N144:N160" si="30">K144+M144</f>
        <v>472101.77419999999</v>
      </c>
      <c r="O144" s="39">
        <v>2025</v>
      </c>
      <c r="P144" s="40">
        <v>5.0999999999999997E-2</v>
      </c>
      <c r="Q144" s="40">
        <f t="shared" si="26"/>
        <v>1.0509999999999999</v>
      </c>
      <c r="R144" s="41">
        <f t="shared" si="27"/>
        <v>496178.96468419995</v>
      </c>
    </row>
    <row r="145" spans="1:18" s="5" customFormat="1" x14ac:dyDescent="0.35">
      <c r="A145" s="33">
        <f t="shared" si="28"/>
        <v>132</v>
      </c>
      <c r="B145" s="33">
        <v>8715299</v>
      </c>
      <c r="C145" s="34" t="s">
        <v>158</v>
      </c>
      <c r="D145" s="33" t="s">
        <v>20</v>
      </c>
      <c r="E145" s="33">
        <v>0</v>
      </c>
      <c r="F145" s="33">
        <v>1</v>
      </c>
      <c r="G145" s="33">
        <v>1</v>
      </c>
      <c r="H145" s="33">
        <v>73152108</v>
      </c>
      <c r="I145" s="33" t="s">
        <v>21</v>
      </c>
      <c r="J145" s="33" t="s">
        <v>21</v>
      </c>
      <c r="K145" s="35">
        <v>437085.88</v>
      </c>
      <c r="L145" s="36">
        <v>0.19</v>
      </c>
      <c r="M145" s="37">
        <f t="shared" si="29"/>
        <v>83046.317200000005</v>
      </c>
      <c r="N145" s="38">
        <f t="shared" si="30"/>
        <v>520132.1972</v>
      </c>
      <c r="O145" s="39">
        <v>2025</v>
      </c>
      <c r="P145" s="40">
        <v>5.0999999999999997E-2</v>
      </c>
      <c r="Q145" s="40">
        <f t="shared" si="26"/>
        <v>1.0509999999999999</v>
      </c>
      <c r="R145" s="41">
        <f t="shared" si="27"/>
        <v>546658.93925719999</v>
      </c>
    </row>
    <row r="146" spans="1:18" s="5" customFormat="1" x14ac:dyDescent="0.35">
      <c r="A146" s="33">
        <f t="shared" si="28"/>
        <v>133</v>
      </c>
      <c r="B146" s="33">
        <v>8715299</v>
      </c>
      <c r="C146" s="34" t="s">
        <v>159</v>
      </c>
      <c r="D146" s="33" t="s">
        <v>20</v>
      </c>
      <c r="E146" s="33">
        <v>0</v>
      </c>
      <c r="F146" s="33">
        <v>1</v>
      </c>
      <c r="G146" s="33">
        <v>1</v>
      </c>
      <c r="H146" s="33">
        <v>73152108</v>
      </c>
      <c r="I146" s="33" t="s">
        <v>21</v>
      </c>
      <c r="J146" s="33" t="s">
        <v>21</v>
      </c>
      <c r="K146" s="35">
        <v>426175.32</v>
      </c>
      <c r="L146" s="36">
        <v>0.19</v>
      </c>
      <c r="M146" s="37">
        <f t="shared" si="29"/>
        <v>80973.310800000007</v>
      </c>
      <c r="N146" s="38">
        <f t="shared" si="30"/>
        <v>507148.63080000004</v>
      </c>
      <c r="O146" s="39">
        <v>2025</v>
      </c>
      <c r="P146" s="40">
        <v>5.0999999999999997E-2</v>
      </c>
      <c r="Q146" s="40">
        <f t="shared" si="26"/>
        <v>1.0509999999999999</v>
      </c>
      <c r="R146" s="41">
        <f t="shared" si="27"/>
        <v>533013.21097080002</v>
      </c>
    </row>
    <row r="147" spans="1:18" s="5" customFormat="1" x14ac:dyDescent="0.35">
      <c r="A147" s="33">
        <f t="shared" si="28"/>
        <v>134</v>
      </c>
      <c r="B147" s="33">
        <v>8715299</v>
      </c>
      <c r="C147" s="34" t="s">
        <v>160</v>
      </c>
      <c r="D147" s="33" t="s">
        <v>20</v>
      </c>
      <c r="E147" s="33">
        <v>0</v>
      </c>
      <c r="F147" s="33">
        <v>1</v>
      </c>
      <c r="G147" s="33">
        <v>1</v>
      </c>
      <c r="H147" s="33">
        <v>73152108</v>
      </c>
      <c r="I147" s="33" t="s">
        <v>21</v>
      </c>
      <c r="J147" s="33" t="s">
        <v>21</v>
      </c>
      <c r="K147" s="35">
        <v>365927.65</v>
      </c>
      <c r="L147" s="36">
        <v>0.19</v>
      </c>
      <c r="M147" s="37">
        <f t="shared" si="29"/>
        <v>69526.253500000006</v>
      </c>
      <c r="N147" s="38">
        <f t="shared" si="30"/>
        <v>435453.90350000001</v>
      </c>
      <c r="O147" s="39">
        <v>2025</v>
      </c>
      <c r="P147" s="40">
        <v>5.0999999999999997E-2</v>
      </c>
      <c r="Q147" s="40">
        <f t="shared" si="26"/>
        <v>1.0509999999999999</v>
      </c>
      <c r="R147" s="41">
        <f t="shared" si="27"/>
        <v>457662.05257850001</v>
      </c>
    </row>
    <row r="148" spans="1:18" s="5" customFormat="1" x14ac:dyDescent="0.35">
      <c r="A148" s="33">
        <f t="shared" si="28"/>
        <v>135</v>
      </c>
      <c r="B148" s="33">
        <v>8715299</v>
      </c>
      <c r="C148" s="55" t="s">
        <v>161</v>
      </c>
      <c r="D148" s="33" t="s">
        <v>20</v>
      </c>
      <c r="E148" s="33">
        <v>0</v>
      </c>
      <c r="F148" s="33">
        <v>1</v>
      </c>
      <c r="G148" s="33">
        <v>1</v>
      </c>
      <c r="H148" s="33">
        <v>73152108</v>
      </c>
      <c r="I148" s="33" t="s">
        <v>21</v>
      </c>
      <c r="J148" s="33" t="s">
        <v>21</v>
      </c>
      <c r="K148" s="35">
        <v>339500</v>
      </c>
      <c r="L148" s="36">
        <v>0.19</v>
      </c>
      <c r="M148" s="37">
        <f t="shared" si="29"/>
        <v>64505</v>
      </c>
      <c r="N148" s="38">
        <f t="shared" si="30"/>
        <v>404005</v>
      </c>
      <c r="O148" s="39">
        <v>2025</v>
      </c>
      <c r="P148" s="40">
        <v>5.0999999999999997E-2</v>
      </c>
      <c r="Q148" s="40">
        <f t="shared" si="26"/>
        <v>1.0509999999999999</v>
      </c>
      <c r="R148" s="41">
        <f t="shared" si="27"/>
        <v>424609.25499999995</v>
      </c>
    </row>
    <row r="149" spans="1:18" s="5" customFormat="1" x14ac:dyDescent="0.35">
      <c r="A149" s="54" t="s">
        <v>162</v>
      </c>
      <c r="B149" s="54"/>
      <c r="C149" s="54"/>
      <c r="D149" s="54"/>
      <c r="E149" s="54"/>
      <c r="F149" s="54"/>
      <c r="G149" s="54"/>
      <c r="H149" s="54"/>
      <c r="I149" s="54"/>
      <c r="J149" s="54"/>
      <c r="M149" s="46"/>
      <c r="N149" s="38"/>
      <c r="O149" s="30"/>
    </row>
    <row r="150" spans="1:18" s="5" customFormat="1" x14ac:dyDescent="0.35">
      <c r="A150" s="29" t="s">
        <v>163</v>
      </c>
      <c r="B150" s="29"/>
      <c r="C150" s="29"/>
      <c r="D150" s="29"/>
      <c r="E150" s="29"/>
      <c r="F150" s="29"/>
      <c r="G150" s="29"/>
      <c r="H150" s="29"/>
      <c r="I150" s="29"/>
      <c r="J150" s="29"/>
      <c r="M150" s="46"/>
      <c r="N150" s="38"/>
      <c r="O150" s="30"/>
    </row>
    <row r="151" spans="1:18" s="5" customFormat="1" x14ac:dyDescent="0.35">
      <c r="A151" s="56" t="s">
        <v>164</v>
      </c>
      <c r="B151" s="56"/>
      <c r="C151" s="56"/>
      <c r="D151" s="56"/>
      <c r="E151" s="56"/>
      <c r="F151" s="56"/>
      <c r="G151" s="56"/>
      <c r="H151" s="56"/>
      <c r="I151" s="56"/>
      <c r="J151" s="56"/>
      <c r="M151" s="46"/>
      <c r="N151" s="38"/>
      <c r="O151" s="30"/>
    </row>
    <row r="152" spans="1:18" s="5" customFormat="1" ht="383.65" x14ac:dyDescent="0.35">
      <c r="A152" s="55">
        <f>A148+1</f>
        <v>136</v>
      </c>
      <c r="B152" s="55">
        <v>8711003</v>
      </c>
      <c r="C152" s="57" t="s">
        <v>165</v>
      </c>
      <c r="D152" s="55" t="s">
        <v>20</v>
      </c>
      <c r="E152" s="55">
        <v>0</v>
      </c>
      <c r="F152" s="55">
        <v>1</v>
      </c>
      <c r="G152" s="55">
        <v>1</v>
      </c>
      <c r="H152" s="55">
        <v>72151001</v>
      </c>
      <c r="I152" s="55" t="s">
        <v>21</v>
      </c>
      <c r="J152" s="55" t="s">
        <v>21</v>
      </c>
      <c r="K152" s="35">
        <v>630500</v>
      </c>
      <c r="L152" s="36">
        <v>0.19</v>
      </c>
      <c r="M152" s="58">
        <f>K152*L152</f>
        <v>119795</v>
      </c>
      <c r="N152" s="38">
        <f t="shared" si="30"/>
        <v>750295</v>
      </c>
      <c r="O152" s="39">
        <v>2025</v>
      </c>
      <c r="P152" s="40">
        <v>5.0999999999999997E-2</v>
      </c>
      <c r="Q152" s="40">
        <f t="shared" ref="Q152:Q179" si="31">1+P152</f>
        <v>1.0509999999999999</v>
      </c>
      <c r="R152" s="41">
        <f t="shared" ref="R152:R179" si="32">N152*Q152</f>
        <v>788560.04499999993</v>
      </c>
    </row>
    <row r="153" spans="1:18" s="5" customFormat="1" ht="139.5" x14ac:dyDescent="0.35">
      <c r="A153" s="33">
        <f>A152+1</f>
        <v>137</v>
      </c>
      <c r="B153" s="33">
        <v>8711003</v>
      </c>
      <c r="C153" s="59" t="s">
        <v>166</v>
      </c>
      <c r="D153" s="33" t="s">
        <v>20</v>
      </c>
      <c r="E153" s="33">
        <v>0</v>
      </c>
      <c r="F153" s="33">
        <v>1</v>
      </c>
      <c r="G153" s="33">
        <v>1</v>
      </c>
      <c r="H153" s="33">
        <v>72151001</v>
      </c>
      <c r="I153" s="33" t="s">
        <v>21</v>
      </c>
      <c r="J153" s="33" t="s">
        <v>21</v>
      </c>
      <c r="K153" s="35">
        <v>630500</v>
      </c>
      <c r="L153" s="36">
        <v>0.19</v>
      </c>
      <c r="M153" s="58">
        <f t="shared" ref="M153:M179" si="33">K153*L153</f>
        <v>119795</v>
      </c>
      <c r="N153" s="38">
        <f t="shared" si="30"/>
        <v>750295</v>
      </c>
      <c r="O153" s="39">
        <v>2025</v>
      </c>
      <c r="P153" s="40">
        <v>5.0999999999999997E-2</v>
      </c>
      <c r="Q153" s="40">
        <f t="shared" si="31"/>
        <v>1.0509999999999999</v>
      </c>
      <c r="R153" s="41">
        <f t="shared" si="32"/>
        <v>788560.04499999993</v>
      </c>
    </row>
    <row r="154" spans="1:18" s="5" customFormat="1" x14ac:dyDescent="0.35">
      <c r="A154" s="33">
        <f>A153+1</f>
        <v>138</v>
      </c>
      <c r="B154" s="33">
        <v>8711003</v>
      </c>
      <c r="C154" s="60" t="s">
        <v>167</v>
      </c>
      <c r="D154" s="33" t="s">
        <v>20</v>
      </c>
      <c r="E154" s="33">
        <v>0</v>
      </c>
      <c r="F154" s="33">
        <v>1</v>
      </c>
      <c r="G154" s="33">
        <v>1</v>
      </c>
      <c r="H154" s="33">
        <v>72151001</v>
      </c>
      <c r="I154" s="33" t="s">
        <v>21</v>
      </c>
      <c r="J154" s="33" t="s">
        <v>21</v>
      </c>
      <c r="K154" s="35">
        <v>179450</v>
      </c>
      <c r="L154" s="36">
        <v>0.19</v>
      </c>
      <c r="M154" s="58">
        <f t="shared" si="33"/>
        <v>34095.5</v>
      </c>
      <c r="N154" s="38">
        <f t="shared" si="30"/>
        <v>213545.5</v>
      </c>
      <c r="O154" s="39">
        <v>2025</v>
      </c>
      <c r="P154" s="40">
        <v>5.0999999999999997E-2</v>
      </c>
      <c r="Q154" s="40">
        <f t="shared" si="31"/>
        <v>1.0509999999999999</v>
      </c>
      <c r="R154" s="41">
        <f t="shared" si="32"/>
        <v>224436.32049999997</v>
      </c>
    </row>
    <row r="155" spans="1:18" s="5" customFormat="1" x14ac:dyDescent="0.35">
      <c r="A155" s="33">
        <f t="shared" ref="A155:A179" si="34">A154+1</f>
        <v>139</v>
      </c>
      <c r="B155" s="33">
        <v>8711003</v>
      </c>
      <c r="C155" s="60" t="s">
        <v>168</v>
      </c>
      <c r="D155" s="33" t="s">
        <v>20</v>
      </c>
      <c r="E155" s="33">
        <v>0</v>
      </c>
      <c r="F155" s="33">
        <v>1</v>
      </c>
      <c r="G155" s="33">
        <v>1</v>
      </c>
      <c r="H155" s="33">
        <v>72151001</v>
      </c>
      <c r="I155" s="33" t="s">
        <v>21</v>
      </c>
      <c r="J155" s="33" t="s">
        <v>21</v>
      </c>
      <c r="K155" s="35">
        <v>179450</v>
      </c>
      <c r="L155" s="36">
        <v>0.19</v>
      </c>
      <c r="M155" s="58">
        <f t="shared" si="33"/>
        <v>34095.5</v>
      </c>
      <c r="N155" s="38">
        <f t="shared" si="30"/>
        <v>213545.5</v>
      </c>
      <c r="O155" s="39">
        <v>2025</v>
      </c>
      <c r="P155" s="40">
        <v>5.0999999999999997E-2</v>
      </c>
      <c r="Q155" s="40">
        <f t="shared" si="31"/>
        <v>1.0509999999999999</v>
      </c>
      <c r="R155" s="41">
        <f t="shared" si="32"/>
        <v>224436.32049999997</v>
      </c>
    </row>
    <row r="156" spans="1:18" s="5" customFormat="1" x14ac:dyDescent="0.35">
      <c r="A156" s="33">
        <f t="shared" si="34"/>
        <v>140</v>
      </c>
      <c r="B156" s="33">
        <v>8711003</v>
      </c>
      <c r="C156" s="60" t="s">
        <v>169</v>
      </c>
      <c r="D156" s="33" t="s">
        <v>20</v>
      </c>
      <c r="E156" s="33">
        <v>0</v>
      </c>
      <c r="F156" s="33">
        <v>1</v>
      </c>
      <c r="G156" s="33">
        <v>1</v>
      </c>
      <c r="H156" s="33">
        <v>72151001</v>
      </c>
      <c r="I156" s="33" t="s">
        <v>21</v>
      </c>
      <c r="J156" s="33" t="s">
        <v>21</v>
      </c>
      <c r="K156" s="35">
        <v>179450</v>
      </c>
      <c r="L156" s="36">
        <v>0.19</v>
      </c>
      <c r="M156" s="58">
        <f t="shared" si="33"/>
        <v>34095.5</v>
      </c>
      <c r="N156" s="38">
        <f t="shared" si="30"/>
        <v>213545.5</v>
      </c>
      <c r="O156" s="39">
        <v>2025</v>
      </c>
      <c r="P156" s="40">
        <v>5.0999999999999997E-2</v>
      </c>
      <c r="Q156" s="40">
        <f t="shared" si="31"/>
        <v>1.0509999999999999</v>
      </c>
      <c r="R156" s="41">
        <f t="shared" si="32"/>
        <v>224436.32049999997</v>
      </c>
    </row>
    <row r="157" spans="1:18" s="5" customFormat="1" x14ac:dyDescent="0.35">
      <c r="A157" s="33">
        <f t="shared" si="34"/>
        <v>141</v>
      </c>
      <c r="B157" s="33">
        <v>8711003</v>
      </c>
      <c r="C157" s="60" t="s">
        <v>170</v>
      </c>
      <c r="D157" s="33" t="s">
        <v>20</v>
      </c>
      <c r="E157" s="33">
        <v>0</v>
      </c>
      <c r="F157" s="33">
        <v>1</v>
      </c>
      <c r="G157" s="33">
        <v>1</v>
      </c>
      <c r="H157" s="33">
        <v>72151001</v>
      </c>
      <c r="I157" s="33" t="s">
        <v>21</v>
      </c>
      <c r="J157" s="33" t="s">
        <v>21</v>
      </c>
      <c r="K157" s="35">
        <v>179450</v>
      </c>
      <c r="L157" s="36">
        <v>0.19</v>
      </c>
      <c r="M157" s="58">
        <f t="shared" si="33"/>
        <v>34095.5</v>
      </c>
      <c r="N157" s="38">
        <f t="shared" si="30"/>
        <v>213545.5</v>
      </c>
      <c r="O157" s="39">
        <v>2025</v>
      </c>
      <c r="P157" s="40">
        <v>5.0999999999999997E-2</v>
      </c>
      <c r="Q157" s="40">
        <f t="shared" si="31"/>
        <v>1.0509999999999999</v>
      </c>
      <c r="R157" s="41">
        <f t="shared" si="32"/>
        <v>224436.32049999997</v>
      </c>
    </row>
    <row r="158" spans="1:18" s="5" customFormat="1" x14ac:dyDescent="0.35">
      <c r="A158" s="33">
        <f t="shared" si="34"/>
        <v>142</v>
      </c>
      <c r="B158" s="33">
        <v>8711003</v>
      </c>
      <c r="C158" s="60" t="s">
        <v>171</v>
      </c>
      <c r="D158" s="33" t="s">
        <v>20</v>
      </c>
      <c r="E158" s="33">
        <v>0</v>
      </c>
      <c r="F158" s="33">
        <v>1</v>
      </c>
      <c r="G158" s="33">
        <v>1</v>
      </c>
      <c r="H158" s="33">
        <v>72151001</v>
      </c>
      <c r="I158" s="33" t="s">
        <v>21</v>
      </c>
      <c r="J158" s="33" t="s">
        <v>21</v>
      </c>
      <c r="K158" s="35">
        <v>179450</v>
      </c>
      <c r="L158" s="36">
        <v>0.19</v>
      </c>
      <c r="M158" s="58">
        <f t="shared" si="33"/>
        <v>34095.5</v>
      </c>
      <c r="N158" s="38">
        <f t="shared" si="30"/>
        <v>213545.5</v>
      </c>
      <c r="O158" s="39">
        <v>2025</v>
      </c>
      <c r="P158" s="40">
        <v>5.0999999999999997E-2</v>
      </c>
      <c r="Q158" s="40">
        <f t="shared" si="31"/>
        <v>1.0509999999999999</v>
      </c>
      <c r="R158" s="41">
        <f t="shared" si="32"/>
        <v>224436.32049999997</v>
      </c>
    </row>
    <row r="159" spans="1:18" s="5" customFormat="1" x14ac:dyDescent="0.35">
      <c r="A159" s="33">
        <f t="shared" si="34"/>
        <v>143</v>
      </c>
      <c r="B159" s="33">
        <v>8711003</v>
      </c>
      <c r="C159" s="60" t="s">
        <v>172</v>
      </c>
      <c r="D159" s="33" t="s">
        <v>20</v>
      </c>
      <c r="E159" s="33">
        <v>0</v>
      </c>
      <c r="F159" s="33">
        <v>1</v>
      </c>
      <c r="G159" s="33">
        <v>1</v>
      </c>
      <c r="H159" s="33">
        <v>72151001</v>
      </c>
      <c r="I159" s="33" t="s">
        <v>21</v>
      </c>
      <c r="J159" s="33" t="s">
        <v>21</v>
      </c>
      <c r="K159" s="35">
        <v>179450</v>
      </c>
      <c r="L159" s="36">
        <v>0.19</v>
      </c>
      <c r="M159" s="58">
        <f t="shared" si="33"/>
        <v>34095.5</v>
      </c>
      <c r="N159" s="38">
        <f t="shared" si="30"/>
        <v>213545.5</v>
      </c>
      <c r="O159" s="39">
        <v>2025</v>
      </c>
      <c r="P159" s="40">
        <v>5.0999999999999997E-2</v>
      </c>
      <c r="Q159" s="40">
        <f t="shared" si="31"/>
        <v>1.0509999999999999</v>
      </c>
      <c r="R159" s="41">
        <f t="shared" si="32"/>
        <v>224436.32049999997</v>
      </c>
    </row>
    <row r="160" spans="1:18" s="5" customFormat="1" x14ac:dyDescent="0.35">
      <c r="A160" s="33">
        <f t="shared" si="34"/>
        <v>144</v>
      </c>
      <c r="B160" s="33">
        <v>8711003</v>
      </c>
      <c r="C160" s="60" t="s">
        <v>173</v>
      </c>
      <c r="D160" s="33" t="s">
        <v>20</v>
      </c>
      <c r="E160" s="33">
        <v>0</v>
      </c>
      <c r="F160" s="33">
        <v>1</v>
      </c>
      <c r="G160" s="33">
        <v>1</v>
      </c>
      <c r="H160" s="33">
        <v>72151001</v>
      </c>
      <c r="I160" s="33" t="s">
        <v>21</v>
      </c>
      <c r="J160" s="33" t="s">
        <v>21</v>
      </c>
      <c r="K160" s="35">
        <v>179450</v>
      </c>
      <c r="L160" s="36">
        <v>0.19</v>
      </c>
      <c r="M160" s="58">
        <f t="shared" si="33"/>
        <v>34095.5</v>
      </c>
      <c r="N160" s="38">
        <f t="shared" si="30"/>
        <v>213545.5</v>
      </c>
      <c r="O160" s="39">
        <v>2025</v>
      </c>
      <c r="P160" s="40">
        <v>5.0999999999999997E-2</v>
      </c>
      <c r="Q160" s="40">
        <f t="shared" si="31"/>
        <v>1.0509999999999999</v>
      </c>
      <c r="R160" s="41">
        <f t="shared" si="32"/>
        <v>224436.32049999997</v>
      </c>
    </row>
    <row r="161" spans="1:18" s="5" customFormat="1" x14ac:dyDescent="0.35">
      <c r="A161" s="33">
        <f t="shared" si="34"/>
        <v>145</v>
      </c>
      <c r="B161" s="33">
        <v>8711003</v>
      </c>
      <c r="C161" s="60" t="s">
        <v>174</v>
      </c>
      <c r="D161" s="33" t="s">
        <v>20</v>
      </c>
      <c r="E161" s="33">
        <v>0</v>
      </c>
      <c r="F161" s="33">
        <v>1</v>
      </c>
      <c r="G161" s="33">
        <v>1</v>
      </c>
      <c r="H161" s="33">
        <v>72151001</v>
      </c>
      <c r="I161" s="33" t="s">
        <v>21</v>
      </c>
      <c r="J161" s="33" t="s">
        <v>21</v>
      </c>
      <c r="K161" s="35">
        <v>179450</v>
      </c>
      <c r="L161" s="36">
        <v>0.19</v>
      </c>
      <c r="M161" s="58">
        <f t="shared" si="33"/>
        <v>34095.5</v>
      </c>
      <c r="N161" s="38">
        <f>K161+M161</f>
        <v>213545.5</v>
      </c>
      <c r="O161" s="39">
        <v>2025</v>
      </c>
      <c r="P161" s="40">
        <v>5.0999999999999997E-2</v>
      </c>
      <c r="Q161" s="40">
        <f t="shared" si="31"/>
        <v>1.0509999999999999</v>
      </c>
      <c r="R161" s="41">
        <f t="shared" si="32"/>
        <v>224436.32049999997</v>
      </c>
    </row>
    <row r="162" spans="1:18" s="5" customFormat="1" x14ac:dyDescent="0.35">
      <c r="A162" s="33">
        <f t="shared" si="34"/>
        <v>146</v>
      </c>
      <c r="B162" s="33">
        <v>8711003</v>
      </c>
      <c r="C162" s="60" t="s">
        <v>175</v>
      </c>
      <c r="D162" s="33" t="s">
        <v>20</v>
      </c>
      <c r="E162" s="33">
        <v>0</v>
      </c>
      <c r="F162" s="33">
        <v>1</v>
      </c>
      <c r="G162" s="33">
        <v>1</v>
      </c>
      <c r="H162" s="33">
        <v>72151001</v>
      </c>
      <c r="I162" s="33" t="s">
        <v>21</v>
      </c>
      <c r="J162" s="33" t="s">
        <v>21</v>
      </c>
      <c r="K162" s="35">
        <v>179450</v>
      </c>
      <c r="L162" s="36">
        <v>0.19</v>
      </c>
      <c r="M162" s="58">
        <f t="shared" si="33"/>
        <v>34095.5</v>
      </c>
      <c r="N162" s="38">
        <f t="shared" ref="N162:N179" si="35">K162+M162</f>
        <v>213545.5</v>
      </c>
      <c r="O162" s="39">
        <v>2025</v>
      </c>
      <c r="P162" s="40">
        <v>5.0999999999999997E-2</v>
      </c>
      <c r="Q162" s="40">
        <f t="shared" si="31"/>
        <v>1.0509999999999999</v>
      </c>
      <c r="R162" s="41">
        <f t="shared" si="32"/>
        <v>224436.32049999997</v>
      </c>
    </row>
    <row r="163" spans="1:18" s="5" customFormat="1" x14ac:dyDescent="0.35">
      <c r="A163" s="33">
        <f t="shared" si="34"/>
        <v>147</v>
      </c>
      <c r="B163" s="33">
        <v>8711003</v>
      </c>
      <c r="C163" s="60" t="s">
        <v>176</v>
      </c>
      <c r="D163" s="33" t="s">
        <v>20</v>
      </c>
      <c r="E163" s="33">
        <v>0</v>
      </c>
      <c r="F163" s="33">
        <v>1</v>
      </c>
      <c r="G163" s="33">
        <v>1</v>
      </c>
      <c r="H163" s="33">
        <v>72151001</v>
      </c>
      <c r="I163" s="33" t="s">
        <v>21</v>
      </c>
      <c r="J163" s="33" t="s">
        <v>21</v>
      </c>
      <c r="K163" s="35">
        <v>179450</v>
      </c>
      <c r="L163" s="36">
        <v>0.19</v>
      </c>
      <c r="M163" s="58">
        <f t="shared" si="33"/>
        <v>34095.5</v>
      </c>
      <c r="N163" s="38">
        <f t="shared" si="35"/>
        <v>213545.5</v>
      </c>
      <c r="O163" s="39">
        <v>2025</v>
      </c>
      <c r="P163" s="40">
        <v>5.0999999999999997E-2</v>
      </c>
      <c r="Q163" s="40">
        <f t="shared" si="31"/>
        <v>1.0509999999999999</v>
      </c>
      <c r="R163" s="41">
        <f t="shared" si="32"/>
        <v>224436.32049999997</v>
      </c>
    </row>
    <row r="164" spans="1:18" s="5" customFormat="1" x14ac:dyDescent="0.35">
      <c r="A164" s="33">
        <f t="shared" si="34"/>
        <v>148</v>
      </c>
      <c r="B164" s="33">
        <v>8711003</v>
      </c>
      <c r="C164" s="60" t="s">
        <v>177</v>
      </c>
      <c r="D164" s="33" t="s">
        <v>20</v>
      </c>
      <c r="E164" s="33">
        <v>0</v>
      </c>
      <c r="F164" s="33">
        <v>1</v>
      </c>
      <c r="G164" s="33">
        <v>1</v>
      </c>
      <c r="H164" s="33">
        <v>72151001</v>
      </c>
      <c r="I164" s="33" t="s">
        <v>21</v>
      </c>
      <c r="J164" s="33" t="s">
        <v>21</v>
      </c>
      <c r="K164" s="35">
        <v>179450</v>
      </c>
      <c r="L164" s="36">
        <v>0.19</v>
      </c>
      <c r="M164" s="58">
        <f t="shared" si="33"/>
        <v>34095.5</v>
      </c>
      <c r="N164" s="38">
        <f t="shared" si="35"/>
        <v>213545.5</v>
      </c>
      <c r="O164" s="39">
        <v>2025</v>
      </c>
      <c r="P164" s="40">
        <v>5.0999999999999997E-2</v>
      </c>
      <c r="Q164" s="40">
        <f t="shared" si="31"/>
        <v>1.0509999999999999</v>
      </c>
      <c r="R164" s="41">
        <f t="shared" si="32"/>
        <v>224436.32049999997</v>
      </c>
    </row>
    <row r="165" spans="1:18" s="5" customFormat="1" x14ac:dyDescent="0.35">
      <c r="A165" s="33">
        <f t="shared" si="34"/>
        <v>149</v>
      </c>
      <c r="B165" s="33">
        <v>8711003</v>
      </c>
      <c r="C165" s="60" t="s">
        <v>178</v>
      </c>
      <c r="D165" s="33" t="s">
        <v>20</v>
      </c>
      <c r="E165" s="33">
        <v>0</v>
      </c>
      <c r="F165" s="33">
        <v>1</v>
      </c>
      <c r="G165" s="33">
        <v>1</v>
      </c>
      <c r="H165" s="33">
        <v>72151001</v>
      </c>
      <c r="I165" s="33" t="s">
        <v>21</v>
      </c>
      <c r="J165" s="33" t="s">
        <v>21</v>
      </c>
      <c r="K165" s="35">
        <v>179450</v>
      </c>
      <c r="L165" s="36">
        <v>0.19</v>
      </c>
      <c r="M165" s="58">
        <f t="shared" si="33"/>
        <v>34095.5</v>
      </c>
      <c r="N165" s="38">
        <f t="shared" si="35"/>
        <v>213545.5</v>
      </c>
      <c r="O165" s="39">
        <v>2025</v>
      </c>
      <c r="P165" s="40">
        <v>5.0999999999999997E-2</v>
      </c>
      <c r="Q165" s="40">
        <f t="shared" si="31"/>
        <v>1.0509999999999999</v>
      </c>
      <c r="R165" s="41">
        <f t="shared" si="32"/>
        <v>224436.32049999997</v>
      </c>
    </row>
    <row r="166" spans="1:18" s="5" customFormat="1" x14ac:dyDescent="0.35">
      <c r="A166" s="33">
        <f t="shared" si="34"/>
        <v>150</v>
      </c>
      <c r="B166" s="33">
        <v>8711003</v>
      </c>
      <c r="C166" s="60" t="s">
        <v>179</v>
      </c>
      <c r="D166" s="33" t="s">
        <v>20</v>
      </c>
      <c r="E166" s="33">
        <v>0</v>
      </c>
      <c r="F166" s="33">
        <v>1</v>
      </c>
      <c r="G166" s="33">
        <v>1</v>
      </c>
      <c r="H166" s="33">
        <v>72151001</v>
      </c>
      <c r="I166" s="33" t="s">
        <v>21</v>
      </c>
      <c r="J166" s="33" t="s">
        <v>21</v>
      </c>
      <c r="K166" s="35">
        <v>179450</v>
      </c>
      <c r="L166" s="36">
        <v>0.19</v>
      </c>
      <c r="M166" s="58">
        <f t="shared" si="33"/>
        <v>34095.5</v>
      </c>
      <c r="N166" s="38">
        <f t="shared" si="35"/>
        <v>213545.5</v>
      </c>
      <c r="O166" s="39">
        <v>2025</v>
      </c>
      <c r="P166" s="40">
        <v>5.0999999999999997E-2</v>
      </c>
      <c r="Q166" s="40">
        <f t="shared" si="31"/>
        <v>1.0509999999999999</v>
      </c>
      <c r="R166" s="41">
        <f t="shared" si="32"/>
        <v>224436.32049999997</v>
      </c>
    </row>
    <row r="167" spans="1:18" s="5" customFormat="1" x14ac:dyDescent="0.35">
      <c r="A167" s="33">
        <f>A166+1</f>
        <v>151</v>
      </c>
      <c r="B167" s="33">
        <v>8711003</v>
      </c>
      <c r="C167" s="60" t="s">
        <v>180</v>
      </c>
      <c r="D167" s="33" t="s">
        <v>20</v>
      </c>
      <c r="E167" s="33">
        <v>0</v>
      </c>
      <c r="F167" s="33">
        <v>1</v>
      </c>
      <c r="G167" s="33">
        <v>1</v>
      </c>
      <c r="H167" s="33">
        <v>72151001</v>
      </c>
      <c r="I167" s="33" t="s">
        <v>21</v>
      </c>
      <c r="J167" s="33" t="s">
        <v>21</v>
      </c>
      <c r="K167" s="35">
        <v>179450</v>
      </c>
      <c r="L167" s="36">
        <v>0.19</v>
      </c>
      <c r="M167" s="58">
        <f t="shared" si="33"/>
        <v>34095.5</v>
      </c>
      <c r="N167" s="38">
        <f t="shared" si="35"/>
        <v>213545.5</v>
      </c>
      <c r="O167" s="39">
        <v>2025</v>
      </c>
      <c r="P167" s="40">
        <v>5.0999999999999997E-2</v>
      </c>
      <c r="Q167" s="40">
        <f t="shared" si="31"/>
        <v>1.0509999999999999</v>
      </c>
      <c r="R167" s="41">
        <f t="shared" si="32"/>
        <v>224436.32049999997</v>
      </c>
    </row>
    <row r="168" spans="1:18" s="5" customFormat="1" x14ac:dyDescent="0.35">
      <c r="A168" s="33">
        <f>A167+1</f>
        <v>152</v>
      </c>
      <c r="B168" s="33">
        <v>8711003</v>
      </c>
      <c r="C168" s="60" t="s">
        <v>181</v>
      </c>
      <c r="D168" s="33" t="s">
        <v>20</v>
      </c>
      <c r="E168" s="33">
        <v>0</v>
      </c>
      <c r="F168" s="33">
        <v>1</v>
      </c>
      <c r="G168" s="33">
        <v>1</v>
      </c>
      <c r="H168" s="33">
        <v>72151001</v>
      </c>
      <c r="I168" s="33" t="s">
        <v>21</v>
      </c>
      <c r="J168" s="33" t="s">
        <v>21</v>
      </c>
      <c r="K168" s="35">
        <v>179450</v>
      </c>
      <c r="L168" s="36">
        <v>0.19</v>
      </c>
      <c r="M168" s="58">
        <f t="shared" si="33"/>
        <v>34095.5</v>
      </c>
      <c r="N168" s="38">
        <f t="shared" si="35"/>
        <v>213545.5</v>
      </c>
      <c r="O168" s="39">
        <v>2025</v>
      </c>
      <c r="P168" s="40">
        <v>5.0999999999999997E-2</v>
      </c>
      <c r="Q168" s="40">
        <f t="shared" si="31"/>
        <v>1.0509999999999999</v>
      </c>
      <c r="R168" s="41">
        <f t="shared" si="32"/>
        <v>224436.32049999997</v>
      </c>
    </row>
    <row r="169" spans="1:18" s="5" customFormat="1" ht="23.25" x14ac:dyDescent="0.35">
      <c r="A169" s="33">
        <f>A168+1</f>
        <v>153</v>
      </c>
      <c r="B169" s="33">
        <v>8711003</v>
      </c>
      <c r="C169" s="60" t="s">
        <v>182</v>
      </c>
      <c r="D169" s="33" t="s">
        <v>20</v>
      </c>
      <c r="E169" s="33">
        <v>0</v>
      </c>
      <c r="F169" s="33">
        <v>1</v>
      </c>
      <c r="G169" s="33">
        <v>1</v>
      </c>
      <c r="H169" s="33">
        <v>72151001</v>
      </c>
      <c r="I169" s="33" t="s">
        <v>21</v>
      </c>
      <c r="J169" s="33" t="s">
        <v>21</v>
      </c>
      <c r="K169" s="35">
        <v>179450</v>
      </c>
      <c r="L169" s="36">
        <v>0.19</v>
      </c>
      <c r="M169" s="58">
        <f t="shared" si="33"/>
        <v>34095.5</v>
      </c>
      <c r="N169" s="38">
        <f t="shared" si="35"/>
        <v>213545.5</v>
      </c>
      <c r="O169" s="39">
        <v>2025</v>
      </c>
      <c r="P169" s="40">
        <v>5.0999999999999997E-2</v>
      </c>
      <c r="Q169" s="40">
        <f t="shared" si="31"/>
        <v>1.0509999999999999</v>
      </c>
      <c r="R169" s="41">
        <f t="shared" si="32"/>
        <v>224436.32049999997</v>
      </c>
    </row>
    <row r="170" spans="1:18" s="5" customFormat="1" x14ac:dyDescent="0.35">
      <c r="A170" s="33">
        <f>A169+1</f>
        <v>154</v>
      </c>
      <c r="B170" s="33">
        <v>8711003</v>
      </c>
      <c r="C170" s="60" t="s">
        <v>183</v>
      </c>
      <c r="D170" s="33" t="s">
        <v>20</v>
      </c>
      <c r="E170" s="33">
        <v>0</v>
      </c>
      <c r="F170" s="33">
        <v>1</v>
      </c>
      <c r="G170" s="33">
        <v>1</v>
      </c>
      <c r="H170" s="33">
        <v>72151001</v>
      </c>
      <c r="I170" s="33" t="s">
        <v>21</v>
      </c>
      <c r="J170" s="33" t="s">
        <v>21</v>
      </c>
      <c r="K170" s="35">
        <v>179450</v>
      </c>
      <c r="L170" s="36">
        <v>0.19</v>
      </c>
      <c r="M170" s="58">
        <f t="shared" si="33"/>
        <v>34095.5</v>
      </c>
      <c r="N170" s="38">
        <f t="shared" si="35"/>
        <v>213545.5</v>
      </c>
      <c r="O170" s="39">
        <v>2025</v>
      </c>
      <c r="P170" s="40">
        <v>5.0999999999999997E-2</v>
      </c>
      <c r="Q170" s="40">
        <f t="shared" si="31"/>
        <v>1.0509999999999999</v>
      </c>
      <c r="R170" s="41">
        <f t="shared" si="32"/>
        <v>224436.32049999997</v>
      </c>
    </row>
    <row r="171" spans="1:18" s="5" customFormat="1" x14ac:dyDescent="0.35">
      <c r="A171" s="33">
        <f>A170+1</f>
        <v>155</v>
      </c>
      <c r="B171" s="33">
        <v>8711003</v>
      </c>
      <c r="C171" s="60" t="s">
        <v>184</v>
      </c>
      <c r="D171" s="33" t="s">
        <v>20</v>
      </c>
      <c r="E171" s="33">
        <v>0</v>
      </c>
      <c r="F171" s="33">
        <v>1</v>
      </c>
      <c r="G171" s="33">
        <v>1</v>
      </c>
      <c r="H171" s="33">
        <v>72151001</v>
      </c>
      <c r="I171" s="33" t="s">
        <v>21</v>
      </c>
      <c r="J171" s="33" t="s">
        <v>21</v>
      </c>
      <c r="K171" s="35">
        <v>179450</v>
      </c>
      <c r="L171" s="36">
        <v>0.19</v>
      </c>
      <c r="M171" s="58">
        <f t="shared" si="33"/>
        <v>34095.5</v>
      </c>
      <c r="N171" s="38">
        <f t="shared" si="35"/>
        <v>213545.5</v>
      </c>
      <c r="O171" s="39">
        <v>2025</v>
      </c>
      <c r="P171" s="40">
        <v>5.0999999999999997E-2</v>
      </c>
      <c r="Q171" s="40">
        <f t="shared" si="31"/>
        <v>1.0509999999999999</v>
      </c>
      <c r="R171" s="41">
        <f t="shared" si="32"/>
        <v>224436.32049999997</v>
      </c>
    </row>
    <row r="172" spans="1:18" s="5" customFormat="1" x14ac:dyDescent="0.35">
      <c r="A172" s="33">
        <f t="shared" si="34"/>
        <v>156</v>
      </c>
      <c r="B172" s="33">
        <v>8711003</v>
      </c>
      <c r="C172" s="60" t="s">
        <v>185</v>
      </c>
      <c r="D172" s="33" t="s">
        <v>20</v>
      </c>
      <c r="E172" s="33">
        <v>0</v>
      </c>
      <c r="F172" s="33">
        <v>1</v>
      </c>
      <c r="G172" s="33">
        <v>1</v>
      </c>
      <c r="H172" s="33">
        <v>72151001</v>
      </c>
      <c r="I172" s="33" t="s">
        <v>21</v>
      </c>
      <c r="J172" s="33" t="s">
        <v>21</v>
      </c>
      <c r="K172" s="35">
        <v>179450</v>
      </c>
      <c r="L172" s="36">
        <v>0.19</v>
      </c>
      <c r="M172" s="58">
        <f t="shared" si="33"/>
        <v>34095.5</v>
      </c>
      <c r="N172" s="38">
        <f t="shared" si="35"/>
        <v>213545.5</v>
      </c>
      <c r="O172" s="39">
        <v>2025</v>
      </c>
      <c r="P172" s="40">
        <v>5.0999999999999997E-2</v>
      </c>
      <c r="Q172" s="40">
        <f t="shared" si="31"/>
        <v>1.0509999999999999</v>
      </c>
      <c r="R172" s="41">
        <f t="shared" si="32"/>
        <v>224436.32049999997</v>
      </c>
    </row>
    <row r="173" spans="1:18" s="5" customFormat="1" x14ac:dyDescent="0.35">
      <c r="A173" s="33">
        <f t="shared" si="34"/>
        <v>157</v>
      </c>
      <c r="B173" s="33">
        <v>8711003</v>
      </c>
      <c r="C173" s="60" t="s">
        <v>186</v>
      </c>
      <c r="D173" s="33" t="s">
        <v>20</v>
      </c>
      <c r="E173" s="33">
        <v>0</v>
      </c>
      <c r="F173" s="33">
        <v>1</v>
      </c>
      <c r="G173" s="33">
        <v>1</v>
      </c>
      <c r="H173" s="33">
        <v>72151001</v>
      </c>
      <c r="I173" s="33" t="s">
        <v>21</v>
      </c>
      <c r="J173" s="33" t="s">
        <v>21</v>
      </c>
      <c r="K173" s="35">
        <v>179450</v>
      </c>
      <c r="L173" s="36">
        <v>0.19</v>
      </c>
      <c r="M173" s="58">
        <f t="shared" si="33"/>
        <v>34095.5</v>
      </c>
      <c r="N173" s="38">
        <f t="shared" si="35"/>
        <v>213545.5</v>
      </c>
      <c r="O173" s="39">
        <v>2025</v>
      </c>
      <c r="P173" s="40">
        <v>5.0999999999999997E-2</v>
      </c>
      <c r="Q173" s="40">
        <f t="shared" si="31"/>
        <v>1.0509999999999999</v>
      </c>
      <c r="R173" s="41">
        <f t="shared" si="32"/>
        <v>224436.32049999997</v>
      </c>
    </row>
    <row r="174" spans="1:18" s="5" customFormat="1" x14ac:dyDescent="0.35">
      <c r="A174" s="33">
        <f t="shared" si="34"/>
        <v>158</v>
      </c>
      <c r="B174" s="33">
        <v>8711003</v>
      </c>
      <c r="C174" s="60" t="s">
        <v>187</v>
      </c>
      <c r="D174" s="33" t="s">
        <v>20</v>
      </c>
      <c r="E174" s="33">
        <v>0</v>
      </c>
      <c r="F174" s="33">
        <v>1</v>
      </c>
      <c r="G174" s="33">
        <v>1</v>
      </c>
      <c r="H174" s="33">
        <v>72151001</v>
      </c>
      <c r="I174" s="33" t="s">
        <v>21</v>
      </c>
      <c r="J174" s="33" t="s">
        <v>21</v>
      </c>
      <c r="K174" s="35">
        <v>179450</v>
      </c>
      <c r="L174" s="36">
        <v>0.19</v>
      </c>
      <c r="M174" s="58">
        <f t="shared" si="33"/>
        <v>34095.5</v>
      </c>
      <c r="N174" s="38">
        <f t="shared" si="35"/>
        <v>213545.5</v>
      </c>
      <c r="O174" s="39">
        <v>2025</v>
      </c>
      <c r="P174" s="40">
        <v>5.0999999999999997E-2</v>
      </c>
      <c r="Q174" s="40">
        <f t="shared" si="31"/>
        <v>1.0509999999999999</v>
      </c>
      <c r="R174" s="41">
        <f t="shared" si="32"/>
        <v>224436.32049999997</v>
      </c>
    </row>
    <row r="175" spans="1:18" s="5" customFormat="1" x14ac:dyDescent="0.35">
      <c r="A175" s="33">
        <f t="shared" si="34"/>
        <v>159</v>
      </c>
      <c r="B175" s="33">
        <v>8711003</v>
      </c>
      <c r="C175" s="60" t="s">
        <v>188</v>
      </c>
      <c r="D175" s="33" t="s">
        <v>20</v>
      </c>
      <c r="E175" s="33">
        <v>0</v>
      </c>
      <c r="F175" s="33">
        <v>1</v>
      </c>
      <c r="G175" s="33">
        <v>1</v>
      </c>
      <c r="H175" s="33">
        <v>72151001</v>
      </c>
      <c r="I175" s="33" t="s">
        <v>21</v>
      </c>
      <c r="J175" s="33" t="s">
        <v>21</v>
      </c>
      <c r="K175" s="35">
        <v>179450</v>
      </c>
      <c r="L175" s="36">
        <v>0.19</v>
      </c>
      <c r="M175" s="58">
        <f t="shared" si="33"/>
        <v>34095.5</v>
      </c>
      <c r="N175" s="38">
        <f t="shared" si="35"/>
        <v>213545.5</v>
      </c>
      <c r="O175" s="39">
        <v>2025</v>
      </c>
      <c r="P175" s="40">
        <v>5.0999999999999997E-2</v>
      </c>
      <c r="Q175" s="40">
        <f t="shared" si="31"/>
        <v>1.0509999999999999</v>
      </c>
      <c r="R175" s="41">
        <f t="shared" si="32"/>
        <v>224436.32049999997</v>
      </c>
    </row>
    <row r="176" spans="1:18" s="5" customFormat="1" x14ac:dyDescent="0.35">
      <c r="A176" s="33">
        <f t="shared" si="34"/>
        <v>160</v>
      </c>
      <c r="B176" s="33">
        <v>8711003</v>
      </c>
      <c r="C176" s="60" t="s">
        <v>189</v>
      </c>
      <c r="D176" s="33" t="s">
        <v>20</v>
      </c>
      <c r="E176" s="33">
        <v>0</v>
      </c>
      <c r="F176" s="33">
        <v>1</v>
      </c>
      <c r="G176" s="33">
        <v>1</v>
      </c>
      <c r="H176" s="33">
        <v>72151001</v>
      </c>
      <c r="I176" s="33" t="s">
        <v>21</v>
      </c>
      <c r="J176" s="33" t="s">
        <v>21</v>
      </c>
      <c r="K176" s="35">
        <v>179450</v>
      </c>
      <c r="L176" s="36">
        <v>0.19</v>
      </c>
      <c r="M176" s="58">
        <f t="shared" si="33"/>
        <v>34095.5</v>
      </c>
      <c r="N176" s="38">
        <f t="shared" si="35"/>
        <v>213545.5</v>
      </c>
      <c r="O176" s="39">
        <v>2025</v>
      </c>
      <c r="P176" s="40">
        <v>5.0999999999999997E-2</v>
      </c>
      <c r="Q176" s="40">
        <f t="shared" si="31"/>
        <v>1.0509999999999999</v>
      </c>
      <c r="R176" s="41">
        <f t="shared" si="32"/>
        <v>224436.32049999997</v>
      </c>
    </row>
    <row r="177" spans="1:18" s="5" customFormat="1" x14ac:dyDescent="0.35">
      <c r="A177" s="33">
        <f t="shared" si="34"/>
        <v>161</v>
      </c>
      <c r="B177" s="33">
        <v>8711003</v>
      </c>
      <c r="C177" s="60" t="s">
        <v>190</v>
      </c>
      <c r="D177" s="33" t="s">
        <v>20</v>
      </c>
      <c r="E177" s="33">
        <v>0</v>
      </c>
      <c r="F177" s="33">
        <v>1</v>
      </c>
      <c r="G177" s="33">
        <v>1</v>
      </c>
      <c r="H177" s="33">
        <v>72151001</v>
      </c>
      <c r="I177" s="33" t="s">
        <v>21</v>
      </c>
      <c r="J177" s="33" t="s">
        <v>21</v>
      </c>
      <c r="K177" s="35">
        <v>179450</v>
      </c>
      <c r="L177" s="36">
        <v>0.19</v>
      </c>
      <c r="M177" s="58">
        <f t="shared" si="33"/>
        <v>34095.5</v>
      </c>
      <c r="N177" s="38">
        <f t="shared" si="35"/>
        <v>213545.5</v>
      </c>
      <c r="O177" s="39">
        <v>2025</v>
      </c>
      <c r="P177" s="40">
        <v>5.0999999999999997E-2</v>
      </c>
      <c r="Q177" s="40">
        <f t="shared" si="31"/>
        <v>1.0509999999999999</v>
      </c>
      <c r="R177" s="41">
        <f t="shared" si="32"/>
        <v>224436.32049999997</v>
      </c>
    </row>
    <row r="178" spans="1:18" s="5" customFormat="1" x14ac:dyDescent="0.35">
      <c r="A178" s="33">
        <f t="shared" si="34"/>
        <v>162</v>
      </c>
      <c r="B178" s="33">
        <v>8711003</v>
      </c>
      <c r="C178" s="60" t="s">
        <v>191</v>
      </c>
      <c r="D178" s="33" t="s">
        <v>20</v>
      </c>
      <c r="E178" s="33">
        <v>0</v>
      </c>
      <c r="F178" s="33">
        <v>1</v>
      </c>
      <c r="G178" s="33">
        <v>1</v>
      </c>
      <c r="H178" s="33">
        <v>72151001</v>
      </c>
      <c r="I178" s="33" t="s">
        <v>21</v>
      </c>
      <c r="J178" s="33" t="s">
        <v>21</v>
      </c>
      <c r="K178" s="35">
        <v>179450</v>
      </c>
      <c r="L178" s="36">
        <v>0.19</v>
      </c>
      <c r="M178" s="58">
        <f t="shared" si="33"/>
        <v>34095.5</v>
      </c>
      <c r="N178" s="38">
        <f t="shared" si="35"/>
        <v>213545.5</v>
      </c>
      <c r="O178" s="39">
        <v>2025</v>
      </c>
      <c r="P178" s="40">
        <v>5.0999999999999997E-2</v>
      </c>
      <c r="Q178" s="40">
        <f t="shared" si="31"/>
        <v>1.0509999999999999</v>
      </c>
      <c r="R178" s="41">
        <f t="shared" si="32"/>
        <v>224436.32049999997</v>
      </c>
    </row>
    <row r="179" spans="1:18" s="5" customFormat="1" x14ac:dyDescent="0.35">
      <c r="A179" s="33">
        <f t="shared" si="34"/>
        <v>163</v>
      </c>
      <c r="B179" s="61">
        <v>8711003</v>
      </c>
      <c r="C179" s="60" t="s">
        <v>192</v>
      </c>
      <c r="D179" s="61" t="s">
        <v>20</v>
      </c>
      <c r="E179" s="61">
        <v>0</v>
      </c>
      <c r="F179" s="61">
        <v>1</v>
      </c>
      <c r="G179" s="61">
        <v>1</v>
      </c>
      <c r="H179" s="61">
        <v>72151001</v>
      </c>
      <c r="I179" s="61" t="s">
        <v>21</v>
      </c>
      <c r="J179" s="61" t="s">
        <v>21</v>
      </c>
      <c r="K179" s="35">
        <v>179450</v>
      </c>
      <c r="L179" s="36">
        <v>0.19</v>
      </c>
      <c r="M179" s="58">
        <f t="shared" si="33"/>
        <v>34095.5</v>
      </c>
      <c r="N179" s="38">
        <f t="shared" si="35"/>
        <v>213545.5</v>
      </c>
      <c r="O179" s="39">
        <v>2025</v>
      </c>
      <c r="P179" s="40">
        <v>5.0999999999999997E-2</v>
      </c>
      <c r="Q179" s="40">
        <f t="shared" si="31"/>
        <v>1.0509999999999999</v>
      </c>
      <c r="R179" s="41">
        <f t="shared" si="32"/>
        <v>224436.32049999997</v>
      </c>
    </row>
    <row r="180" spans="1:18" s="5" customFormat="1" x14ac:dyDescent="0.35">
      <c r="A180" s="29" t="s">
        <v>193</v>
      </c>
      <c r="B180" s="29"/>
      <c r="C180" s="29"/>
      <c r="D180" s="29"/>
      <c r="E180" s="29"/>
      <c r="F180" s="29"/>
      <c r="G180" s="29"/>
      <c r="H180" s="29"/>
      <c r="I180" s="29"/>
      <c r="J180" s="29"/>
      <c r="L180" s="62"/>
      <c r="M180" s="46"/>
      <c r="N180" s="38"/>
      <c r="O180" s="30"/>
    </row>
    <row r="181" spans="1:18" s="5" customFormat="1" x14ac:dyDescent="0.35">
      <c r="A181" s="56" t="s">
        <v>164</v>
      </c>
      <c r="B181" s="56"/>
      <c r="C181" s="56"/>
      <c r="D181" s="56"/>
      <c r="E181" s="56"/>
      <c r="F181" s="56"/>
      <c r="G181" s="56"/>
      <c r="H181" s="56"/>
      <c r="I181" s="56"/>
      <c r="J181" s="56"/>
      <c r="L181" s="62"/>
      <c r="M181" s="46"/>
      <c r="N181" s="38"/>
      <c r="O181" s="30"/>
    </row>
    <row r="182" spans="1:18" s="5" customFormat="1" ht="304.5" customHeight="1" x14ac:dyDescent="0.35">
      <c r="A182" s="55">
        <f>A179+1</f>
        <v>164</v>
      </c>
      <c r="B182" s="55">
        <v>8711003</v>
      </c>
      <c r="C182" s="57" t="s">
        <v>165</v>
      </c>
      <c r="D182" s="55" t="s">
        <v>20</v>
      </c>
      <c r="E182" s="55">
        <v>0</v>
      </c>
      <c r="F182" s="55">
        <v>1</v>
      </c>
      <c r="G182" s="55">
        <v>1</v>
      </c>
      <c r="H182" s="55">
        <v>72151001</v>
      </c>
      <c r="I182" s="55" t="s">
        <v>21</v>
      </c>
      <c r="J182" s="55" t="s">
        <v>21</v>
      </c>
      <c r="K182" s="35">
        <v>630500</v>
      </c>
      <c r="L182" s="36">
        <v>0.19</v>
      </c>
      <c r="M182" s="58">
        <f>K182*L182</f>
        <v>119795</v>
      </c>
      <c r="N182" s="38">
        <f>K182+M182</f>
        <v>750295</v>
      </c>
      <c r="O182" s="39">
        <v>2025</v>
      </c>
      <c r="P182" s="40">
        <v>5.0999999999999997E-2</v>
      </c>
      <c r="Q182" s="40">
        <f>1+P182</f>
        <v>1.0509999999999999</v>
      </c>
      <c r="R182" s="41">
        <f>N182*Q182</f>
        <v>788560.04499999993</v>
      </c>
    </row>
    <row r="183" spans="1:18" s="5" customFormat="1" x14ac:dyDescent="0.35">
      <c r="A183" s="29" t="s">
        <v>194</v>
      </c>
      <c r="B183" s="29"/>
      <c r="C183" s="29"/>
      <c r="D183" s="29"/>
      <c r="E183" s="29"/>
      <c r="F183" s="29"/>
      <c r="G183" s="29"/>
      <c r="H183" s="29"/>
      <c r="I183" s="29"/>
      <c r="J183" s="29"/>
      <c r="L183" s="62"/>
      <c r="M183" s="46"/>
      <c r="N183" s="38"/>
      <c r="O183" s="30"/>
    </row>
    <row r="184" spans="1:18" s="5" customFormat="1" ht="224.25" customHeight="1" x14ac:dyDescent="0.35">
      <c r="A184" s="33">
        <f>A182+1</f>
        <v>165</v>
      </c>
      <c r="B184" s="33">
        <v>8711003</v>
      </c>
      <c r="C184" s="59" t="s">
        <v>166</v>
      </c>
      <c r="D184" s="33" t="s">
        <v>20</v>
      </c>
      <c r="E184" s="33">
        <v>0</v>
      </c>
      <c r="F184" s="33">
        <v>1</v>
      </c>
      <c r="G184" s="33">
        <v>1</v>
      </c>
      <c r="H184" s="33">
        <v>72151001</v>
      </c>
      <c r="I184" s="33" t="s">
        <v>21</v>
      </c>
      <c r="J184" s="33" t="s">
        <v>21</v>
      </c>
      <c r="K184" s="35">
        <v>630500</v>
      </c>
      <c r="L184" s="36">
        <v>0.19</v>
      </c>
      <c r="M184" s="58">
        <f>K184*L184</f>
        <v>119795</v>
      </c>
      <c r="N184" s="38">
        <f t="shared" ref="N184:N244" si="36">K184+M184</f>
        <v>750295</v>
      </c>
      <c r="O184" s="39">
        <v>2025</v>
      </c>
      <c r="P184" s="40">
        <v>5.0999999999999997E-2</v>
      </c>
      <c r="Q184" s="40">
        <f>1+P184</f>
        <v>1.0509999999999999</v>
      </c>
      <c r="R184" s="41">
        <f>N184*Q184</f>
        <v>788560.04499999993</v>
      </c>
    </row>
    <row r="185" spans="1:18" s="5" customFormat="1" x14ac:dyDescent="0.35">
      <c r="A185" s="29" t="s">
        <v>195</v>
      </c>
      <c r="B185" s="29"/>
      <c r="C185" s="29"/>
      <c r="D185" s="29"/>
      <c r="E185" s="29"/>
      <c r="F185" s="29"/>
      <c r="G185" s="29"/>
      <c r="H185" s="29"/>
      <c r="I185" s="29"/>
      <c r="J185" s="29"/>
      <c r="L185" s="62"/>
      <c r="M185" s="46"/>
      <c r="N185" s="38"/>
      <c r="O185" s="30"/>
    </row>
    <row r="186" spans="1:18" s="5" customFormat="1" x14ac:dyDescent="0.35">
      <c r="A186" s="33">
        <f>A184+1</f>
        <v>166</v>
      </c>
      <c r="B186" s="33">
        <v>8711003</v>
      </c>
      <c r="C186" s="63" t="s">
        <v>167</v>
      </c>
      <c r="D186" s="33" t="s">
        <v>20</v>
      </c>
      <c r="E186" s="33">
        <v>0</v>
      </c>
      <c r="F186" s="33">
        <v>1</v>
      </c>
      <c r="G186" s="33">
        <v>1</v>
      </c>
      <c r="H186" s="33">
        <v>72151001</v>
      </c>
      <c r="I186" s="33" t="s">
        <v>21</v>
      </c>
      <c r="J186" s="33" t="s">
        <v>21</v>
      </c>
      <c r="K186" s="35">
        <v>179450</v>
      </c>
      <c r="L186" s="36">
        <v>0.19</v>
      </c>
      <c r="M186" s="58">
        <f>K186*L186</f>
        <v>34095.5</v>
      </c>
      <c r="N186" s="38">
        <f t="shared" si="36"/>
        <v>213545.5</v>
      </c>
      <c r="O186" s="39">
        <v>2025</v>
      </c>
      <c r="P186" s="40">
        <v>5.0999999999999997E-2</v>
      </c>
      <c r="Q186" s="40">
        <f t="shared" ref="Q186:Q211" si="37">1+P186</f>
        <v>1.0509999999999999</v>
      </c>
      <c r="R186" s="41">
        <f t="shared" ref="R186:R211" si="38">N186*Q186</f>
        <v>224436.32049999997</v>
      </c>
    </row>
    <row r="187" spans="1:18" s="5" customFormat="1" x14ac:dyDescent="0.35">
      <c r="A187" s="33">
        <f t="shared" ref="A187:A211" si="39">A186+1</f>
        <v>167</v>
      </c>
      <c r="B187" s="33">
        <v>8711003</v>
      </c>
      <c r="C187" s="63" t="s">
        <v>168</v>
      </c>
      <c r="D187" s="33" t="s">
        <v>20</v>
      </c>
      <c r="E187" s="33">
        <v>0</v>
      </c>
      <c r="F187" s="33">
        <v>1</v>
      </c>
      <c r="G187" s="33">
        <v>1</v>
      </c>
      <c r="H187" s="33">
        <v>72151001</v>
      </c>
      <c r="I187" s="33" t="s">
        <v>21</v>
      </c>
      <c r="J187" s="33" t="s">
        <v>21</v>
      </c>
      <c r="K187" s="35">
        <v>179450</v>
      </c>
      <c r="L187" s="36">
        <v>0.19</v>
      </c>
      <c r="M187" s="58">
        <f t="shared" ref="M187:M250" si="40">K187*L187</f>
        <v>34095.5</v>
      </c>
      <c r="N187" s="38">
        <f t="shared" si="36"/>
        <v>213545.5</v>
      </c>
      <c r="O187" s="39">
        <v>2025</v>
      </c>
      <c r="P187" s="40">
        <v>5.0999999999999997E-2</v>
      </c>
      <c r="Q187" s="40">
        <f t="shared" si="37"/>
        <v>1.0509999999999999</v>
      </c>
      <c r="R187" s="41">
        <f t="shared" si="38"/>
        <v>224436.32049999997</v>
      </c>
    </row>
    <row r="188" spans="1:18" s="5" customFormat="1" x14ac:dyDescent="0.35">
      <c r="A188" s="33">
        <f t="shared" si="39"/>
        <v>168</v>
      </c>
      <c r="B188" s="33">
        <v>8711003</v>
      </c>
      <c r="C188" s="63" t="s">
        <v>169</v>
      </c>
      <c r="D188" s="33" t="s">
        <v>20</v>
      </c>
      <c r="E188" s="33">
        <v>0</v>
      </c>
      <c r="F188" s="33">
        <v>1</v>
      </c>
      <c r="G188" s="33">
        <v>1</v>
      </c>
      <c r="H188" s="33">
        <v>72151001</v>
      </c>
      <c r="I188" s="33" t="s">
        <v>21</v>
      </c>
      <c r="J188" s="33" t="s">
        <v>21</v>
      </c>
      <c r="K188" s="35">
        <v>179450</v>
      </c>
      <c r="L188" s="36">
        <v>0.19</v>
      </c>
      <c r="M188" s="58">
        <f t="shared" si="40"/>
        <v>34095.5</v>
      </c>
      <c r="N188" s="38">
        <f t="shared" si="36"/>
        <v>213545.5</v>
      </c>
      <c r="O188" s="39">
        <v>2025</v>
      </c>
      <c r="P188" s="40">
        <v>5.0999999999999997E-2</v>
      </c>
      <c r="Q188" s="40">
        <f t="shared" si="37"/>
        <v>1.0509999999999999</v>
      </c>
      <c r="R188" s="41">
        <f t="shared" si="38"/>
        <v>224436.32049999997</v>
      </c>
    </row>
    <row r="189" spans="1:18" s="5" customFormat="1" x14ac:dyDescent="0.35">
      <c r="A189" s="33">
        <f t="shared" si="39"/>
        <v>169</v>
      </c>
      <c r="B189" s="33">
        <v>8711003</v>
      </c>
      <c r="C189" s="63" t="s">
        <v>170</v>
      </c>
      <c r="D189" s="33" t="s">
        <v>20</v>
      </c>
      <c r="E189" s="33">
        <v>0</v>
      </c>
      <c r="F189" s="33">
        <v>1</v>
      </c>
      <c r="G189" s="33">
        <v>1</v>
      </c>
      <c r="H189" s="33">
        <v>72151001</v>
      </c>
      <c r="I189" s="33" t="s">
        <v>21</v>
      </c>
      <c r="J189" s="33" t="s">
        <v>21</v>
      </c>
      <c r="K189" s="35">
        <v>179450</v>
      </c>
      <c r="L189" s="36">
        <v>0.19</v>
      </c>
      <c r="M189" s="58">
        <f t="shared" si="40"/>
        <v>34095.5</v>
      </c>
      <c r="N189" s="38">
        <f t="shared" si="36"/>
        <v>213545.5</v>
      </c>
      <c r="O189" s="39">
        <v>2025</v>
      </c>
      <c r="P189" s="40">
        <v>5.0999999999999997E-2</v>
      </c>
      <c r="Q189" s="40">
        <f t="shared" si="37"/>
        <v>1.0509999999999999</v>
      </c>
      <c r="R189" s="41">
        <f t="shared" si="38"/>
        <v>224436.32049999997</v>
      </c>
    </row>
    <row r="190" spans="1:18" s="5" customFormat="1" x14ac:dyDescent="0.35">
      <c r="A190" s="33">
        <f t="shared" si="39"/>
        <v>170</v>
      </c>
      <c r="B190" s="33">
        <v>8711003</v>
      </c>
      <c r="C190" s="63" t="s">
        <v>171</v>
      </c>
      <c r="D190" s="33" t="s">
        <v>20</v>
      </c>
      <c r="E190" s="33">
        <v>0</v>
      </c>
      <c r="F190" s="33">
        <v>1</v>
      </c>
      <c r="G190" s="33">
        <v>1</v>
      </c>
      <c r="H190" s="33">
        <v>72151001</v>
      </c>
      <c r="I190" s="33" t="s">
        <v>21</v>
      </c>
      <c r="J190" s="33" t="s">
        <v>21</v>
      </c>
      <c r="K190" s="35">
        <v>179450</v>
      </c>
      <c r="L190" s="36">
        <v>0.19</v>
      </c>
      <c r="M190" s="58">
        <f t="shared" si="40"/>
        <v>34095.5</v>
      </c>
      <c r="N190" s="38">
        <f t="shared" si="36"/>
        <v>213545.5</v>
      </c>
      <c r="O190" s="39">
        <v>2025</v>
      </c>
      <c r="P190" s="40">
        <v>5.0999999999999997E-2</v>
      </c>
      <c r="Q190" s="40">
        <f t="shared" si="37"/>
        <v>1.0509999999999999</v>
      </c>
      <c r="R190" s="41">
        <f t="shared" si="38"/>
        <v>224436.32049999997</v>
      </c>
    </row>
    <row r="191" spans="1:18" s="5" customFormat="1" x14ac:dyDescent="0.35">
      <c r="A191" s="33">
        <f t="shared" si="39"/>
        <v>171</v>
      </c>
      <c r="B191" s="33">
        <v>8711003</v>
      </c>
      <c r="C191" s="63" t="s">
        <v>172</v>
      </c>
      <c r="D191" s="33" t="s">
        <v>20</v>
      </c>
      <c r="E191" s="33">
        <v>0</v>
      </c>
      <c r="F191" s="33">
        <v>1</v>
      </c>
      <c r="G191" s="33">
        <v>1</v>
      </c>
      <c r="H191" s="33">
        <v>72151001</v>
      </c>
      <c r="I191" s="33" t="s">
        <v>21</v>
      </c>
      <c r="J191" s="33" t="s">
        <v>21</v>
      </c>
      <c r="K191" s="35">
        <v>179450</v>
      </c>
      <c r="L191" s="36">
        <v>0.19</v>
      </c>
      <c r="M191" s="58">
        <f t="shared" si="40"/>
        <v>34095.5</v>
      </c>
      <c r="N191" s="38">
        <f t="shared" si="36"/>
        <v>213545.5</v>
      </c>
      <c r="O191" s="39">
        <v>2025</v>
      </c>
      <c r="P191" s="40">
        <v>5.0999999999999997E-2</v>
      </c>
      <c r="Q191" s="40">
        <f t="shared" si="37"/>
        <v>1.0509999999999999</v>
      </c>
      <c r="R191" s="41">
        <f t="shared" si="38"/>
        <v>224436.32049999997</v>
      </c>
    </row>
    <row r="192" spans="1:18" s="5" customFormat="1" x14ac:dyDescent="0.35">
      <c r="A192" s="33">
        <f t="shared" si="39"/>
        <v>172</v>
      </c>
      <c r="B192" s="33">
        <v>8711003</v>
      </c>
      <c r="C192" s="63" t="s">
        <v>173</v>
      </c>
      <c r="D192" s="33" t="s">
        <v>20</v>
      </c>
      <c r="E192" s="33">
        <v>0</v>
      </c>
      <c r="F192" s="33">
        <v>1</v>
      </c>
      <c r="G192" s="33">
        <v>1</v>
      </c>
      <c r="H192" s="33">
        <v>72151001</v>
      </c>
      <c r="I192" s="33" t="s">
        <v>21</v>
      </c>
      <c r="J192" s="33" t="s">
        <v>21</v>
      </c>
      <c r="K192" s="35">
        <v>179450</v>
      </c>
      <c r="L192" s="36">
        <v>0.19</v>
      </c>
      <c r="M192" s="58">
        <f t="shared" si="40"/>
        <v>34095.5</v>
      </c>
      <c r="N192" s="38">
        <f t="shared" si="36"/>
        <v>213545.5</v>
      </c>
      <c r="O192" s="39">
        <v>2025</v>
      </c>
      <c r="P192" s="40">
        <v>5.0999999999999997E-2</v>
      </c>
      <c r="Q192" s="40">
        <f t="shared" si="37"/>
        <v>1.0509999999999999</v>
      </c>
      <c r="R192" s="41">
        <f t="shared" si="38"/>
        <v>224436.32049999997</v>
      </c>
    </row>
    <row r="193" spans="1:18" s="5" customFormat="1" x14ac:dyDescent="0.35">
      <c r="A193" s="33">
        <f t="shared" si="39"/>
        <v>173</v>
      </c>
      <c r="B193" s="33">
        <v>8711003</v>
      </c>
      <c r="C193" s="63" t="s">
        <v>174</v>
      </c>
      <c r="D193" s="33" t="s">
        <v>20</v>
      </c>
      <c r="E193" s="33">
        <v>0</v>
      </c>
      <c r="F193" s="33">
        <v>1</v>
      </c>
      <c r="G193" s="33">
        <v>1</v>
      </c>
      <c r="H193" s="33">
        <v>72151001</v>
      </c>
      <c r="I193" s="33" t="s">
        <v>21</v>
      </c>
      <c r="J193" s="33" t="s">
        <v>21</v>
      </c>
      <c r="K193" s="35">
        <v>179450</v>
      </c>
      <c r="L193" s="36">
        <v>0.19</v>
      </c>
      <c r="M193" s="58">
        <f t="shared" si="40"/>
        <v>34095.5</v>
      </c>
      <c r="N193" s="38">
        <f t="shared" si="36"/>
        <v>213545.5</v>
      </c>
      <c r="O193" s="39">
        <v>2025</v>
      </c>
      <c r="P193" s="40">
        <v>5.0999999999999997E-2</v>
      </c>
      <c r="Q193" s="40">
        <f t="shared" si="37"/>
        <v>1.0509999999999999</v>
      </c>
      <c r="R193" s="41">
        <f t="shared" si="38"/>
        <v>224436.32049999997</v>
      </c>
    </row>
    <row r="194" spans="1:18" s="5" customFormat="1" x14ac:dyDescent="0.35">
      <c r="A194" s="33">
        <f t="shared" si="39"/>
        <v>174</v>
      </c>
      <c r="B194" s="33">
        <v>8711003</v>
      </c>
      <c r="C194" s="63" t="s">
        <v>175</v>
      </c>
      <c r="D194" s="33" t="s">
        <v>20</v>
      </c>
      <c r="E194" s="33">
        <v>0</v>
      </c>
      <c r="F194" s="33">
        <v>1</v>
      </c>
      <c r="G194" s="33">
        <v>1</v>
      </c>
      <c r="H194" s="33">
        <v>72151001</v>
      </c>
      <c r="I194" s="33" t="s">
        <v>21</v>
      </c>
      <c r="J194" s="33" t="s">
        <v>21</v>
      </c>
      <c r="K194" s="35">
        <v>179450</v>
      </c>
      <c r="L194" s="36">
        <v>0.19</v>
      </c>
      <c r="M194" s="58">
        <f t="shared" si="40"/>
        <v>34095.5</v>
      </c>
      <c r="N194" s="38">
        <f t="shared" si="36"/>
        <v>213545.5</v>
      </c>
      <c r="O194" s="39">
        <v>2025</v>
      </c>
      <c r="P194" s="40">
        <v>5.0999999999999997E-2</v>
      </c>
      <c r="Q194" s="40">
        <f t="shared" si="37"/>
        <v>1.0509999999999999</v>
      </c>
      <c r="R194" s="41">
        <f t="shared" si="38"/>
        <v>224436.32049999997</v>
      </c>
    </row>
    <row r="195" spans="1:18" s="5" customFormat="1" x14ac:dyDescent="0.35">
      <c r="A195" s="33">
        <f>A194+1</f>
        <v>175</v>
      </c>
      <c r="B195" s="33">
        <v>8711003</v>
      </c>
      <c r="C195" s="63" t="s">
        <v>176</v>
      </c>
      <c r="D195" s="33" t="s">
        <v>20</v>
      </c>
      <c r="E195" s="33">
        <v>0</v>
      </c>
      <c r="F195" s="33">
        <v>1</v>
      </c>
      <c r="G195" s="33">
        <v>1</v>
      </c>
      <c r="H195" s="33">
        <v>72151001</v>
      </c>
      <c r="I195" s="33" t="s">
        <v>21</v>
      </c>
      <c r="J195" s="33" t="s">
        <v>21</v>
      </c>
      <c r="K195" s="35">
        <v>179450</v>
      </c>
      <c r="L195" s="36">
        <v>0.19</v>
      </c>
      <c r="M195" s="58">
        <f t="shared" si="40"/>
        <v>34095.5</v>
      </c>
      <c r="N195" s="38">
        <f t="shared" si="36"/>
        <v>213545.5</v>
      </c>
      <c r="O195" s="39">
        <v>2025</v>
      </c>
      <c r="P195" s="40">
        <v>5.0999999999999997E-2</v>
      </c>
      <c r="Q195" s="40">
        <f t="shared" si="37"/>
        <v>1.0509999999999999</v>
      </c>
      <c r="R195" s="41">
        <f t="shared" si="38"/>
        <v>224436.32049999997</v>
      </c>
    </row>
    <row r="196" spans="1:18" s="5" customFormat="1" x14ac:dyDescent="0.35">
      <c r="A196" s="33">
        <f>A195+1</f>
        <v>176</v>
      </c>
      <c r="B196" s="33">
        <v>8711003</v>
      </c>
      <c r="C196" s="60" t="s">
        <v>177</v>
      </c>
      <c r="D196" s="33" t="s">
        <v>20</v>
      </c>
      <c r="E196" s="33">
        <v>0</v>
      </c>
      <c r="F196" s="33">
        <v>1</v>
      </c>
      <c r="G196" s="33">
        <v>1</v>
      </c>
      <c r="H196" s="33">
        <v>72151001</v>
      </c>
      <c r="I196" s="33" t="s">
        <v>21</v>
      </c>
      <c r="J196" s="33" t="s">
        <v>21</v>
      </c>
      <c r="K196" s="35">
        <v>179450</v>
      </c>
      <c r="L196" s="36">
        <v>0.19</v>
      </c>
      <c r="M196" s="58">
        <f t="shared" si="40"/>
        <v>34095.5</v>
      </c>
      <c r="N196" s="38">
        <f t="shared" si="36"/>
        <v>213545.5</v>
      </c>
      <c r="O196" s="39">
        <v>2025</v>
      </c>
      <c r="P196" s="40">
        <v>5.0999999999999997E-2</v>
      </c>
      <c r="Q196" s="40">
        <f t="shared" si="37"/>
        <v>1.0509999999999999</v>
      </c>
      <c r="R196" s="41">
        <f t="shared" si="38"/>
        <v>224436.32049999997</v>
      </c>
    </row>
    <row r="197" spans="1:18" s="5" customFormat="1" x14ac:dyDescent="0.35">
      <c r="A197" s="33">
        <f>A196+1</f>
        <v>177</v>
      </c>
      <c r="B197" s="33">
        <v>8711003</v>
      </c>
      <c r="C197" s="60" t="s">
        <v>178</v>
      </c>
      <c r="D197" s="33" t="s">
        <v>20</v>
      </c>
      <c r="E197" s="33">
        <v>0</v>
      </c>
      <c r="F197" s="33">
        <v>1</v>
      </c>
      <c r="G197" s="33">
        <v>1</v>
      </c>
      <c r="H197" s="33">
        <v>72151001</v>
      </c>
      <c r="I197" s="33" t="s">
        <v>21</v>
      </c>
      <c r="J197" s="33" t="s">
        <v>21</v>
      </c>
      <c r="K197" s="35">
        <v>179450</v>
      </c>
      <c r="L197" s="36">
        <v>0.19</v>
      </c>
      <c r="M197" s="58">
        <f t="shared" si="40"/>
        <v>34095.5</v>
      </c>
      <c r="N197" s="38">
        <f t="shared" si="36"/>
        <v>213545.5</v>
      </c>
      <c r="O197" s="39">
        <v>2025</v>
      </c>
      <c r="P197" s="40">
        <v>5.0999999999999997E-2</v>
      </c>
      <c r="Q197" s="40">
        <f t="shared" si="37"/>
        <v>1.0509999999999999</v>
      </c>
      <c r="R197" s="41">
        <f t="shared" si="38"/>
        <v>224436.32049999997</v>
      </c>
    </row>
    <row r="198" spans="1:18" s="5" customFormat="1" x14ac:dyDescent="0.35">
      <c r="A198" s="33">
        <f t="shared" si="39"/>
        <v>178</v>
      </c>
      <c r="B198" s="33">
        <v>8711003</v>
      </c>
      <c r="C198" s="63" t="s">
        <v>179</v>
      </c>
      <c r="D198" s="33" t="s">
        <v>20</v>
      </c>
      <c r="E198" s="33">
        <v>0</v>
      </c>
      <c r="F198" s="33">
        <v>1</v>
      </c>
      <c r="G198" s="33">
        <v>1</v>
      </c>
      <c r="H198" s="33">
        <v>72151001</v>
      </c>
      <c r="I198" s="33" t="s">
        <v>21</v>
      </c>
      <c r="J198" s="33" t="s">
        <v>21</v>
      </c>
      <c r="K198" s="35">
        <v>179450</v>
      </c>
      <c r="L198" s="36">
        <v>0.19</v>
      </c>
      <c r="M198" s="58">
        <f t="shared" si="40"/>
        <v>34095.5</v>
      </c>
      <c r="N198" s="38">
        <f t="shared" si="36"/>
        <v>213545.5</v>
      </c>
      <c r="O198" s="39">
        <v>2025</v>
      </c>
      <c r="P198" s="40">
        <v>5.0999999999999997E-2</v>
      </c>
      <c r="Q198" s="40">
        <f t="shared" si="37"/>
        <v>1.0509999999999999</v>
      </c>
      <c r="R198" s="41">
        <f t="shared" si="38"/>
        <v>224436.32049999997</v>
      </c>
    </row>
    <row r="199" spans="1:18" s="5" customFormat="1" x14ac:dyDescent="0.35">
      <c r="A199" s="33">
        <f>A198+1</f>
        <v>179</v>
      </c>
      <c r="B199" s="33">
        <v>8711003</v>
      </c>
      <c r="C199" s="63" t="s">
        <v>180</v>
      </c>
      <c r="D199" s="33" t="s">
        <v>20</v>
      </c>
      <c r="E199" s="33">
        <v>0</v>
      </c>
      <c r="F199" s="33">
        <v>1</v>
      </c>
      <c r="G199" s="33">
        <v>1</v>
      </c>
      <c r="H199" s="33">
        <v>72151001</v>
      </c>
      <c r="I199" s="33" t="s">
        <v>21</v>
      </c>
      <c r="J199" s="33" t="s">
        <v>21</v>
      </c>
      <c r="K199" s="35">
        <v>179450</v>
      </c>
      <c r="L199" s="36">
        <v>0.19</v>
      </c>
      <c r="M199" s="58">
        <f t="shared" si="40"/>
        <v>34095.5</v>
      </c>
      <c r="N199" s="38">
        <f t="shared" si="36"/>
        <v>213545.5</v>
      </c>
      <c r="O199" s="39">
        <v>2025</v>
      </c>
      <c r="P199" s="40">
        <v>5.0999999999999997E-2</v>
      </c>
      <c r="Q199" s="40">
        <f t="shared" si="37"/>
        <v>1.0509999999999999</v>
      </c>
      <c r="R199" s="41">
        <f t="shared" si="38"/>
        <v>224436.32049999997</v>
      </c>
    </row>
    <row r="200" spans="1:18" s="5" customFormat="1" x14ac:dyDescent="0.35">
      <c r="A200" s="33">
        <f t="shared" si="39"/>
        <v>180</v>
      </c>
      <c r="B200" s="33">
        <v>8711003</v>
      </c>
      <c r="C200" s="63" t="s">
        <v>181</v>
      </c>
      <c r="D200" s="33" t="s">
        <v>20</v>
      </c>
      <c r="E200" s="33">
        <v>0</v>
      </c>
      <c r="F200" s="33">
        <v>1</v>
      </c>
      <c r="G200" s="33">
        <v>1</v>
      </c>
      <c r="H200" s="33">
        <v>72151001</v>
      </c>
      <c r="I200" s="33" t="s">
        <v>21</v>
      </c>
      <c r="J200" s="33" t="s">
        <v>21</v>
      </c>
      <c r="K200" s="35">
        <v>179450</v>
      </c>
      <c r="L200" s="36">
        <v>0.19</v>
      </c>
      <c r="M200" s="58">
        <f t="shared" si="40"/>
        <v>34095.5</v>
      </c>
      <c r="N200" s="38">
        <f t="shared" si="36"/>
        <v>213545.5</v>
      </c>
      <c r="O200" s="39">
        <v>2025</v>
      </c>
      <c r="P200" s="40">
        <v>5.0999999999999997E-2</v>
      </c>
      <c r="Q200" s="40">
        <f t="shared" si="37"/>
        <v>1.0509999999999999</v>
      </c>
      <c r="R200" s="41">
        <f t="shared" si="38"/>
        <v>224436.32049999997</v>
      </c>
    </row>
    <row r="201" spans="1:18" s="5" customFormat="1" ht="23.25" x14ac:dyDescent="0.35">
      <c r="A201" s="33">
        <f t="shared" si="39"/>
        <v>181</v>
      </c>
      <c r="B201" s="33">
        <v>8711003</v>
      </c>
      <c r="C201" s="63" t="s">
        <v>182</v>
      </c>
      <c r="D201" s="33" t="s">
        <v>20</v>
      </c>
      <c r="E201" s="33">
        <v>0</v>
      </c>
      <c r="F201" s="33">
        <v>1</v>
      </c>
      <c r="G201" s="33">
        <v>1</v>
      </c>
      <c r="H201" s="33">
        <v>72151001</v>
      </c>
      <c r="I201" s="33" t="s">
        <v>21</v>
      </c>
      <c r="J201" s="33" t="s">
        <v>21</v>
      </c>
      <c r="K201" s="35">
        <v>179450</v>
      </c>
      <c r="L201" s="36">
        <v>0.19</v>
      </c>
      <c r="M201" s="58">
        <f t="shared" si="40"/>
        <v>34095.5</v>
      </c>
      <c r="N201" s="38">
        <f t="shared" si="36"/>
        <v>213545.5</v>
      </c>
      <c r="O201" s="39">
        <v>2025</v>
      </c>
      <c r="P201" s="40">
        <v>5.0999999999999997E-2</v>
      </c>
      <c r="Q201" s="40">
        <f t="shared" si="37"/>
        <v>1.0509999999999999</v>
      </c>
      <c r="R201" s="41">
        <f t="shared" si="38"/>
        <v>224436.32049999997</v>
      </c>
    </row>
    <row r="202" spans="1:18" s="5" customFormat="1" x14ac:dyDescent="0.35">
      <c r="A202" s="33">
        <f t="shared" si="39"/>
        <v>182</v>
      </c>
      <c r="B202" s="33">
        <v>8711003</v>
      </c>
      <c r="C202" s="63" t="s">
        <v>183</v>
      </c>
      <c r="D202" s="33" t="s">
        <v>20</v>
      </c>
      <c r="E202" s="33">
        <v>0</v>
      </c>
      <c r="F202" s="33">
        <v>1</v>
      </c>
      <c r="G202" s="33">
        <v>1</v>
      </c>
      <c r="H202" s="33">
        <v>72151001</v>
      </c>
      <c r="I202" s="33" t="s">
        <v>21</v>
      </c>
      <c r="J202" s="33" t="s">
        <v>21</v>
      </c>
      <c r="K202" s="35">
        <v>179450</v>
      </c>
      <c r="L202" s="36">
        <v>0.19</v>
      </c>
      <c r="M202" s="58">
        <f t="shared" si="40"/>
        <v>34095.5</v>
      </c>
      <c r="N202" s="38">
        <f t="shared" si="36"/>
        <v>213545.5</v>
      </c>
      <c r="O202" s="39">
        <v>2025</v>
      </c>
      <c r="P202" s="40">
        <v>5.0999999999999997E-2</v>
      </c>
      <c r="Q202" s="40">
        <f t="shared" si="37"/>
        <v>1.0509999999999999</v>
      </c>
      <c r="R202" s="41">
        <f t="shared" si="38"/>
        <v>224436.32049999997</v>
      </c>
    </row>
    <row r="203" spans="1:18" s="5" customFormat="1" x14ac:dyDescent="0.35">
      <c r="A203" s="33">
        <f t="shared" si="39"/>
        <v>183</v>
      </c>
      <c r="B203" s="33">
        <v>8711003</v>
      </c>
      <c r="C203" s="63" t="s">
        <v>184</v>
      </c>
      <c r="D203" s="33" t="s">
        <v>20</v>
      </c>
      <c r="E203" s="33">
        <v>0</v>
      </c>
      <c r="F203" s="33">
        <v>1</v>
      </c>
      <c r="G203" s="33">
        <v>1</v>
      </c>
      <c r="H203" s="33">
        <v>72151001</v>
      </c>
      <c r="I203" s="33" t="s">
        <v>21</v>
      </c>
      <c r="J203" s="33" t="s">
        <v>21</v>
      </c>
      <c r="K203" s="35">
        <v>179450</v>
      </c>
      <c r="L203" s="36">
        <v>0.19</v>
      </c>
      <c r="M203" s="58">
        <f t="shared" si="40"/>
        <v>34095.5</v>
      </c>
      <c r="N203" s="38">
        <f t="shared" si="36"/>
        <v>213545.5</v>
      </c>
      <c r="O203" s="39">
        <v>2025</v>
      </c>
      <c r="P203" s="40">
        <v>5.0999999999999997E-2</v>
      </c>
      <c r="Q203" s="40">
        <f t="shared" si="37"/>
        <v>1.0509999999999999</v>
      </c>
      <c r="R203" s="41">
        <f t="shared" si="38"/>
        <v>224436.32049999997</v>
      </c>
    </row>
    <row r="204" spans="1:18" s="5" customFormat="1" x14ac:dyDescent="0.35">
      <c r="A204" s="33">
        <f t="shared" si="39"/>
        <v>184</v>
      </c>
      <c r="B204" s="33">
        <v>8711003</v>
      </c>
      <c r="C204" s="63" t="s">
        <v>185</v>
      </c>
      <c r="D204" s="33" t="s">
        <v>20</v>
      </c>
      <c r="E204" s="33">
        <v>0</v>
      </c>
      <c r="F204" s="33">
        <v>1</v>
      </c>
      <c r="G204" s="33">
        <v>1</v>
      </c>
      <c r="H204" s="33">
        <v>72151001</v>
      </c>
      <c r="I204" s="33" t="s">
        <v>21</v>
      </c>
      <c r="J204" s="33" t="s">
        <v>21</v>
      </c>
      <c r="K204" s="35">
        <v>179450</v>
      </c>
      <c r="L204" s="36">
        <v>0.19</v>
      </c>
      <c r="M204" s="58">
        <f t="shared" si="40"/>
        <v>34095.5</v>
      </c>
      <c r="N204" s="38">
        <f t="shared" si="36"/>
        <v>213545.5</v>
      </c>
      <c r="O204" s="39">
        <v>2025</v>
      </c>
      <c r="P204" s="40">
        <v>5.0999999999999997E-2</v>
      </c>
      <c r="Q204" s="40">
        <f t="shared" si="37"/>
        <v>1.0509999999999999</v>
      </c>
      <c r="R204" s="41">
        <f t="shared" si="38"/>
        <v>224436.32049999997</v>
      </c>
    </row>
    <row r="205" spans="1:18" s="5" customFormat="1" x14ac:dyDescent="0.35">
      <c r="A205" s="33">
        <f t="shared" si="39"/>
        <v>185</v>
      </c>
      <c r="B205" s="33">
        <v>8711003</v>
      </c>
      <c r="C205" s="63" t="s">
        <v>186</v>
      </c>
      <c r="D205" s="33" t="s">
        <v>20</v>
      </c>
      <c r="E205" s="33">
        <v>0</v>
      </c>
      <c r="F205" s="33">
        <v>1</v>
      </c>
      <c r="G205" s="33">
        <v>1</v>
      </c>
      <c r="H205" s="33">
        <v>72151001</v>
      </c>
      <c r="I205" s="33" t="s">
        <v>21</v>
      </c>
      <c r="J205" s="33" t="s">
        <v>21</v>
      </c>
      <c r="K205" s="35">
        <v>179450</v>
      </c>
      <c r="L205" s="36">
        <v>0.19</v>
      </c>
      <c r="M205" s="58">
        <f t="shared" si="40"/>
        <v>34095.5</v>
      </c>
      <c r="N205" s="38">
        <f t="shared" si="36"/>
        <v>213545.5</v>
      </c>
      <c r="O205" s="39">
        <v>2025</v>
      </c>
      <c r="P205" s="40">
        <v>5.0999999999999997E-2</v>
      </c>
      <c r="Q205" s="40">
        <f t="shared" si="37"/>
        <v>1.0509999999999999</v>
      </c>
      <c r="R205" s="41">
        <f t="shared" si="38"/>
        <v>224436.32049999997</v>
      </c>
    </row>
    <row r="206" spans="1:18" s="5" customFormat="1" x14ac:dyDescent="0.35">
      <c r="A206" s="33">
        <f t="shared" si="39"/>
        <v>186</v>
      </c>
      <c r="B206" s="33">
        <v>8711003</v>
      </c>
      <c r="C206" s="63" t="s">
        <v>187</v>
      </c>
      <c r="D206" s="33" t="s">
        <v>20</v>
      </c>
      <c r="E206" s="33">
        <v>0</v>
      </c>
      <c r="F206" s="33">
        <v>1</v>
      </c>
      <c r="G206" s="33">
        <v>1</v>
      </c>
      <c r="H206" s="33">
        <v>72151001</v>
      </c>
      <c r="I206" s="33" t="s">
        <v>21</v>
      </c>
      <c r="J206" s="33" t="s">
        <v>21</v>
      </c>
      <c r="K206" s="35">
        <v>179450</v>
      </c>
      <c r="L206" s="36">
        <v>0.19</v>
      </c>
      <c r="M206" s="58">
        <f t="shared" si="40"/>
        <v>34095.5</v>
      </c>
      <c r="N206" s="38">
        <f t="shared" si="36"/>
        <v>213545.5</v>
      </c>
      <c r="O206" s="39">
        <v>2025</v>
      </c>
      <c r="P206" s="40">
        <v>5.0999999999999997E-2</v>
      </c>
      <c r="Q206" s="40">
        <f t="shared" si="37"/>
        <v>1.0509999999999999</v>
      </c>
      <c r="R206" s="41">
        <f t="shared" si="38"/>
        <v>224436.32049999997</v>
      </c>
    </row>
    <row r="207" spans="1:18" s="5" customFormat="1" x14ac:dyDescent="0.35">
      <c r="A207" s="33">
        <f t="shared" si="39"/>
        <v>187</v>
      </c>
      <c r="B207" s="33">
        <v>8711003</v>
      </c>
      <c r="C207" s="63" t="s">
        <v>188</v>
      </c>
      <c r="D207" s="33" t="s">
        <v>20</v>
      </c>
      <c r="E207" s="33">
        <v>0</v>
      </c>
      <c r="F207" s="33">
        <v>1</v>
      </c>
      <c r="G207" s="33">
        <v>1</v>
      </c>
      <c r="H207" s="33">
        <v>72151001</v>
      </c>
      <c r="I207" s="33" t="s">
        <v>21</v>
      </c>
      <c r="J207" s="33" t="s">
        <v>21</v>
      </c>
      <c r="K207" s="35">
        <v>179450</v>
      </c>
      <c r="L207" s="36">
        <v>0.19</v>
      </c>
      <c r="M207" s="58">
        <f t="shared" si="40"/>
        <v>34095.5</v>
      </c>
      <c r="N207" s="38">
        <f t="shared" si="36"/>
        <v>213545.5</v>
      </c>
      <c r="O207" s="39">
        <v>2025</v>
      </c>
      <c r="P207" s="40">
        <v>5.0999999999999997E-2</v>
      </c>
      <c r="Q207" s="40">
        <f t="shared" si="37"/>
        <v>1.0509999999999999</v>
      </c>
      <c r="R207" s="41">
        <f t="shared" si="38"/>
        <v>224436.32049999997</v>
      </c>
    </row>
    <row r="208" spans="1:18" s="5" customFormat="1" x14ac:dyDescent="0.35">
      <c r="A208" s="33">
        <f t="shared" si="39"/>
        <v>188</v>
      </c>
      <c r="B208" s="33">
        <v>8711003</v>
      </c>
      <c r="C208" s="63" t="s">
        <v>189</v>
      </c>
      <c r="D208" s="33" t="s">
        <v>20</v>
      </c>
      <c r="E208" s="33">
        <v>0</v>
      </c>
      <c r="F208" s="33">
        <v>1</v>
      </c>
      <c r="G208" s="33">
        <v>1</v>
      </c>
      <c r="H208" s="33">
        <v>72151001</v>
      </c>
      <c r="I208" s="33" t="s">
        <v>21</v>
      </c>
      <c r="J208" s="33" t="s">
        <v>21</v>
      </c>
      <c r="K208" s="35">
        <v>179450</v>
      </c>
      <c r="L208" s="36">
        <v>0.19</v>
      </c>
      <c r="M208" s="58">
        <f t="shared" si="40"/>
        <v>34095.5</v>
      </c>
      <c r="N208" s="38">
        <f t="shared" si="36"/>
        <v>213545.5</v>
      </c>
      <c r="O208" s="39">
        <v>2025</v>
      </c>
      <c r="P208" s="40">
        <v>5.0999999999999997E-2</v>
      </c>
      <c r="Q208" s="40">
        <f t="shared" si="37"/>
        <v>1.0509999999999999</v>
      </c>
      <c r="R208" s="41">
        <f t="shared" si="38"/>
        <v>224436.32049999997</v>
      </c>
    </row>
    <row r="209" spans="1:18" s="5" customFormat="1" x14ac:dyDescent="0.35">
      <c r="A209" s="33">
        <f t="shared" si="39"/>
        <v>189</v>
      </c>
      <c r="B209" s="33">
        <v>8711003</v>
      </c>
      <c r="C209" s="63" t="s">
        <v>190</v>
      </c>
      <c r="D209" s="33" t="s">
        <v>20</v>
      </c>
      <c r="E209" s="33">
        <v>0</v>
      </c>
      <c r="F209" s="33">
        <v>1</v>
      </c>
      <c r="G209" s="33">
        <v>1</v>
      </c>
      <c r="H209" s="33">
        <v>72151001</v>
      </c>
      <c r="I209" s="33" t="s">
        <v>21</v>
      </c>
      <c r="J209" s="33" t="s">
        <v>21</v>
      </c>
      <c r="K209" s="35">
        <v>179450</v>
      </c>
      <c r="L209" s="36">
        <v>0.19</v>
      </c>
      <c r="M209" s="58">
        <f t="shared" si="40"/>
        <v>34095.5</v>
      </c>
      <c r="N209" s="38">
        <f t="shared" si="36"/>
        <v>213545.5</v>
      </c>
      <c r="O209" s="39">
        <v>2025</v>
      </c>
      <c r="P209" s="40">
        <v>5.0999999999999997E-2</v>
      </c>
      <c r="Q209" s="40">
        <f t="shared" si="37"/>
        <v>1.0509999999999999</v>
      </c>
      <c r="R209" s="41">
        <f t="shared" si="38"/>
        <v>224436.32049999997</v>
      </c>
    </row>
    <row r="210" spans="1:18" s="5" customFormat="1" x14ac:dyDescent="0.35">
      <c r="A210" s="33">
        <f t="shared" si="39"/>
        <v>190</v>
      </c>
      <c r="B210" s="33">
        <v>8711003</v>
      </c>
      <c r="C210" s="63" t="s">
        <v>191</v>
      </c>
      <c r="D210" s="33" t="s">
        <v>20</v>
      </c>
      <c r="E210" s="33">
        <v>0</v>
      </c>
      <c r="F210" s="33">
        <v>1</v>
      </c>
      <c r="G210" s="33">
        <v>1</v>
      </c>
      <c r="H210" s="33">
        <v>72151001</v>
      </c>
      <c r="I210" s="33" t="s">
        <v>21</v>
      </c>
      <c r="J210" s="33" t="s">
        <v>21</v>
      </c>
      <c r="K210" s="35">
        <v>179450</v>
      </c>
      <c r="L210" s="36">
        <v>0.19</v>
      </c>
      <c r="M210" s="58">
        <f t="shared" si="40"/>
        <v>34095.5</v>
      </c>
      <c r="N210" s="38">
        <f t="shared" si="36"/>
        <v>213545.5</v>
      </c>
      <c r="O210" s="39">
        <v>2025</v>
      </c>
      <c r="P210" s="40">
        <v>5.0999999999999997E-2</v>
      </c>
      <c r="Q210" s="40">
        <f t="shared" si="37"/>
        <v>1.0509999999999999</v>
      </c>
      <c r="R210" s="41">
        <f t="shared" si="38"/>
        <v>224436.32049999997</v>
      </c>
    </row>
    <row r="211" spans="1:18" s="5" customFormat="1" x14ac:dyDescent="0.35">
      <c r="A211" s="33">
        <f t="shared" si="39"/>
        <v>191</v>
      </c>
      <c r="B211" s="33">
        <v>8711003</v>
      </c>
      <c r="C211" s="63" t="s">
        <v>192</v>
      </c>
      <c r="D211" s="33" t="s">
        <v>20</v>
      </c>
      <c r="E211" s="33">
        <v>0</v>
      </c>
      <c r="F211" s="33">
        <v>1</v>
      </c>
      <c r="G211" s="33">
        <v>1</v>
      </c>
      <c r="H211" s="33">
        <v>72151001</v>
      </c>
      <c r="I211" s="33" t="s">
        <v>21</v>
      </c>
      <c r="J211" s="33" t="s">
        <v>21</v>
      </c>
      <c r="K211" s="35">
        <v>179450</v>
      </c>
      <c r="L211" s="36">
        <v>0.19</v>
      </c>
      <c r="M211" s="58">
        <f t="shared" si="40"/>
        <v>34095.5</v>
      </c>
      <c r="N211" s="38">
        <f t="shared" si="36"/>
        <v>213545.5</v>
      </c>
      <c r="O211" s="39">
        <v>2025</v>
      </c>
      <c r="P211" s="40">
        <v>5.0999999999999997E-2</v>
      </c>
      <c r="Q211" s="40">
        <f t="shared" si="37"/>
        <v>1.0509999999999999</v>
      </c>
      <c r="R211" s="41">
        <f t="shared" si="38"/>
        <v>224436.32049999997</v>
      </c>
    </row>
    <row r="212" spans="1:18" s="5" customFormat="1" x14ac:dyDescent="0.35">
      <c r="A212" s="64" t="s">
        <v>196</v>
      </c>
      <c r="B212" s="64"/>
      <c r="C212" s="64"/>
      <c r="D212" s="64"/>
      <c r="E212" s="64"/>
      <c r="F212" s="64"/>
      <c r="G212" s="64"/>
      <c r="H212" s="64"/>
      <c r="I212" s="64"/>
      <c r="J212" s="64"/>
      <c r="L212" s="62"/>
      <c r="M212" s="58"/>
      <c r="N212" s="38"/>
      <c r="O212" s="30"/>
    </row>
    <row r="213" spans="1:18" s="5" customFormat="1" x14ac:dyDescent="0.35">
      <c r="A213" s="29" t="s">
        <v>197</v>
      </c>
      <c r="B213" s="29"/>
      <c r="C213" s="29"/>
      <c r="D213" s="29"/>
      <c r="E213" s="29"/>
      <c r="F213" s="29"/>
      <c r="G213" s="29"/>
      <c r="H213" s="29"/>
      <c r="I213" s="29"/>
      <c r="J213" s="29"/>
      <c r="L213" s="62"/>
      <c r="M213" s="58"/>
      <c r="N213" s="38"/>
      <c r="O213" s="30"/>
    </row>
    <row r="214" spans="1:18" s="5" customFormat="1" ht="262.5" customHeight="1" x14ac:dyDescent="0.35">
      <c r="A214" s="55">
        <f>A211+1</f>
        <v>192</v>
      </c>
      <c r="B214" s="55">
        <v>8711003</v>
      </c>
      <c r="C214" s="57" t="s">
        <v>198</v>
      </c>
      <c r="D214" s="55" t="s">
        <v>20</v>
      </c>
      <c r="E214" s="55">
        <v>0</v>
      </c>
      <c r="F214" s="55">
        <v>1</v>
      </c>
      <c r="G214" s="55">
        <v>1</v>
      </c>
      <c r="H214" s="55">
        <v>72151001</v>
      </c>
      <c r="I214" s="55" t="s">
        <v>21</v>
      </c>
      <c r="J214" s="55" t="s">
        <v>21</v>
      </c>
      <c r="K214" s="35">
        <v>630500</v>
      </c>
      <c r="L214" s="36">
        <v>0.19</v>
      </c>
      <c r="M214" s="58">
        <f t="shared" si="40"/>
        <v>119795</v>
      </c>
      <c r="N214" s="38">
        <f t="shared" si="36"/>
        <v>750295</v>
      </c>
      <c r="O214" s="39">
        <v>2025</v>
      </c>
      <c r="P214" s="40">
        <v>5.0999999999999997E-2</v>
      </c>
      <c r="Q214" s="40">
        <f>1+P214</f>
        <v>1.0509999999999999</v>
      </c>
      <c r="R214" s="41">
        <f>N214*Q214</f>
        <v>788560.04499999993</v>
      </c>
    </row>
    <row r="215" spans="1:18" s="5" customFormat="1" x14ac:dyDescent="0.35">
      <c r="A215" s="64" t="s">
        <v>199</v>
      </c>
      <c r="B215" s="64"/>
      <c r="C215" s="64"/>
      <c r="D215" s="64"/>
      <c r="E215" s="64"/>
      <c r="F215" s="64"/>
      <c r="G215" s="64"/>
      <c r="H215" s="64"/>
      <c r="I215" s="64"/>
      <c r="J215" s="64"/>
      <c r="L215" s="62"/>
      <c r="M215" s="58"/>
      <c r="N215" s="38"/>
      <c r="O215" s="30"/>
    </row>
    <row r="216" spans="1:18" s="5" customFormat="1" x14ac:dyDescent="0.35">
      <c r="A216" s="29" t="s">
        <v>194</v>
      </c>
      <c r="B216" s="29"/>
      <c r="C216" s="29"/>
      <c r="D216" s="29"/>
      <c r="E216" s="29"/>
      <c r="F216" s="29"/>
      <c r="G216" s="29"/>
      <c r="H216" s="29"/>
      <c r="I216" s="29"/>
      <c r="J216" s="29"/>
      <c r="L216" s="62"/>
      <c r="M216" s="58"/>
      <c r="N216" s="38"/>
      <c r="O216" s="30"/>
    </row>
    <row r="217" spans="1:18" s="5" customFormat="1" ht="139.5" x14ac:dyDescent="0.35">
      <c r="A217" s="33">
        <f>A214+1</f>
        <v>193</v>
      </c>
      <c r="B217" s="33">
        <v>8711003</v>
      </c>
      <c r="C217" s="59" t="s">
        <v>166</v>
      </c>
      <c r="D217" s="33" t="s">
        <v>20</v>
      </c>
      <c r="E217" s="33">
        <v>0</v>
      </c>
      <c r="F217" s="33">
        <v>1</v>
      </c>
      <c r="G217" s="33">
        <v>1</v>
      </c>
      <c r="H217" s="33">
        <v>72151001</v>
      </c>
      <c r="I217" s="33" t="s">
        <v>21</v>
      </c>
      <c r="J217" s="33" t="s">
        <v>21</v>
      </c>
      <c r="K217" s="30">
        <v>630500</v>
      </c>
      <c r="L217" s="36">
        <v>0.19</v>
      </c>
      <c r="M217" s="58">
        <f t="shared" si="40"/>
        <v>119795</v>
      </c>
      <c r="N217" s="38">
        <f t="shared" si="36"/>
        <v>750295</v>
      </c>
      <c r="O217" s="39">
        <v>2025</v>
      </c>
      <c r="P217" s="40">
        <v>5.0999999999999997E-2</v>
      </c>
      <c r="Q217" s="40">
        <f>1+P217</f>
        <v>1.0509999999999999</v>
      </c>
      <c r="R217" s="41">
        <f>N217*Q217</f>
        <v>788560.04499999993</v>
      </c>
    </row>
    <row r="218" spans="1:18" s="5" customFormat="1" x14ac:dyDescent="0.35">
      <c r="A218" s="29" t="s">
        <v>195</v>
      </c>
      <c r="B218" s="29"/>
      <c r="C218" s="29"/>
      <c r="D218" s="29"/>
      <c r="E218" s="29"/>
      <c r="F218" s="29"/>
      <c r="G218" s="29"/>
      <c r="H218" s="29"/>
      <c r="I218" s="29"/>
      <c r="J218" s="29"/>
      <c r="L218" s="62"/>
      <c r="M218" s="58"/>
      <c r="N218" s="38"/>
      <c r="O218" s="30"/>
    </row>
    <row r="219" spans="1:18" s="5" customFormat="1" x14ac:dyDescent="0.35">
      <c r="A219" s="33">
        <f>A217+1</f>
        <v>194</v>
      </c>
      <c r="B219" s="33">
        <v>8711003</v>
      </c>
      <c r="C219" s="63" t="s">
        <v>167</v>
      </c>
      <c r="D219" s="33" t="s">
        <v>20</v>
      </c>
      <c r="E219" s="33">
        <v>0</v>
      </c>
      <c r="F219" s="33">
        <v>1</v>
      </c>
      <c r="G219" s="33">
        <v>1</v>
      </c>
      <c r="H219" s="33">
        <v>72151001</v>
      </c>
      <c r="I219" s="33" t="s">
        <v>21</v>
      </c>
      <c r="J219" s="33" t="s">
        <v>21</v>
      </c>
      <c r="K219" s="35">
        <v>179450</v>
      </c>
      <c r="L219" s="36">
        <v>0.19</v>
      </c>
      <c r="M219" s="58">
        <f t="shared" si="40"/>
        <v>34095.5</v>
      </c>
      <c r="N219" s="38">
        <f t="shared" si="36"/>
        <v>213545.5</v>
      </c>
      <c r="O219" s="39">
        <v>2025</v>
      </c>
      <c r="P219" s="40">
        <v>5.0999999999999997E-2</v>
      </c>
      <c r="Q219" s="40">
        <f t="shared" ref="Q219:Q244" si="41">1+P219</f>
        <v>1.0509999999999999</v>
      </c>
      <c r="R219" s="41">
        <f t="shared" ref="R219:R244" si="42">N219*Q219</f>
        <v>224436.32049999997</v>
      </c>
    </row>
    <row r="220" spans="1:18" s="5" customFormat="1" x14ac:dyDescent="0.35">
      <c r="A220" s="33">
        <f t="shared" ref="A220:A244" si="43">A219+1</f>
        <v>195</v>
      </c>
      <c r="B220" s="33">
        <v>8711003</v>
      </c>
      <c r="C220" s="63" t="s">
        <v>168</v>
      </c>
      <c r="D220" s="33" t="s">
        <v>20</v>
      </c>
      <c r="E220" s="33">
        <v>0</v>
      </c>
      <c r="F220" s="33">
        <v>1</v>
      </c>
      <c r="G220" s="33">
        <v>1</v>
      </c>
      <c r="H220" s="33">
        <v>72151001</v>
      </c>
      <c r="I220" s="33" t="s">
        <v>21</v>
      </c>
      <c r="J220" s="33" t="s">
        <v>21</v>
      </c>
      <c r="K220" s="35">
        <v>179450</v>
      </c>
      <c r="L220" s="36">
        <v>0.19</v>
      </c>
      <c r="M220" s="58">
        <f t="shared" si="40"/>
        <v>34095.5</v>
      </c>
      <c r="N220" s="38">
        <f t="shared" si="36"/>
        <v>213545.5</v>
      </c>
      <c r="O220" s="39">
        <v>2025</v>
      </c>
      <c r="P220" s="40">
        <v>5.0999999999999997E-2</v>
      </c>
      <c r="Q220" s="40">
        <f t="shared" si="41"/>
        <v>1.0509999999999999</v>
      </c>
      <c r="R220" s="41">
        <f t="shared" si="42"/>
        <v>224436.32049999997</v>
      </c>
    </row>
    <row r="221" spans="1:18" s="5" customFormat="1" x14ac:dyDescent="0.35">
      <c r="A221" s="33">
        <f t="shared" si="43"/>
        <v>196</v>
      </c>
      <c r="B221" s="33">
        <v>8711003</v>
      </c>
      <c r="C221" s="63" t="s">
        <v>169</v>
      </c>
      <c r="D221" s="33" t="s">
        <v>20</v>
      </c>
      <c r="E221" s="33">
        <v>0</v>
      </c>
      <c r="F221" s="33">
        <v>1</v>
      </c>
      <c r="G221" s="33">
        <v>1</v>
      </c>
      <c r="H221" s="33">
        <v>72151001</v>
      </c>
      <c r="I221" s="33" t="s">
        <v>21</v>
      </c>
      <c r="J221" s="33" t="s">
        <v>21</v>
      </c>
      <c r="K221" s="35">
        <v>179450</v>
      </c>
      <c r="L221" s="36">
        <v>0.19</v>
      </c>
      <c r="M221" s="58">
        <f t="shared" si="40"/>
        <v>34095.5</v>
      </c>
      <c r="N221" s="38">
        <f t="shared" si="36"/>
        <v>213545.5</v>
      </c>
      <c r="O221" s="39">
        <v>2025</v>
      </c>
      <c r="P221" s="40">
        <v>5.0999999999999997E-2</v>
      </c>
      <c r="Q221" s="40">
        <f t="shared" si="41"/>
        <v>1.0509999999999999</v>
      </c>
      <c r="R221" s="41">
        <f t="shared" si="42"/>
        <v>224436.32049999997</v>
      </c>
    </row>
    <row r="222" spans="1:18" s="5" customFormat="1" x14ac:dyDescent="0.35">
      <c r="A222" s="33">
        <f t="shared" si="43"/>
        <v>197</v>
      </c>
      <c r="B222" s="33">
        <v>8711003</v>
      </c>
      <c r="C222" s="63" t="s">
        <v>170</v>
      </c>
      <c r="D222" s="33" t="s">
        <v>20</v>
      </c>
      <c r="E222" s="33">
        <v>0</v>
      </c>
      <c r="F222" s="33">
        <v>1</v>
      </c>
      <c r="G222" s="33">
        <v>1</v>
      </c>
      <c r="H222" s="33">
        <v>72151001</v>
      </c>
      <c r="I222" s="33" t="s">
        <v>21</v>
      </c>
      <c r="J222" s="33" t="s">
        <v>21</v>
      </c>
      <c r="K222" s="35">
        <v>179450</v>
      </c>
      <c r="L222" s="36">
        <v>0.19</v>
      </c>
      <c r="M222" s="58">
        <f t="shared" si="40"/>
        <v>34095.5</v>
      </c>
      <c r="N222" s="38">
        <f t="shared" si="36"/>
        <v>213545.5</v>
      </c>
      <c r="O222" s="39">
        <v>2025</v>
      </c>
      <c r="P222" s="40">
        <v>5.0999999999999997E-2</v>
      </c>
      <c r="Q222" s="40">
        <f t="shared" si="41"/>
        <v>1.0509999999999999</v>
      </c>
      <c r="R222" s="41">
        <f t="shared" si="42"/>
        <v>224436.32049999997</v>
      </c>
    </row>
    <row r="223" spans="1:18" s="5" customFormat="1" x14ac:dyDescent="0.35">
      <c r="A223" s="33">
        <f>A222+1</f>
        <v>198</v>
      </c>
      <c r="B223" s="33">
        <v>8711003</v>
      </c>
      <c r="C223" s="63" t="s">
        <v>171</v>
      </c>
      <c r="D223" s="33" t="s">
        <v>20</v>
      </c>
      <c r="E223" s="33">
        <v>0</v>
      </c>
      <c r="F223" s="33">
        <v>1</v>
      </c>
      <c r="G223" s="33">
        <v>1</v>
      </c>
      <c r="H223" s="33">
        <v>72151001</v>
      </c>
      <c r="I223" s="33" t="s">
        <v>21</v>
      </c>
      <c r="J223" s="33" t="s">
        <v>21</v>
      </c>
      <c r="K223" s="35">
        <v>179450</v>
      </c>
      <c r="L223" s="36">
        <v>0.19</v>
      </c>
      <c r="M223" s="58">
        <f t="shared" si="40"/>
        <v>34095.5</v>
      </c>
      <c r="N223" s="38">
        <f t="shared" si="36"/>
        <v>213545.5</v>
      </c>
      <c r="O223" s="39">
        <v>2025</v>
      </c>
      <c r="P223" s="40">
        <v>5.0999999999999997E-2</v>
      </c>
      <c r="Q223" s="40">
        <f t="shared" si="41"/>
        <v>1.0509999999999999</v>
      </c>
      <c r="R223" s="41">
        <f t="shared" si="42"/>
        <v>224436.32049999997</v>
      </c>
    </row>
    <row r="224" spans="1:18" s="5" customFormat="1" x14ac:dyDescent="0.35">
      <c r="A224" s="33">
        <f t="shared" si="43"/>
        <v>199</v>
      </c>
      <c r="B224" s="33">
        <v>8711003</v>
      </c>
      <c r="C224" s="60" t="s">
        <v>172</v>
      </c>
      <c r="D224" s="33" t="s">
        <v>20</v>
      </c>
      <c r="E224" s="33">
        <v>0</v>
      </c>
      <c r="F224" s="33">
        <v>1</v>
      </c>
      <c r="G224" s="33">
        <v>1</v>
      </c>
      <c r="H224" s="33">
        <v>72151001</v>
      </c>
      <c r="I224" s="33" t="s">
        <v>21</v>
      </c>
      <c r="J224" s="33" t="s">
        <v>21</v>
      </c>
      <c r="K224" s="35">
        <v>179450</v>
      </c>
      <c r="L224" s="36">
        <v>0.19</v>
      </c>
      <c r="M224" s="58">
        <f t="shared" si="40"/>
        <v>34095.5</v>
      </c>
      <c r="N224" s="38">
        <f t="shared" si="36"/>
        <v>213545.5</v>
      </c>
      <c r="O224" s="39">
        <v>2025</v>
      </c>
      <c r="P224" s="40">
        <v>5.0999999999999997E-2</v>
      </c>
      <c r="Q224" s="40">
        <f t="shared" si="41"/>
        <v>1.0509999999999999</v>
      </c>
      <c r="R224" s="41">
        <f t="shared" si="42"/>
        <v>224436.32049999997</v>
      </c>
    </row>
    <row r="225" spans="1:18" s="5" customFormat="1" x14ac:dyDescent="0.35">
      <c r="A225" s="33">
        <f t="shared" si="43"/>
        <v>200</v>
      </c>
      <c r="B225" s="33">
        <v>8711003</v>
      </c>
      <c r="C225" s="63" t="s">
        <v>173</v>
      </c>
      <c r="D225" s="33" t="s">
        <v>20</v>
      </c>
      <c r="E225" s="33">
        <v>0</v>
      </c>
      <c r="F225" s="33">
        <v>1</v>
      </c>
      <c r="G225" s="33">
        <v>1</v>
      </c>
      <c r="H225" s="33">
        <v>72151001</v>
      </c>
      <c r="I225" s="33" t="s">
        <v>21</v>
      </c>
      <c r="J225" s="33" t="s">
        <v>21</v>
      </c>
      <c r="K225" s="35">
        <v>179450</v>
      </c>
      <c r="L225" s="36">
        <v>0.19</v>
      </c>
      <c r="M225" s="58">
        <f t="shared" si="40"/>
        <v>34095.5</v>
      </c>
      <c r="N225" s="38">
        <f t="shared" si="36"/>
        <v>213545.5</v>
      </c>
      <c r="O225" s="39">
        <v>2025</v>
      </c>
      <c r="P225" s="40">
        <v>5.0999999999999997E-2</v>
      </c>
      <c r="Q225" s="40">
        <f t="shared" si="41"/>
        <v>1.0509999999999999</v>
      </c>
      <c r="R225" s="41">
        <f t="shared" si="42"/>
        <v>224436.32049999997</v>
      </c>
    </row>
    <row r="226" spans="1:18" s="5" customFormat="1" x14ac:dyDescent="0.35">
      <c r="A226" s="33">
        <f t="shared" si="43"/>
        <v>201</v>
      </c>
      <c r="B226" s="33">
        <v>8711003</v>
      </c>
      <c r="C226" s="63" t="s">
        <v>174</v>
      </c>
      <c r="D226" s="33" t="s">
        <v>20</v>
      </c>
      <c r="E226" s="33">
        <v>0</v>
      </c>
      <c r="F226" s="33">
        <v>1</v>
      </c>
      <c r="G226" s="33">
        <v>1</v>
      </c>
      <c r="H226" s="33">
        <v>72151001</v>
      </c>
      <c r="I226" s="33" t="s">
        <v>21</v>
      </c>
      <c r="J226" s="33" t="s">
        <v>21</v>
      </c>
      <c r="K226" s="35">
        <v>179450</v>
      </c>
      <c r="L226" s="36">
        <v>0.19</v>
      </c>
      <c r="M226" s="58">
        <f t="shared" si="40"/>
        <v>34095.5</v>
      </c>
      <c r="N226" s="38">
        <f t="shared" si="36"/>
        <v>213545.5</v>
      </c>
      <c r="O226" s="39">
        <v>2025</v>
      </c>
      <c r="P226" s="40">
        <v>5.0999999999999997E-2</v>
      </c>
      <c r="Q226" s="40">
        <f t="shared" si="41"/>
        <v>1.0509999999999999</v>
      </c>
      <c r="R226" s="41">
        <f t="shared" si="42"/>
        <v>224436.32049999997</v>
      </c>
    </row>
    <row r="227" spans="1:18" s="5" customFormat="1" x14ac:dyDescent="0.35">
      <c r="A227" s="33">
        <f t="shared" si="43"/>
        <v>202</v>
      </c>
      <c r="B227" s="33">
        <v>8711003</v>
      </c>
      <c r="C227" s="63" t="s">
        <v>175</v>
      </c>
      <c r="D227" s="33" t="s">
        <v>20</v>
      </c>
      <c r="E227" s="33">
        <v>0</v>
      </c>
      <c r="F227" s="33">
        <v>1</v>
      </c>
      <c r="G227" s="33">
        <v>1</v>
      </c>
      <c r="H227" s="33">
        <v>72151001</v>
      </c>
      <c r="I227" s="33" t="s">
        <v>21</v>
      </c>
      <c r="J227" s="33" t="s">
        <v>21</v>
      </c>
      <c r="K227" s="35">
        <v>179450</v>
      </c>
      <c r="L227" s="36">
        <v>0.19</v>
      </c>
      <c r="M227" s="58">
        <f t="shared" si="40"/>
        <v>34095.5</v>
      </c>
      <c r="N227" s="38">
        <f t="shared" si="36"/>
        <v>213545.5</v>
      </c>
      <c r="O227" s="39">
        <v>2025</v>
      </c>
      <c r="P227" s="40">
        <v>5.0999999999999997E-2</v>
      </c>
      <c r="Q227" s="40">
        <f t="shared" si="41"/>
        <v>1.0509999999999999</v>
      </c>
      <c r="R227" s="41">
        <f t="shared" si="42"/>
        <v>224436.32049999997</v>
      </c>
    </row>
    <row r="228" spans="1:18" s="5" customFormat="1" x14ac:dyDescent="0.35">
      <c r="A228" s="33">
        <f t="shared" si="43"/>
        <v>203</v>
      </c>
      <c r="B228" s="33">
        <v>8711003</v>
      </c>
      <c r="C228" s="63" t="s">
        <v>176</v>
      </c>
      <c r="D228" s="33" t="s">
        <v>20</v>
      </c>
      <c r="E228" s="33">
        <v>0</v>
      </c>
      <c r="F228" s="33">
        <v>1</v>
      </c>
      <c r="G228" s="33">
        <v>1</v>
      </c>
      <c r="H228" s="33">
        <v>72151001</v>
      </c>
      <c r="I228" s="33" t="s">
        <v>21</v>
      </c>
      <c r="J228" s="33" t="s">
        <v>21</v>
      </c>
      <c r="K228" s="35">
        <v>179450</v>
      </c>
      <c r="L228" s="36">
        <v>0.19</v>
      </c>
      <c r="M228" s="58">
        <f t="shared" si="40"/>
        <v>34095.5</v>
      </c>
      <c r="N228" s="38">
        <f t="shared" si="36"/>
        <v>213545.5</v>
      </c>
      <c r="O228" s="39">
        <v>2025</v>
      </c>
      <c r="P228" s="40">
        <v>5.0999999999999997E-2</v>
      </c>
      <c r="Q228" s="40">
        <f t="shared" si="41"/>
        <v>1.0509999999999999</v>
      </c>
      <c r="R228" s="41">
        <f t="shared" si="42"/>
        <v>224436.32049999997</v>
      </c>
    </row>
    <row r="229" spans="1:18" s="5" customFormat="1" x14ac:dyDescent="0.35">
      <c r="A229" s="33">
        <f t="shared" si="43"/>
        <v>204</v>
      </c>
      <c r="B229" s="33">
        <v>8711003</v>
      </c>
      <c r="C229" s="63" t="s">
        <v>177</v>
      </c>
      <c r="D229" s="33" t="s">
        <v>20</v>
      </c>
      <c r="E229" s="33">
        <v>0</v>
      </c>
      <c r="F229" s="33">
        <v>1</v>
      </c>
      <c r="G229" s="33">
        <v>1</v>
      </c>
      <c r="H229" s="33">
        <v>72151001</v>
      </c>
      <c r="I229" s="33" t="s">
        <v>21</v>
      </c>
      <c r="J229" s="33" t="s">
        <v>21</v>
      </c>
      <c r="K229" s="35">
        <v>179450</v>
      </c>
      <c r="L229" s="36">
        <v>0.19</v>
      </c>
      <c r="M229" s="58">
        <f t="shared" si="40"/>
        <v>34095.5</v>
      </c>
      <c r="N229" s="38">
        <f t="shared" si="36"/>
        <v>213545.5</v>
      </c>
      <c r="O229" s="39">
        <v>2025</v>
      </c>
      <c r="P229" s="40">
        <v>5.0999999999999997E-2</v>
      </c>
      <c r="Q229" s="40">
        <f t="shared" si="41"/>
        <v>1.0509999999999999</v>
      </c>
      <c r="R229" s="41">
        <f t="shared" si="42"/>
        <v>224436.32049999997</v>
      </c>
    </row>
    <row r="230" spans="1:18" s="5" customFormat="1" x14ac:dyDescent="0.35">
      <c r="A230" s="33">
        <f t="shared" si="43"/>
        <v>205</v>
      </c>
      <c r="B230" s="33">
        <v>8711003</v>
      </c>
      <c r="C230" s="63" t="s">
        <v>178</v>
      </c>
      <c r="D230" s="33" t="s">
        <v>20</v>
      </c>
      <c r="E230" s="33">
        <v>0</v>
      </c>
      <c r="F230" s="33">
        <v>1</v>
      </c>
      <c r="G230" s="33">
        <v>1</v>
      </c>
      <c r="H230" s="33">
        <v>72151001</v>
      </c>
      <c r="I230" s="33" t="s">
        <v>21</v>
      </c>
      <c r="J230" s="33" t="s">
        <v>21</v>
      </c>
      <c r="K230" s="35">
        <v>179450</v>
      </c>
      <c r="L230" s="36">
        <v>0.19</v>
      </c>
      <c r="M230" s="58">
        <f t="shared" si="40"/>
        <v>34095.5</v>
      </c>
      <c r="N230" s="38">
        <f t="shared" si="36"/>
        <v>213545.5</v>
      </c>
      <c r="O230" s="39">
        <v>2025</v>
      </c>
      <c r="P230" s="40">
        <v>5.0999999999999997E-2</v>
      </c>
      <c r="Q230" s="40">
        <f t="shared" si="41"/>
        <v>1.0509999999999999</v>
      </c>
      <c r="R230" s="41">
        <f t="shared" si="42"/>
        <v>224436.32049999997</v>
      </c>
    </row>
    <row r="231" spans="1:18" s="5" customFormat="1" x14ac:dyDescent="0.35">
      <c r="A231" s="33">
        <f t="shared" si="43"/>
        <v>206</v>
      </c>
      <c r="B231" s="33">
        <v>8711003</v>
      </c>
      <c r="C231" s="63" t="s">
        <v>179</v>
      </c>
      <c r="D231" s="33" t="s">
        <v>20</v>
      </c>
      <c r="E231" s="33">
        <v>0</v>
      </c>
      <c r="F231" s="33">
        <v>1</v>
      </c>
      <c r="G231" s="33">
        <v>1</v>
      </c>
      <c r="H231" s="33">
        <v>72151001</v>
      </c>
      <c r="I231" s="33" t="s">
        <v>21</v>
      </c>
      <c r="J231" s="33" t="s">
        <v>21</v>
      </c>
      <c r="K231" s="35">
        <v>179450</v>
      </c>
      <c r="L231" s="36">
        <v>0.19</v>
      </c>
      <c r="M231" s="58">
        <f t="shared" si="40"/>
        <v>34095.5</v>
      </c>
      <c r="N231" s="38">
        <f t="shared" si="36"/>
        <v>213545.5</v>
      </c>
      <c r="O231" s="39">
        <v>2025</v>
      </c>
      <c r="P231" s="40">
        <v>5.0999999999999997E-2</v>
      </c>
      <c r="Q231" s="40">
        <f t="shared" si="41"/>
        <v>1.0509999999999999</v>
      </c>
      <c r="R231" s="41">
        <f t="shared" si="42"/>
        <v>224436.32049999997</v>
      </c>
    </row>
    <row r="232" spans="1:18" s="5" customFormat="1" x14ac:dyDescent="0.35">
      <c r="A232" s="33">
        <f t="shared" si="43"/>
        <v>207</v>
      </c>
      <c r="B232" s="33">
        <v>8711003</v>
      </c>
      <c r="C232" s="60" t="s">
        <v>180</v>
      </c>
      <c r="D232" s="33" t="s">
        <v>20</v>
      </c>
      <c r="E232" s="33">
        <v>0</v>
      </c>
      <c r="F232" s="33">
        <v>1</v>
      </c>
      <c r="G232" s="33">
        <v>1</v>
      </c>
      <c r="H232" s="33">
        <v>72151001</v>
      </c>
      <c r="I232" s="33" t="s">
        <v>21</v>
      </c>
      <c r="J232" s="33" t="s">
        <v>21</v>
      </c>
      <c r="K232" s="35">
        <v>179450</v>
      </c>
      <c r="L232" s="36">
        <v>0.19</v>
      </c>
      <c r="M232" s="58">
        <f t="shared" si="40"/>
        <v>34095.5</v>
      </c>
      <c r="N232" s="38">
        <f t="shared" si="36"/>
        <v>213545.5</v>
      </c>
      <c r="O232" s="39">
        <v>2025</v>
      </c>
      <c r="P232" s="40">
        <v>5.0999999999999997E-2</v>
      </c>
      <c r="Q232" s="40">
        <f t="shared" si="41"/>
        <v>1.0509999999999999</v>
      </c>
      <c r="R232" s="41">
        <f t="shared" si="42"/>
        <v>224436.32049999997</v>
      </c>
    </row>
    <row r="233" spans="1:18" s="5" customFormat="1" x14ac:dyDescent="0.35">
      <c r="A233" s="33">
        <f t="shared" si="43"/>
        <v>208</v>
      </c>
      <c r="B233" s="33">
        <v>8711003</v>
      </c>
      <c r="C233" s="60" t="s">
        <v>181</v>
      </c>
      <c r="D233" s="33" t="s">
        <v>20</v>
      </c>
      <c r="E233" s="33">
        <v>0</v>
      </c>
      <c r="F233" s="33">
        <v>1</v>
      </c>
      <c r="G233" s="33">
        <v>1</v>
      </c>
      <c r="H233" s="33">
        <v>72151001</v>
      </c>
      <c r="I233" s="33" t="s">
        <v>21</v>
      </c>
      <c r="J233" s="33" t="s">
        <v>21</v>
      </c>
      <c r="K233" s="35">
        <v>179450</v>
      </c>
      <c r="L233" s="36">
        <v>0.19</v>
      </c>
      <c r="M233" s="58">
        <f t="shared" si="40"/>
        <v>34095.5</v>
      </c>
      <c r="N233" s="38">
        <f t="shared" si="36"/>
        <v>213545.5</v>
      </c>
      <c r="O233" s="39">
        <v>2025</v>
      </c>
      <c r="P233" s="40">
        <v>5.0999999999999997E-2</v>
      </c>
      <c r="Q233" s="40">
        <f t="shared" si="41"/>
        <v>1.0509999999999999</v>
      </c>
      <c r="R233" s="41">
        <f t="shared" si="42"/>
        <v>224436.32049999997</v>
      </c>
    </row>
    <row r="234" spans="1:18" s="5" customFormat="1" ht="23.25" x14ac:dyDescent="0.35">
      <c r="A234" s="33">
        <f t="shared" si="43"/>
        <v>209</v>
      </c>
      <c r="B234" s="33">
        <v>8711003</v>
      </c>
      <c r="C234" s="60" t="s">
        <v>182</v>
      </c>
      <c r="D234" s="33" t="s">
        <v>20</v>
      </c>
      <c r="E234" s="33">
        <v>0</v>
      </c>
      <c r="F234" s="33">
        <v>1</v>
      </c>
      <c r="G234" s="33">
        <v>1</v>
      </c>
      <c r="H234" s="33">
        <v>72151001</v>
      </c>
      <c r="I234" s="33" t="s">
        <v>21</v>
      </c>
      <c r="J234" s="33" t="s">
        <v>21</v>
      </c>
      <c r="K234" s="35">
        <v>179450</v>
      </c>
      <c r="L234" s="36">
        <v>0.19</v>
      </c>
      <c r="M234" s="58">
        <f t="shared" si="40"/>
        <v>34095.5</v>
      </c>
      <c r="N234" s="38">
        <f t="shared" si="36"/>
        <v>213545.5</v>
      </c>
      <c r="O234" s="39">
        <v>2025</v>
      </c>
      <c r="P234" s="40">
        <v>5.0999999999999997E-2</v>
      </c>
      <c r="Q234" s="40">
        <f t="shared" si="41"/>
        <v>1.0509999999999999</v>
      </c>
      <c r="R234" s="41">
        <f t="shared" si="42"/>
        <v>224436.32049999997</v>
      </c>
    </row>
    <row r="235" spans="1:18" s="5" customFormat="1" x14ac:dyDescent="0.35">
      <c r="A235" s="33">
        <f t="shared" si="43"/>
        <v>210</v>
      </c>
      <c r="B235" s="33">
        <v>8711003</v>
      </c>
      <c r="C235" s="60" t="s">
        <v>183</v>
      </c>
      <c r="D235" s="33" t="s">
        <v>20</v>
      </c>
      <c r="E235" s="33">
        <v>0</v>
      </c>
      <c r="F235" s="33">
        <v>1</v>
      </c>
      <c r="G235" s="33">
        <v>1</v>
      </c>
      <c r="H235" s="33">
        <v>72151001</v>
      </c>
      <c r="I235" s="33" t="s">
        <v>21</v>
      </c>
      <c r="J235" s="33" t="s">
        <v>21</v>
      </c>
      <c r="K235" s="35">
        <v>179450</v>
      </c>
      <c r="L235" s="36">
        <v>0.19</v>
      </c>
      <c r="M235" s="58">
        <f t="shared" si="40"/>
        <v>34095.5</v>
      </c>
      <c r="N235" s="38">
        <f t="shared" si="36"/>
        <v>213545.5</v>
      </c>
      <c r="O235" s="39">
        <v>2025</v>
      </c>
      <c r="P235" s="40">
        <v>5.0999999999999997E-2</v>
      </c>
      <c r="Q235" s="40">
        <f t="shared" si="41"/>
        <v>1.0509999999999999</v>
      </c>
      <c r="R235" s="41">
        <f t="shared" si="42"/>
        <v>224436.32049999997</v>
      </c>
    </row>
    <row r="236" spans="1:18" s="5" customFormat="1" x14ac:dyDescent="0.35">
      <c r="A236" s="33">
        <f t="shared" si="43"/>
        <v>211</v>
      </c>
      <c r="B236" s="33">
        <v>8711003</v>
      </c>
      <c r="C236" s="60" t="s">
        <v>184</v>
      </c>
      <c r="D236" s="33" t="s">
        <v>20</v>
      </c>
      <c r="E236" s="33">
        <v>0</v>
      </c>
      <c r="F236" s="33">
        <v>1</v>
      </c>
      <c r="G236" s="33">
        <v>1</v>
      </c>
      <c r="H236" s="33">
        <v>72151001</v>
      </c>
      <c r="I236" s="33" t="s">
        <v>21</v>
      </c>
      <c r="J236" s="33" t="s">
        <v>21</v>
      </c>
      <c r="K236" s="35">
        <v>179450</v>
      </c>
      <c r="L236" s="36">
        <v>0.19</v>
      </c>
      <c r="M236" s="58">
        <f t="shared" si="40"/>
        <v>34095.5</v>
      </c>
      <c r="N236" s="38">
        <f t="shared" si="36"/>
        <v>213545.5</v>
      </c>
      <c r="O236" s="39">
        <v>2025</v>
      </c>
      <c r="P236" s="40">
        <v>5.0999999999999997E-2</v>
      </c>
      <c r="Q236" s="40">
        <f t="shared" si="41"/>
        <v>1.0509999999999999</v>
      </c>
      <c r="R236" s="41">
        <f t="shared" si="42"/>
        <v>224436.32049999997</v>
      </c>
    </row>
    <row r="237" spans="1:18" s="5" customFormat="1" x14ac:dyDescent="0.35">
      <c r="A237" s="33">
        <f t="shared" si="43"/>
        <v>212</v>
      </c>
      <c r="B237" s="33">
        <v>8711003</v>
      </c>
      <c r="C237" s="60" t="s">
        <v>185</v>
      </c>
      <c r="D237" s="33" t="s">
        <v>20</v>
      </c>
      <c r="E237" s="33">
        <v>0</v>
      </c>
      <c r="F237" s="33">
        <v>1</v>
      </c>
      <c r="G237" s="33">
        <v>1</v>
      </c>
      <c r="H237" s="33">
        <v>72151001</v>
      </c>
      <c r="I237" s="33" t="s">
        <v>21</v>
      </c>
      <c r="J237" s="33" t="s">
        <v>21</v>
      </c>
      <c r="K237" s="35">
        <v>179450</v>
      </c>
      <c r="L237" s="36">
        <v>0.19</v>
      </c>
      <c r="M237" s="58">
        <f t="shared" si="40"/>
        <v>34095.5</v>
      </c>
      <c r="N237" s="38">
        <f t="shared" si="36"/>
        <v>213545.5</v>
      </c>
      <c r="O237" s="39">
        <v>2025</v>
      </c>
      <c r="P237" s="40">
        <v>5.0999999999999997E-2</v>
      </c>
      <c r="Q237" s="40">
        <f t="shared" si="41"/>
        <v>1.0509999999999999</v>
      </c>
      <c r="R237" s="41">
        <f t="shared" si="42"/>
        <v>224436.32049999997</v>
      </c>
    </row>
    <row r="238" spans="1:18" s="5" customFormat="1" x14ac:dyDescent="0.35">
      <c r="A238" s="33">
        <f t="shared" si="43"/>
        <v>213</v>
      </c>
      <c r="B238" s="33">
        <v>8711003</v>
      </c>
      <c r="C238" s="63" t="s">
        <v>186</v>
      </c>
      <c r="D238" s="33" t="s">
        <v>20</v>
      </c>
      <c r="E238" s="33">
        <v>0</v>
      </c>
      <c r="F238" s="33">
        <v>1</v>
      </c>
      <c r="G238" s="33">
        <v>1</v>
      </c>
      <c r="H238" s="33">
        <v>72151001</v>
      </c>
      <c r="I238" s="33" t="s">
        <v>21</v>
      </c>
      <c r="J238" s="33" t="s">
        <v>21</v>
      </c>
      <c r="K238" s="35">
        <v>179450</v>
      </c>
      <c r="L238" s="36">
        <v>0.19</v>
      </c>
      <c r="M238" s="58">
        <f t="shared" si="40"/>
        <v>34095.5</v>
      </c>
      <c r="N238" s="38">
        <f t="shared" si="36"/>
        <v>213545.5</v>
      </c>
      <c r="O238" s="39">
        <v>2025</v>
      </c>
      <c r="P238" s="40">
        <v>5.0999999999999997E-2</v>
      </c>
      <c r="Q238" s="40">
        <f t="shared" si="41"/>
        <v>1.0509999999999999</v>
      </c>
      <c r="R238" s="41">
        <f t="shared" si="42"/>
        <v>224436.32049999997</v>
      </c>
    </row>
    <row r="239" spans="1:18" s="5" customFormat="1" x14ac:dyDescent="0.35">
      <c r="A239" s="33">
        <f t="shared" si="43"/>
        <v>214</v>
      </c>
      <c r="B239" s="33">
        <v>8711003</v>
      </c>
      <c r="C239" s="63" t="s">
        <v>187</v>
      </c>
      <c r="D239" s="33" t="s">
        <v>20</v>
      </c>
      <c r="E239" s="33">
        <v>0</v>
      </c>
      <c r="F239" s="33">
        <v>1</v>
      </c>
      <c r="G239" s="33">
        <v>1</v>
      </c>
      <c r="H239" s="33">
        <v>72151001</v>
      </c>
      <c r="I239" s="33" t="s">
        <v>21</v>
      </c>
      <c r="J239" s="33" t="s">
        <v>21</v>
      </c>
      <c r="K239" s="35">
        <v>179450</v>
      </c>
      <c r="L239" s="36">
        <v>0.19</v>
      </c>
      <c r="M239" s="58">
        <f t="shared" si="40"/>
        <v>34095.5</v>
      </c>
      <c r="N239" s="38">
        <f t="shared" si="36"/>
        <v>213545.5</v>
      </c>
      <c r="O239" s="39">
        <v>2025</v>
      </c>
      <c r="P239" s="40">
        <v>5.0999999999999997E-2</v>
      </c>
      <c r="Q239" s="40">
        <f t="shared" si="41"/>
        <v>1.0509999999999999</v>
      </c>
      <c r="R239" s="41">
        <f t="shared" si="42"/>
        <v>224436.32049999997</v>
      </c>
    </row>
    <row r="240" spans="1:18" s="5" customFormat="1" x14ac:dyDescent="0.35">
      <c r="A240" s="33">
        <f t="shared" si="43"/>
        <v>215</v>
      </c>
      <c r="B240" s="33">
        <v>8711003</v>
      </c>
      <c r="C240" s="60" t="s">
        <v>188</v>
      </c>
      <c r="D240" s="33" t="s">
        <v>20</v>
      </c>
      <c r="E240" s="33">
        <v>0</v>
      </c>
      <c r="F240" s="33">
        <v>1</v>
      </c>
      <c r="G240" s="33">
        <v>1</v>
      </c>
      <c r="H240" s="33">
        <v>72151001</v>
      </c>
      <c r="I240" s="33" t="s">
        <v>21</v>
      </c>
      <c r="J240" s="33" t="s">
        <v>21</v>
      </c>
      <c r="K240" s="35">
        <v>179450</v>
      </c>
      <c r="L240" s="36">
        <v>0.19</v>
      </c>
      <c r="M240" s="58">
        <f t="shared" si="40"/>
        <v>34095.5</v>
      </c>
      <c r="N240" s="38">
        <f t="shared" si="36"/>
        <v>213545.5</v>
      </c>
      <c r="O240" s="39">
        <v>2025</v>
      </c>
      <c r="P240" s="40">
        <v>5.0999999999999997E-2</v>
      </c>
      <c r="Q240" s="40">
        <f t="shared" si="41"/>
        <v>1.0509999999999999</v>
      </c>
      <c r="R240" s="41">
        <f t="shared" si="42"/>
        <v>224436.32049999997</v>
      </c>
    </row>
    <row r="241" spans="1:18" s="5" customFormat="1" x14ac:dyDescent="0.35">
      <c r="A241" s="33">
        <f t="shared" si="43"/>
        <v>216</v>
      </c>
      <c r="B241" s="33">
        <v>8711003</v>
      </c>
      <c r="C241" s="60" t="s">
        <v>189</v>
      </c>
      <c r="D241" s="33" t="s">
        <v>20</v>
      </c>
      <c r="E241" s="33">
        <v>0</v>
      </c>
      <c r="F241" s="33">
        <v>1</v>
      </c>
      <c r="G241" s="33">
        <v>1</v>
      </c>
      <c r="H241" s="33">
        <v>72151001</v>
      </c>
      <c r="I241" s="33" t="s">
        <v>21</v>
      </c>
      <c r="J241" s="33" t="s">
        <v>21</v>
      </c>
      <c r="K241" s="35">
        <v>179450</v>
      </c>
      <c r="L241" s="36">
        <v>0.19</v>
      </c>
      <c r="M241" s="58">
        <f t="shared" si="40"/>
        <v>34095.5</v>
      </c>
      <c r="N241" s="38">
        <f t="shared" si="36"/>
        <v>213545.5</v>
      </c>
      <c r="O241" s="39">
        <v>2025</v>
      </c>
      <c r="P241" s="40">
        <v>5.0999999999999997E-2</v>
      </c>
      <c r="Q241" s="40">
        <f t="shared" si="41"/>
        <v>1.0509999999999999</v>
      </c>
      <c r="R241" s="41">
        <f t="shared" si="42"/>
        <v>224436.32049999997</v>
      </c>
    </row>
    <row r="242" spans="1:18" s="5" customFormat="1" x14ac:dyDescent="0.35">
      <c r="A242" s="33">
        <f t="shared" si="43"/>
        <v>217</v>
      </c>
      <c r="B242" s="33">
        <v>8711003</v>
      </c>
      <c r="C242" s="60" t="s">
        <v>190</v>
      </c>
      <c r="D242" s="33" t="s">
        <v>20</v>
      </c>
      <c r="E242" s="33">
        <v>0</v>
      </c>
      <c r="F242" s="33">
        <v>1</v>
      </c>
      <c r="G242" s="33">
        <v>1</v>
      </c>
      <c r="H242" s="33">
        <v>72151001</v>
      </c>
      <c r="I242" s="33" t="s">
        <v>21</v>
      </c>
      <c r="J242" s="33" t="s">
        <v>21</v>
      </c>
      <c r="K242" s="35">
        <v>179450</v>
      </c>
      <c r="L242" s="36">
        <v>0.19</v>
      </c>
      <c r="M242" s="58">
        <f t="shared" si="40"/>
        <v>34095.5</v>
      </c>
      <c r="N242" s="38">
        <f t="shared" si="36"/>
        <v>213545.5</v>
      </c>
      <c r="O242" s="39">
        <v>2025</v>
      </c>
      <c r="P242" s="40">
        <v>5.0999999999999997E-2</v>
      </c>
      <c r="Q242" s="40">
        <f t="shared" si="41"/>
        <v>1.0509999999999999</v>
      </c>
      <c r="R242" s="41">
        <f t="shared" si="42"/>
        <v>224436.32049999997</v>
      </c>
    </row>
    <row r="243" spans="1:18" s="5" customFormat="1" x14ac:dyDescent="0.35">
      <c r="A243" s="33">
        <f>A242+1</f>
        <v>218</v>
      </c>
      <c r="B243" s="33">
        <v>8711003</v>
      </c>
      <c r="C243" s="63" t="s">
        <v>191</v>
      </c>
      <c r="D243" s="33" t="s">
        <v>20</v>
      </c>
      <c r="E243" s="33">
        <v>0</v>
      </c>
      <c r="F243" s="33">
        <v>1</v>
      </c>
      <c r="G243" s="33">
        <v>1</v>
      </c>
      <c r="H243" s="33">
        <v>72151001</v>
      </c>
      <c r="I243" s="33" t="s">
        <v>21</v>
      </c>
      <c r="J243" s="33" t="s">
        <v>21</v>
      </c>
      <c r="K243" s="35">
        <v>179450</v>
      </c>
      <c r="L243" s="36">
        <v>0.19</v>
      </c>
      <c r="M243" s="58">
        <f t="shared" si="40"/>
        <v>34095.5</v>
      </c>
      <c r="N243" s="38">
        <f t="shared" si="36"/>
        <v>213545.5</v>
      </c>
      <c r="O243" s="39">
        <v>2025</v>
      </c>
      <c r="P243" s="40">
        <v>5.0999999999999997E-2</v>
      </c>
      <c r="Q243" s="40">
        <f t="shared" si="41"/>
        <v>1.0509999999999999</v>
      </c>
      <c r="R243" s="41">
        <f t="shared" si="42"/>
        <v>224436.32049999997</v>
      </c>
    </row>
    <row r="244" spans="1:18" s="5" customFormat="1" x14ac:dyDescent="0.35">
      <c r="A244" s="33">
        <f t="shared" si="43"/>
        <v>219</v>
      </c>
      <c r="B244" s="33">
        <v>8711003</v>
      </c>
      <c r="C244" s="60" t="s">
        <v>192</v>
      </c>
      <c r="D244" s="33" t="s">
        <v>20</v>
      </c>
      <c r="E244" s="33">
        <v>0</v>
      </c>
      <c r="F244" s="33">
        <v>1</v>
      </c>
      <c r="G244" s="33">
        <v>1</v>
      </c>
      <c r="H244" s="33">
        <v>72151001</v>
      </c>
      <c r="I244" s="33" t="s">
        <v>21</v>
      </c>
      <c r="J244" s="33" t="s">
        <v>21</v>
      </c>
      <c r="K244" s="35">
        <v>179450</v>
      </c>
      <c r="L244" s="36">
        <v>0.19</v>
      </c>
      <c r="M244" s="58">
        <f t="shared" si="40"/>
        <v>34095.5</v>
      </c>
      <c r="N244" s="38">
        <f t="shared" si="36"/>
        <v>213545.5</v>
      </c>
      <c r="O244" s="39">
        <v>2025</v>
      </c>
      <c r="P244" s="40">
        <v>5.0999999999999997E-2</v>
      </c>
      <c r="Q244" s="40">
        <f t="shared" si="41"/>
        <v>1.0509999999999999</v>
      </c>
      <c r="R244" s="41">
        <f t="shared" si="42"/>
        <v>224436.32049999997</v>
      </c>
    </row>
    <row r="245" spans="1:18" s="5" customFormat="1" x14ac:dyDescent="0.35">
      <c r="A245" s="65" t="s">
        <v>200</v>
      </c>
      <c r="B245" s="66"/>
      <c r="C245" s="66"/>
      <c r="D245" s="66"/>
      <c r="E245" s="66"/>
      <c r="F245" s="66"/>
      <c r="G245" s="66"/>
      <c r="H245" s="66"/>
      <c r="I245" s="66"/>
      <c r="J245" s="67"/>
      <c r="L245" s="62"/>
      <c r="M245" s="58"/>
      <c r="N245" s="38"/>
      <c r="O245" s="30"/>
    </row>
    <row r="246" spans="1:18" s="5" customFormat="1" x14ac:dyDescent="0.35">
      <c r="A246" s="56" t="s">
        <v>197</v>
      </c>
      <c r="B246" s="56"/>
      <c r="C246" s="56"/>
      <c r="D246" s="56"/>
      <c r="E246" s="56"/>
      <c r="F246" s="56"/>
      <c r="G246" s="56"/>
      <c r="H246" s="56"/>
      <c r="I246" s="56"/>
      <c r="J246" s="56"/>
      <c r="L246" s="62"/>
      <c r="M246" s="58"/>
      <c r="N246" s="38"/>
      <c r="O246" s="30"/>
    </row>
    <row r="247" spans="1:18" s="5" customFormat="1" ht="397.9" customHeight="1" x14ac:dyDescent="0.35">
      <c r="A247" s="55">
        <f>A244+1</f>
        <v>220</v>
      </c>
      <c r="B247" s="55">
        <v>8711003</v>
      </c>
      <c r="C247" s="57" t="s">
        <v>198</v>
      </c>
      <c r="D247" s="55" t="s">
        <v>20</v>
      </c>
      <c r="E247" s="55">
        <v>0</v>
      </c>
      <c r="F247" s="55">
        <v>1</v>
      </c>
      <c r="G247" s="55">
        <v>1</v>
      </c>
      <c r="H247" s="55">
        <v>72151001</v>
      </c>
      <c r="I247" s="55" t="s">
        <v>21</v>
      </c>
      <c r="J247" s="55" t="s">
        <v>21</v>
      </c>
      <c r="K247" s="35">
        <v>630500</v>
      </c>
      <c r="L247" s="36">
        <v>0.19</v>
      </c>
      <c r="M247" s="58">
        <f t="shared" si="40"/>
        <v>119795</v>
      </c>
      <c r="N247" s="38">
        <f t="shared" ref="N247:N250" si="44">K247+M247</f>
        <v>750295</v>
      </c>
      <c r="O247" s="39">
        <v>2025</v>
      </c>
      <c r="P247" s="40">
        <v>5.0999999999999997E-2</v>
      </c>
      <c r="Q247" s="40">
        <f>1+P247</f>
        <v>1.0509999999999999</v>
      </c>
      <c r="R247" s="41">
        <f>N247*Q247</f>
        <v>788560.04499999993</v>
      </c>
    </row>
    <row r="248" spans="1:18" s="5" customFormat="1" x14ac:dyDescent="0.35">
      <c r="A248" s="64" t="s">
        <v>199</v>
      </c>
      <c r="B248" s="64"/>
      <c r="C248" s="64"/>
      <c r="D248" s="64"/>
      <c r="E248" s="64"/>
      <c r="F248" s="64"/>
      <c r="G248" s="64"/>
      <c r="H248" s="64"/>
      <c r="I248" s="64"/>
      <c r="J248" s="64"/>
      <c r="L248" s="62"/>
      <c r="M248" s="58"/>
      <c r="N248" s="38"/>
      <c r="O248" s="30"/>
    </row>
    <row r="249" spans="1:18" s="5" customFormat="1" x14ac:dyDescent="0.35">
      <c r="A249" s="29" t="s">
        <v>194</v>
      </c>
      <c r="B249" s="29"/>
      <c r="C249" s="29"/>
      <c r="D249" s="29"/>
      <c r="E249" s="29"/>
      <c r="F249" s="29"/>
      <c r="G249" s="29"/>
      <c r="H249" s="29"/>
      <c r="I249" s="29"/>
      <c r="J249" s="29"/>
      <c r="L249" s="62"/>
      <c r="M249" s="58"/>
      <c r="N249" s="38"/>
      <c r="O249" s="30"/>
    </row>
    <row r="250" spans="1:18" s="5" customFormat="1" ht="139.5" x14ac:dyDescent="0.35">
      <c r="A250" s="33">
        <f>A247+1</f>
        <v>221</v>
      </c>
      <c r="B250" s="33">
        <v>8711003</v>
      </c>
      <c r="C250" s="59" t="s">
        <v>166</v>
      </c>
      <c r="D250" s="33" t="s">
        <v>20</v>
      </c>
      <c r="E250" s="33">
        <v>0</v>
      </c>
      <c r="F250" s="33">
        <v>1</v>
      </c>
      <c r="G250" s="33">
        <v>1</v>
      </c>
      <c r="H250" s="33">
        <v>72151001</v>
      </c>
      <c r="I250" s="33" t="s">
        <v>21</v>
      </c>
      <c r="J250" s="33" t="s">
        <v>21</v>
      </c>
      <c r="K250" s="35">
        <v>630500</v>
      </c>
      <c r="L250" s="36">
        <v>0.19</v>
      </c>
      <c r="M250" s="58">
        <f t="shared" si="40"/>
        <v>119795</v>
      </c>
      <c r="N250" s="38">
        <f t="shared" si="44"/>
        <v>750295</v>
      </c>
      <c r="O250" s="39">
        <v>2025</v>
      </c>
      <c r="P250" s="40">
        <v>5.0999999999999997E-2</v>
      </c>
      <c r="Q250" s="40">
        <f>1+P250</f>
        <v>1.0509999999999999</v>
      </c>
      <c r="R250" s="41">
        <f>N250*Q250</f>
        <v>788560.04499999993</v>
      </c>
    </row>
    <row r="251" spans="1:18" s="5" customFormat="1" x14ac:dyDescent="0.35">
      <c r="A251" s="29" t="s">
        <v>195</v>
      </c>
      <c r="B251" s="29"/>
      <c r="C251" s="29"/>
      <c r="D251" s="29"/>
      <c r="E251" s="29"/>
      <c r="F251" s="29"/>
      <c r="G251" s="29"/>
      <c r="H251" s="29"/>
      <c r="I251" s="29"/>
      <c r="J251" s="29"/>
      <c r="L251" s="62"/>
      <c r="M251" s="58"/>
      <c r="N251" s="38"/>
      <c r="O251" s="30"/>
    </row>
    <row r="252" spans="1:18" s="5" customFormat="1" x14ac:dyDescent="0.35">
      <c r="A252" s="33">
        <f>A250+1</f>
        <v>222</v>
      </c>
      <c r="B252" s="33">
        <v>8711003</v>
      </c>
      <c r="C252" s="60" t="s">
        <v>167</v>
      </c>
      <c r="D252" s="33" t="s">
        <v>20</v>
      </c>
      <c r="E252" s="33">
        <v>0</v>
      </c>
      <c r="F252" s="33">
        <v>1</v>
      </c>
      <c r="G252" s="33">
        <v>1</v>
      </c>
      <c r="H252" s="33">
        <v>72151001</v>
      </c>
      <c r="I252" s="33" t="s">
        <v>21</v>
      </c>
      <c r="J252" s="33" t="s">
        <v>21</v>
      </c>
      <c r="K252" s="35">
        <v>179450</v>
      </c>
      <c r="L252" s="36">
        <v>0.19</v>
      </c>
      <c r="M252" s="58">
        <f t="shared" ref="M252:M277" si="45">K252*L252</f>
        <v>34095.5</v>
      </c>
      <c r="N252" s="38">
        <f>K252+M252</f>
        <v>213545.5</v>
      </c>
      <c r="O252" s="39">
        <v>2025</v>
      </c>
      <c r="P252" s="40">
        <v>5.0999999999999997E-2</v>
      </c>
      <c r="Q252" s="40">
        <f t="shared" ref="Q252:Q277" si="46">1+P252</f>
        <v>1.0509999999999999</v>
      </c>
      <c r="R252" s="41">
        <f t="shared" ref="R252:R277" si="47">N252*Q252</f>
        <v>224436.32049999997</v>
      </c>
    </row>
    <row r="253" spans="1:18" s="5" customFormat="1" x14ac:dyDescent="0.35">
      <c r="A253" s="33">
        <f t="shared" ref="A253:A277" si="48">A252+1</f>
        <v>223</v>
      </c>
      <c r="B253" s="33">
        <v>8711003</v>
      </c>
      <c r="C253" s="60" t="s">
        <v>168</v>
      </c>
      <c r="D253" s="33" t="s">
        <v>20</v>
      </c>
      <c r="E253" s="33">
        <v>0</v>
      </c>
      <c r="F253" s="33">
        <v>1</v>
      </c>
      <c r="G253" s="33">
        <v>1</v>
      </c>
      <c r="H253" s="33">
        <v>72151001</v>
      </c>
      <c r="I253" s="33" t="s">
        <v>21</v>
      </c>
      <c r="J253" s="33" t="s">
        <v>21</v>
      </c>
      <c r="K253" s="35">
        <v>179450</v>
      </c>
      <c r="L253" s="36">
        <v>0.19</v>
      </c>
      <c r="M253" s="58">
        <f t="shared" si="45"/>
        <v>34095.5</v>
      </c>
      <c r="N253" s="38">
        <f t="shared" ref="N253:N256" si="49">K253+M253</f>
        <v>213545.5</v>
      </c>
      <c r="O253" s="39">
        <v>2025</v>
      </c>
      <c r="P253" s="40">
        <v>5.0999999999999997E-2</v>
      </c>
      <c r="Q253" s="40">
        <f t="shared" si="46"/>
        <v>1.0509999999999999</v>
      </c>
      <c r="R253" s="41">
        <f t="shared" si="47"/>
        <v>224436.32049999997</v>
      </c>
    </row>
    <row r="254" spans="1:18" s="5" customFormat="1" x14ac:dyDescent="0.35">
      <c r="A254" s="33">
        <f t="shared" si="48"/>
        <v>224</v>
      </c>
      <c r="B254" s="33">
        <v>8711003</v>
      </c>
      <c r="C254" s="60" t="s">
        <v>169</v>
      </c>
      <c r="D254" s="33" t="s">
        <v>20</v>
      </c>
      <c r="E254" s="33">
        <v>0</v>
      </c>
      <c r="F254" s="33">
        <v>1</v>
      </c>
      <c r="G254" s="33">
        <v>1</v>
      </c>
      <c r="H254" s="33">
        <v>72151001</v>
      </c>
      <c r="I254" s="33" t="s">
        <v>21</v>
      </c>
      <c r="J254" s="33" t="s">
        <v>21</v>
      </c>
      <c r="K254" s="35">
        <v>179450</v>
      </c>
      <c r="L254" s="36">
        <v>0.19</v>
      </c>
      <c r="M254" s="58">
        <f t="shared" si="45"/>
        <v>34095.5</v>
      </c>
      <c r="N254" s="38">
        <f t="shared" si="49"/>
        <v>213545.5</v>
      </c>
      <c r="O254" s="39">
        <v>2025</v>
      </c>
      <c r="P254" s="40">
        <v>5.0999999999999997E-2</v>
      </c>
      <c r="Q254" s="40">
        <f t="shared" si="46"/>
        <v>1.0509999999999999</v>
      </c>
      <c r="R254" s="41">
        <f t="shared" si="47"/>
        <v>224436.32049999997</v>
      </c>
    </row>
    <row r="255" spans="1:18" s="5" customFormat="1" x14ac:dyDescent="0.35">
      <c r="A255" s="33">
        <f t="shared" si="48"/>
        <v>225</v>
      </c>
      <c r="B255" s="33">
        <v>8711003</v>
      </c>
      <c r="C255" s="60" t="s">
        <v>170</v>
      </c>
      <c r="D255" s="33" t="s">
        <v>20</v>
      </c>
      <c r="E255" s="33">
        <v>0</v>
      </c>
      <c r="F255" s="33">
        <v>1</v>
      </c>
      <c r="G255" s="33">
        <v>1</v>
      </c>
      <c r="H255" s="33">
        <v>72151001</v>
      </c>
      <c r="I255" s="33" t="s">
        <v>21</v>
      </c>
      <c r="J255" s="33" t="s">
        <v>21</v>
      </c>
      <c r="K255" s="35">
        <v>179450</v>
      </c>
      <c r="L255" s="36">
        <v>0.19</v>
      </c>
      <c r="M255" s="58">
        <f t="shared" si="45"/>
        <v>34095.5</v>
      </c>
      <c r="N255" s="38">
        <f t="shared" si="49"/>
        <v>213545.5</v>
      </c>
      <c r="O255" s="39">
        <v>2025</v>
      </c>
      <c r="P255" s="40">
        <v>5.0999999999999997E-2</v>
      </c>
      <c r="Q255" s="40">
        <f t="shared" si="46"/>
        <v>1.0509999999999999</v>
      </c>
      <c r="R255" s="41">
        <f t="shared" si="47"/>
        <v>224436.32049999997</v>
      </c>
    </row>
    <row r="256" spans="1:18" s="5" customFormat="1" x14ac:dyDescent="0.35">
      <c r="A256" s="33">
        <f t="shared" si="48"/>
        <v>226</v>
      </c>
      <c r="B256" s="33">
        <v>8711003</v>
      </c>
      <c r="C256" s="60" t="s">
        <v>171</v>
      </c>
      <c r="D256" s="33" t="s">
        <v>20</v>
      </c>
      <c r="E256" s="33">
        <v>0</v>
      </c>
      <c r="F256" s="33">
        <v>1</v>
      </c>
      <c r="G256" s="33">
        <v>1</v>
      </c>
      <c r="H256" s="33">
        <v>72151001</v>
      </c>
      <c r="I256" s="33" t="s">
        <v>21</v>
      </c>
      <c r="J256" s="33" t="s">
        <v>21</v>
      </c>
      <c r="K256" s="35">
        <v>179450</v>
      </c>
      <c r="L256" s="36">
        <v>0.19</v>
      </c>
      <c r="M256" s="58">
        <f t="shared" si="45"/>
        <v>34095.5</v>
      </c>
      <c r="N256" s="38">
        <f t="shared" si="49"/>
        <v>213545.5</v>
      </c>
      <c r="O256" s="39">
        <v>2025</v>
      </c>
      <c r="P256" s="40">
        <v>5.0999999999999997E-2</v>
      </c>
      <c r="Q256" s="40">
        <f t="shared" si="46"/>
        <v>1.0509999999999999</v>
      </c>
      <c r="R256" s="41">
        <f t="shared" si="47"/>
        <v>224436.32049999997</v>
      </c>
    </row>
    <row r="257" spans="1:18" s="5" customFormat="1" x14ac:dyDescent="0.35">
      <c r="A257" s="33">
        <f t="shared" si="48"/>
        <v>227</v>
      </c>
      <c r="B257" s="33">
        <v>8711003</v>
      </c>
      <c r="C257" s="60" t="s">
        <v>172</v>
      </c>
      <c r="D257" s="33" t="s">
        <v>20</v>
      </c>
      <c r="E257" s="33">
        <v>0</v>
      </c>
      <c r="F257" s="33">
        <v>1</v>
      </c>
      <c r="G257" s="33">
        <v>1</v>
      </c>
      <c r="H257" s="33">
        <v>72151001</v>
      </c>
      <c r="I257" s="33" t="s">
        <v>21</v>
      </c>
      <c r="J257" s="33" t="s">
        <v>21</v>
      </c>
      <c r="K257" s="35">
        <v>179450</v>
      </c>
      <c r="L257" s="36">
        <v>0.19</v>
      </c>
      <c r="M257" s="58">
        <f t="shared" si="45"/>
        <v>34095.5</v>
      </c>
      <c r="N257" s="38">
        <f>K257+M257</f>
        <v>213545.5</v>
      </c>
      <c r="O257" s="39">
        <v>2025</v>
      </c>
      <c r="P257" s="40">
        <v>5.0999999999999997E-2</v>
      </c>
      <c r="Q257" s="40">
        <f t="shared" si="46"/>
        <v>1.0509999999999999</v>
      </c>
      <c r="R257" s="41">
        <f t="shared" si="47"/>
        <v>224436.32049999997</v>
      </c>
    </row>
    <row r="258" spans="1:18" s="5" customFormat="1" x14ac:dyDescent="0.35">
      <c r="A258" s="33">
        <f t="shared" si="48"/>
        <v>228</v>
      </c>
      <c r="B258" s="33">
        <v>8711003</v>
      </c>
      <c r="C258" s="60" t="s">
        <v>173</v>
      </c>
      <c r="D258" s="33" t="s">
        <v>20</v>
      </c>
      <c r="E258" s="33">
        <v>0</v>
      </c>
      <c r="F258" s="33">
        <v>1</v>
      </c>
      <c r="G258" s="33">
        <v>1</v>
      </c>
      <c r="H258" s="33">
        <v>72151001</v>
      </c>
      <c r="I258" s="33" t="s">
        <v>21</v>
      </c>
      <c r="J258" s="33" t="s">
        <v>21</v>
      </c>
      <c r="K258" s="35">
        <v>179450</v>
      </c>
      <c r="L258" s="36">
        <v>0.19</v>
      </c>
      <c r="M258" s="58">
        <f t="shared" si="45"/>
        <v>34095.5</v>
      </c>
      <c r="N258" s="38">
        <f t="shared" ref="N258:N263" si="50">K258+M258</f>
        <v>213545.5</v>
      </c>
      <c r="O258" s="39">
        <v>2025</v>
      </c>
      <c r="P258" s="40">
        <v>5.0999999999999997E-2</v>
      </c>
      <c r="Q258" s="40">
        <f t="shared" si="46"/>
        <v>1.0509999999999999</v>
      </c>
      <c r="R258" s="41">
        <f t="shared" si="47"/>
        <v>224436.32049999997</v>
      </c>
    </row>
    <row r="259" spans="1:18" s="5" customFormat="1" x14ac:dyDescent="0.35">
      <c r="A259" s="33">
        <f t="shared" si="48"/>
        <v>229</v>
      </c>
      <c r="B259" s="33">
        <v>8711003</v>
      </c>
      <c r="C259" s="60" t="s">
        <v>174</v>
      </c>
      <c r="D259" s="33" t="s">
        <v>20</v>
      </c>
      <c r="E259" s="33">
        <v>0</v>
      </c>
      <c r="F259" s="33">
        <v>1</v>
      </c>
      <c r="G259" s="33">
        <v>1</v>
      </c>
      <c r="H259" s="33">
        <v>72151001</v>
      </c>
      <c r="I259" s="33" t="s">
        <v>21</v>
      </c>
      <c r="J259" s="33" t="s">
        <v>21</v>
      </c>
      <c r="K259" s="35">
        <v>179450</v>
      </c>
      <c r="L259" s="36">
        <v>0.19</v>
      </c>
      <c r="M259" s="58">
        <f t="shared" si="45"/>
        <v>34095.5</v>
      </c>
      <c r="N259" s="38">
        <f t="shared" si="50"/>
        <v>213545.5</v>
      </c>
      <c r="O259" s="39">
        <v>2025</v>
      </c>
      <c r="P259" s="40">
        <v>5.0999999999999997E-2</v>
      </c>
      <c r="Q259" s="40">
        <f t="shared" si="46"/>
        <v>1.0509999999999999</v>
      </c>
      <c r="R259" s="41">
        <f t="shared" si="47"/>
        <v>224436.32049999997</v>
      </c>
    </row>
    <row r="260" spans="1:18" s="5" customFormat="1" ht="21.75" customHeight="1" x14ac:dyDescent="0.35">
      <c r="A260" s="33">
        <f t="shared" si="48"/>
        <v>230</v>
      </c>
      <c r="B260" s="33">
        <v>8711003</v>
      </c>
      <c r="C260" s="60" t="s">
        <v>175</v>
      </c>
      <c r="D260" s="33" t="s">
        <v>20</v>
      </c>
      <c r="E260" s="33">
        <v>0</v>
      </c>
      <c r="F260" s="33">
        <v>1</v>
      </c>
      <c r="G260" s="33">
        <v>1</v>
      </c>
      <c r="H260" s="33">
        <v>72151001</v>
      </c>
      <c r="I260" s="33" t="s">
        <v>21</v>
      </c>
      <c r="J260" s="33" t="s">
        <v>21</v>
      </c>
      <c r="K260" s="35">
        <v>179450</v>
      </c>
      <c r="L260" s="36">
        <v>0.19</v>
      </c>
      <c r="M260" s="58">
        <f t="shared" si="45"/>
        <v>34095.5</v>
      </c>
      <c r="N260" s="38">
        <f t="shared" si="50"/>
        <v>213545.5</v>
      </c>
      <c r="O260" s="39">
        <v>2025</v>
      </c>
      <c r="P260" s="40">
        <v>5.0999999999999997E-2</v>
      </c>
      <c r="Q260" s="40">
        <f t="shared" si="46"/>
        <v>1.0509999999999999</v>
      </c>
      <c r="R260" s="41">
        <f t="shared" si="47"/>
        <v>224436.32049999997</v>
      </c>
    </row>
    <row r="261" spans="1:18" s="5" customFormat="1" x14ac:dyDescent="0.35">
      <c r="A261" s="33">
        <f t="shared" si="48"/>
        <v>231</v>
      </c>
      <c r="B261" s="33">
        <v>8711003</v>
      </c>
      <c r="C261" s="60" t="s">
        <v>176</v>
      </c>
      <c r="D261" s="33" t="s">
        <v>20</v>
      </c>
      <c r="E261" s="33">
        <v>0</v>
      </c>
      <c r="F261" s="33">
        <v>1</v>
      </c>
      <c r="G261" s="33">
        <v>1</v>
      </c>
      <c r="H261" s="33">
        <v>72151001</v>
      </c>
      <c r="I261" s="33" t="s">
        <v>21</v>
      </c>
      <c r="J261" s="33" t="s">
        <v>21</v>
      </c>
      <c r="K261" s="35">
        <v>179450</v>
      </c>
      <c r="L261" s="36">
        <v>0.19</v>
      </c>
      <c r="M261" s="58">
        <f t="shared" si="45"/>
        <v>34095.5</v>
      </c>
      <c r="N261" s="38">
        <f t="shared" si="50"/>
        <v>213545.5</v>
      </c>
      <c r="O261" s="39">
        <v>2025</v>
      </c>
      <c r="P261" s="40">
        <v>5.0999999999999997E-2</v>
      </c>
      <c r="Q261" s="40">
        <f t="shared" si="46"/>
        <v>1.0509999999999999</v>
      </c>
      <c r="R261" s="41">
        <f t="shared" si="47"/>
        <v>224436.32049999997</v>
      </c>
    </row>
    <row r="262" spans="1:18" s="5" customFormat="1" x14ac:dyDescent="0.35">
      <c r="A262" s="33">
        <f t="shared" si="48"/>
        <v>232</v>
      </c>
      <c r="B262" s="33">
        <v>8711003</v>
      </c>
      <c r="C262" s="60" t="s">
        <v>177</v>
      </c>
      <c r="D262" s="33" t="s">
        <v>20</v>
      </c>
      <c r="E262" s="33">
        <v>0</v>
      </c>
      <c r="F262" s="33">
        <v>1</v>
      </c>
      <c r="G262" s="33">
        <v>1</v>
      </c>
      <c r="H262" s="33">
        <v>72151001</v>
      </c>
      <c r="I262" s="33" t="s">
        <v>21</v>
      </c>
      <c r="J262" s="33" t="s">
        <v>21</v>
      </c>
      <c r="K262" s="35">
        <v>179450</v>
      </c>
      <c r="L262" s="36">
        <v>0.19</v>
      </c>
      <c r="M262" s="58">
        <f t="shared" si="45"/>
        <v>34095.5</v>
      </c>
      <c r="N262" s="38">
        <f t="shared" si="50"/>
        <v>213545.5</v>
      </c>
      <c r="O262" s="39">
        <v>2025</v>
      </c>
      <c r="P262" s="40">
        <v>5.0999999999999997E-2</v>
      </c>
      <c r="Q262" s="40">
        <f t="shared" si="46"/>
        <v>1.0509999999999999</v>
      </c>
      <c r="R262" s="41">
        <f t="shared" si="47"/>
        <v>224436.32049999997</v>
      </c>
    </row>
    <row r="263" spans="1:18" s="5" customFormat="1" x14ac:dyDescent="0.35">
      <c r="A263" s="33">
        <f t="shared" si="48"/>
        <v>233</v>
      </c>
      <c r="B263" s="33">
        <v>8711003</v>
      </c>
      <c r="C263" s="60" t="s">
        <v>178</v>
      </c>
      <c r="D263" s="33" t="s">
        <v>20</v>
      </c>
      <c r="E263" s="33">
        <v>0</v>
      </c>
      <c r="F263" s="33">
        <v>1</v>
      </c>
      <c r="G263" s="33">
        <v>1</v>
      </c>
      <c r="H263" s="33">
        <v>72151001</v>
      </c>
      <c r="I263" s="33" t="s">
        <v>21</v>
      </c>
      <c r="J263" s="33" t="s">
        <v>21</v>
      </c>
      <c r="K263" s="35">
        <v>179450</v>
      </c>
      <c r="L263" s="36">
        <v>0.19</v>
      </c>
      <c r="M263" s="58">
        <f t="shared" si="45"/>
        <v>34095.5</v>
      </c>
      <c r="N263" s="38">
        <f t="shared" si="50"/>
        <v>213545.5</v>
      </c>
      <c r="O263" s="39">
        <v>2025</v>
      </c>
      <c r="P263" s="40">
        <v>5.0999999999999997E-2</v>
      </c>
      <c r="Q263" s="40">
        <f t="shared" si="46"/>
        <v>1.0509999999999999</v>
      </c>
      <c r="R263" s="41">
        <f t="shared" si="47"/>
        <v>224436.32049999997</v>
      </c>
    </row>
    <row r="264" spans="1:18" s="5" customFormat="1" x14ac:dyDescent="0.35">
      <c r="A264" s="33">
        <f t="shared" si="48"/>
        <v>234</v>
      </c>
      <c r="B264" s="33">
        <v>8711003</v>
      </c>
      <c r="C264" s="60" t="s">
        <v>179</v>
      </c>
      <c r="D264" s="33" t="s">
        <v>20</v>
      </c>
      <c r="E264" s="33">
        <v>0</v>
      </c>
      <c r="F264" s="33">
        <v>1</v>
      </c>
      <c r="G264" s="33">
        <v>1</v>
      </c>
      <c r="H264" s="33">
        <v>72151001</v>
      </c>
      <c r="I264" s="33" t="s">
        <v>21</v>
      </c>
      <c r="J264" s="33" t="s">
        <v>21</v>
      </c>
      <c r="K264" s="35">
        <v>179450</v>
      </c>
      <c r="L264" s="36">
        <v>0.19</v>
      </c>
      <c r="M264" s="58">
        <f t="shared" si="45"/>
        <v>34095.5</v>
      </c>
      <c r="N264" s="38">
        <f>K264+M264</f>
        <v>213545.5</v>
      </c>
      <c r="O264" s="39">
        <v>2025</v>
      </c>
      <c r="P264" s="40">
        <v>5.0999999999999997E-2</v>
      </c>
      <c r="Q264" s="40">
        <f t="shared" si="46"/>
        <v>1.0509999999999999</v>
      </c>
      <c r="R264" s="41">
        <f t="shared" si="47"/>
        <v>224436.32049999997</v>
      </c>
    </row>
    <row r="265" spans="1:18" s="5" customFormat="1" x14ac:dyDescent="0.35">
      <c r="A265" s="33">
        <f t="shared" si="48"/>
        <v>235</v>
      </c>
      <c r="B265" s="33">
        <v>8711003</v>
      </c>
      <c r="C265" s="60" t="s">
        <v>180</v>
      </c>
      <c r="D265" s="33" t="s">
        <v>20</v>
      </c>
      <c r="E265" s="33">
        <v>0</v>
      </c>
      <c r="F265" s="33">
        <v>1</v>
      </c>
      <c r="G265" s="33">
        <v>1</v>
      </c>
      <c r="H265" s="33">
        <v>72151001</v>
      </c>
      <c r="I265" s="33" t="s">
        <v>21</v>
      </c>
      <c r="J265" s="33" t="s">
        <v>21</v>
      </c>
      <c r="K265" s="35">
        <v>179450</v>
      </c>
      <c r="L265" s="36">
        <v>0.19</v>
      </c>
      <c r="M265" s="58">
        <f t="shared" si="45"/>
        <v>34095.5</v>
      </c>
      <c r="N265" s="38">
        <f t="shared" ref="N265:N290" si="51">K265+M265</f>
        <v>213545.5</v>
      </c>
      <c r="O265" s="39">
        <v>2025</v>
      </c>
      <c r="P265" s="40">
        <v>5.0999999999999997E-2</v>
      </c>
      <c r="Q265" s="40">
        <f t="shared" si="46"/>
        <v>1.0509999999999999</v>
      </c>
      <c r="R265" s="41">
        <f t="shared" si="47"/>
        <v>224436.32049999997</v>
      </c>
    </row>
    <row r="266" spans="1:18" s="5" customFormat="1" x14ac:dyDescent="0.35">
      <c r="A266" s="33">
        <f t="shared" si="48"/>
        <v>236</v>
      </c>
      <c r="B266" s="33">
        <v>8711003</v>
      </c>
      <c r="C266" s="60" t="s">
        <v>181</v>
      </c>
      <c r="D266" s="33" t="s">
        <v>20</v>
      </c>
      <c r="E266" s="33">
        <v>0</v>
      </c>
      <c r="F266" s="33">
        <v>1</v>
      </c>
      <c r="G266" s="33">
        <v>1</v>
      </c>
      <c r="H266" s="33">
        <v>72151001</v>
      </c>
      <c r="I266" s="33" t="s">
        <v>21</v>
      </c>
      <c r="J266" s="33" t="s">
        <v>21</v>
      </c>
      <c r="K266" s="35">
        <v>179450</v>
      </c>
      <c r="L266" s="36">
        <v>0.19</v>
      </c>
      <c r="M266" s="58">
        <f t="shared" si="45"/>
        <v>34095.5</v>
      </c>
      <c r="N266" s="38">
        <f t="shared" si="51"/>
        <v>213545.5</v>
      </c>
      <c r="O266" s="39">
        <v>2025</v>
      </c>
      <c r="P266" s="40">
        <v>5.0999999999999997E-2</v>
      </c>
      <c r="Q266" s="40">
        <f t="shared" si="46"/>
        <v>1.0509999999999999</v>
      </c>
      <c r="R266" s="41">
        <f t="shared" si="47"/>
        <v>224436.32049999997</v>
      </c>
    </row>
    <row r="267" spans="1:18" s="5" customFormat="1" ht="23.25" x14ac:dyDescent="0.35">
      <c r="A267" s="33">
        <f t="shared" si="48"/>
        <v>237</v>
      </c>
      <c r="B267" s="33">
        <v>8711003</v>
      </c>
      <c r="C267" s="60" t="s">
        <v>182</v>
      </c>
      <c r="D267" s="33" t="s">
        <v>20</v>
      </c>
      <c r="E267" s="33">
        <v>0</v>
      </c>
      <c r="F267" s="33">
        <v>1</v>
      </c>
      <c r="G267" s="33">
        <v>1</v>
      </c>
      <c r="H267" s="33">
        <v>72151001</v>
      </c>
      <c r="I267" s="33" t="s">
        <v>21</v>
      </c>
      <c r="J267" s="33" t="s">
        <v>21</v>
      </c>
      <c r="K267" s="35">
        <v>179450</v>
      </c>
      <c r="L267" s="36">
        <v>0.19</v>
      </c>
      <c r="M267" s="58">
        <f t="shared" si="45"/>
        <v>34095.5</v>
      </c>
      <c r="N267" s="38">
        <f t="shared" si="51"/>
        <v>213545.5</v>
      </c>
      <c r="O267" s="39">
        <v>2025</v>
      </c>
      <c r="P267" s="40">
        <v>5.0999999999999997E-2</v>
      </c>
      <c r="Q267" s="40">
        <f t="shared" si="46"/>
        <v>1.0509999999999999</v>
      </c>
      <c r="R267" s="41">
        <f t="shared" si="47"/>
        <v>224436.32049999997</v>
      </c>
    </row>
    <row r="268" spans="1:18" s="5" customFormat="1" x14ac:dyDescent="0.35">
      <c r="A268" s="33">
        <f t="shared" si="48"/>
        <v>238</v>
      </c>
      <c r="B268" s="33">
        <v>8711003</v>
      </c>
      <c r="C268" s="60" t="s">
        <v>183</v>
      </c>
      <c r="D268" s="33" t="s">
        <v>20</v>
      </c>
      <c r="E268" s="33">
        <v>0</v>
      </c>
      <c r="F268" s="33">
        <v>1</v>
      </c>
      <c r="G268" s="33">
        <v>1</v>
      </c>
      <c r="H268" s="33">
        <v>72151001</v>
      </c>
      <c r="I268" s="33" t="s">
        <v>21</v>
      </c>
      <c r="J268" s="33" t="s">
        <v>21</v>
      </c>
      <c r="K268" s="35">
        <v>179450</v>
      </c>
      <c r="L268" s="36">
        <v>0.19</v>
      </c>
      <c r="M268" s="58">
        <f t="shared" si="45"/>
        <v>34095.5</v>
      </c>
      <c r="N268" s="38">
        <f t="shared" si="51"/>
        <v>213545.5</v>
      </c>
      <c r="O268" s="39">
        <v>2025</v>
      </c>
      <c r="P268" s="40">
        <v>5.0999999999999997E-2</v>
      </c>
      <c r="Q268" s="40">
        <f t="shared" si="46"/>
        <v>1.0509999999999999</v>
      </c>
      <c r="R268" s="41">
        <f t="shared" si="47"/>
        <v>224436.32049999997</v>
      </c>
    </row>
    <row r="269" spans="1:18" s="5" customFormat="1" x14ac:dyDescent="0.35">
      <c r="A269" s="33">
        <f t="shared" si="48"/>
        <v>239</v>
      </c>
      <c r="B269" s="33">
        <v>8711003</v>
      </c>
      <c r="C269" s="60" t="s">
        <v>184</v>
      </c>
      <c r="D269" s="33" t="s">
        <v>20</v>
      </c>
      <c r="E269" s="33">
        <v>0</v>
      </c>
      <c r="F269" s="33">
        <v>1</v>
      </c>
      <c r="G269" s="33">
        <v>1</v>
      </c>
      <c r="H269" s="33">
        <v>72151001</v>
      </c>
      <c r="I269" s="33" t="s">
        <v>21</v>
      </c>
      <c r="J269" s="33" t="s">
        <v>21</v>
      </c>
      <c r="K269" s="35">
        <v>179450</v>
      </c>
      <c r="L269" s="36">
        <v>0.19</v>
      </c>
      <c r="M269" s="58">
        <f t="shared" si="45"/>
        <v>34095.5</v>
      </c>
      <c r="N269" s="38">
        <f t="shared" si="51"/>
        <v>213545.5</v>
      </c>
      <c r="O269" s="39">
        <v>2025</v>
      </c>
      <c r="P269" s="40">
        <v>5.0999999999999997E-2</v>
      </c>
      <c r="Q269" s="40">
        <f t="shared" si="46"/>
        <v>1.0509999999999999</v>
      </c>
      <c r="R269" s="41">
        <f t="shared" si="47"/>
        <v>224436.32049999997</v>
      </c>
    </row>
    <row r="270" spans="1:18" s="5" customFormat="1" x14ac:dyDescent="0.35">
      <c r="A270" s="33">
        <f t="shared" si="48"/>
        <v>240</v>
      </c>
      <c r="B270" s="33">
        <v>8711003</v>
      </c>
      <c r="C270" s="60" t="s">
        <v>185</v>
      </c>
      <c r="D270" s="33" t="s">
        <v>20</v>
      </c>
      <c r="E270" s="33">
        <v>0</v>
      </c>
      <c r="F270" s="33">
        <v>1</v>
      </c>
      <c r="G270" s="33">
        <v>1</v>
      </c>
      <c r="H270" s="33">
        <v>72151001</v>
      </c>
      <c r="I270" s="33" t="s">
        <v>21</v>
      </c>
      <c r="J270" s="33" t="s">
        <v>21</v>
      </c>
      <c r="K270" s="35">
        <v>179450</v>
      </c>
      <c r="L270" s="36">
        <v>0.19</v>
      </c>
      <c r="M270" s="58">
        <f t="shared" si="45"/>
        <v>34095.5</v>
      </c>
      <c r="N270" s="38">
        <f t="shared" si="51"/>
        <v>213545.5</v>
      </c>
      <c r="O270" s="39">
        <v>2025</v>
      </c>
      <c r="P270" s="40">
        <v>5.0999999999999997E-2</v>
      </c>
      <c r="Q270" s="40">
        <f t="shared" si="46"/>
        <v>1.0509999999999999</v>
      </c>
      <c r="R270" s="41">
        <f t="shared" si="47"/>
        <v>224436.32049999997</v>
      </c>
    </row>
    <row r="271" spans="1:18" s="5" customFormat="1" x14ac:dyDescent="0.35">
      <c r="A271" s="33">
        <f t="shared" si="48"/>
        <v>241</v>
      </c>
      <c r="B271" s="33">
        <v>8711003</v>
      </c>
      <c r="C271" s="60" t="s">
        <v>186</v>
      </c>
      <c r="D271" s="33" t="s">
        <v>20</v>
      </c>
      <c r="E271" s="33">
        <v>0</v>
      </c>
      <c r="F271" s="33">
        <v>1</v>
      </c>
      <c r="G271" s="33">
        <v>1</v>
      </c>
      <c r="H271" s="33">
        <v>72151001</v>
      </c>
      <c r="I271" s="33" t="s">
        <v>21</v>
      </c>
      <c r="J271" s="33" t="s">
        <v>21</v>
      </c>
      <c r="K271" s="35">
        <v>179450</v>
      </c>
      <c r="L271" s="36">
        <v>0.19</v>
      </c>
      <c r="M271" s="58">
        <f t="shared" si="45"/>
        <v>34095.5</v>
      </c>
      <c r="N271" s="38">
        <f t="shared" si="51"/>
        <v>213545.5</v>
      </c>
      <c r="O271" s="39">
        <v>2025</v>
      </c>
      <c r="P271" s="40">
        <v>5.0999999999999997E-2</v>
      </c>
      <c r="Q271" s="40">
        <f t="shared" si="46"/>
        <v>1.0509999999999999</v>
      </c>
      <c r="R271" s="41">
        <f t="shared" si="47"/>
        <v>224436.32049999997</v>
      </c>
    </row>
    <row r="272" spans="1:18" s="5" customFormat="1" x14ac:dyDescent="0.35">
      <c r="A272" s="33">
        <f t="shared" si="48"/>
        <v>242</v>
      </c>
      <c r="B272" s="33">
        <v>8711003</v>
      </c>
      <c r="C272" s="60" t="s">
        <v>187</v>
      </c>
      <c r="D272" s="33" t="s">
        <v>20</v>
      </c>
      <c r="E272" s="33">
        <v>0</v>
      </c>
      <c r="F272" s="33">
        <v>1</v>
      </c>
      <c r="G272" s="33">
        <v>1</v>
      </c>
      <c r="H272" s="33">
        <v>72151001</v>
      </c>
      <c r="I272" s="33" t="s">
        <v>21</v>
      </c>
      <c r="J272" s="33" t="s">
        <v>21</v>
      </c>
      <c r="K272" s="35">
        <v>179450</v>
      </c>
      <c r="L272" s="36">
        <v>0.19</v>
      </c>
      <c r="M272" s="58">
        <f t="shared" si="45"/>
        <v>34095.5</v>
      </c>
      <c r="N272" s="38">
        <f t="shared" si="51"/>
        <v>213545.5</v>
      </c>
      <c r="O272" s="39">
        <v>2025</v>
      </c>
      <c r="P272" s="40">
        <v>5.0999999999999997E-2</v>
      </c>
      <c r="Q272" s="40">
        <f t="shared" si="46"/>
        <v>1.0509999999999999</v>
      </c>
      <c r="R272" s="41">
        <f t="shared" si="47"/>
        <v>224436.32049999997</v>
      </c>
    </row>
    <row r="273" spans="1:18" s="5" customFormat="1" x14ac:dyDescent="0.35">
      <c r="A273" s="33">
        <f t="shared" si="48"/>
        <v>243</v>
      </c>
      <c r="B273" s="33">
        <v>8711003</v>
      </c>
      <c r="C273" s="60" t="s">
        <v>188</v>
      </c>
      <c r="D273" s="33" t="s">
        <v>20</v>
      </c>
      <c r="E273" s="33">
        <v>0</v>
      </c>
      <c r="F273" s="33">
        <v>1</v>
      </c>
      <c r="G273" s="33">
        <v>1</v>
      </c>
      <c r="H273" s="33">
        <v>72151001</v>
      </c>
      <c r="I273" s="33" t="s">
        <v>21</v>
      </c>
      <c r="J273" s="33" t="s">
        <v>21</v>
      </c>
      <c r="K273" s="35">
        <v>179450</v>
      </c>
      <c r="L273" s="36">
        <v>0.19</v>
      </c>
      <c r="M273" s="58">
        <f t="shared" si="45"/>
        <v>34095.5</v>
      </c>
      <c r="N273" s="38">
        <f t="shared" si="51"/>
        <v>213545.5</v>
      </c>
      <c r="O273" s="39">
        <v>2025</v>
      </c>
      <c r="P273" s="40">
        <v>5.0999999999999997E-2</v>
      </c>
      <c r="Q273" s="40">
        <f t="shared" si="46"/>
        <v>1.0509999999999999</v>
      </c>
      <c r="R273" s="41">
        <f t="shared" si="47"/>
        <v>224436.32049999997</v>
      </c>
    </row>
    <row r="274" spans="1:18" s="5" customFormat="1" x14ac:dyDescent="0.35">
      <c r="A274" s="33">
        <f t="shared" si="48"/>
        <v>244</v>
      </c>
      <c r="B274" s="33">
        <v>8711003</v>
      </c>
      <c r="C274" s="60" t="s">
        <v>189</v>
      </c>
      <c r="D274" s="33" t="s">
        <v>20</v>
      </c>
      <c r="E274" s="33">
        <v>0</v>
      </c>
      <c r="F274" s="33">
        <v>1</v>
      </c>
      <c r="G274" s="33">
        <v>1</v>
      </c>
      <c r="H274" s="33">
        <v>72151001</v>
      </c>
      <c r="I274" s="33" t="s">
        <v>21</v>
      </c>
      <c r="J274" s="33" t="s">
        <v>21</v>
      </c>
      <c r="K274" s="35">
        <v>179450</v>
      </c>
      <c r="L274" s="36">
        <v>0.19</v>
      </c>
      <c r="M274" s="58">
        <f t="shared" si="45"/>
        <v>34095.5</v>
      </c>
      <c r="N274" s="38">
        <f t="shared" si="51"/>
        <v>213545.5</v>
      </c>
      <c r="O274" s="39">
        <v>2025</v>
      </c>
      <c r="P274" s="40">
        <v>5.0999999999999997E-2</v>
      </c>
      <c r="Q274" s="40">
        <f t="shared" si="46"/>
        <v>1.0509999999999999</v>
      </c>
      <c r="R274" s="41">
        <f t="shared" si="47"/>
        <v>224436.32049999997</v>
      </c>
    </row>
    <row r="275" spans="1:18" s="5" customFormat="1" x14ac:dyDescent="0.35">
      <c r="A275" s="33">
        <f t="shared" si="48"/>
        <v>245</v>
      </c>
      <c r="B275" s="33">
        <v>8711003</v>
      </c>
      <c r="C275" s="60" t="s">
        <v>190</v>
      </c>
      <c r="D275" s="33" t="s">
        <v>20</v>
      </c>
      <c r="E275" s="33">
        <v>0</v>
      </c>
      <c r="F275" s="33">
        <v>1</v>
      </c>
      <c r="G275" s="33">
        <v>1</v>
      </c>
      <c r="H275" s="33">
        <v>72151001</v>
      </c>
      <c r="I275" s="33" t="s">
        <v>21</v>
      </c>
      <c r="J275" s="33" t="s">
        <v>21</v>
      </c>
      <c r="K275" s="35">
        <v>179450</v>
      </c>
      <c r="L275" s="36">
        <v>0.19</v>
      </c>
      <c r="M275" s="58">
        <f t="shared" si="45"/>
        <v>34095.5</v>
      </c>
      <c r="N275" s="38">
        <f t="shared" si="51"/>
        <v>213545.5</v>
      </c>
      <c r="O275" s="39">
        <v>2025</v>
      </c>
      <c r="P275" s="40">
        <v>5.0999999999999997E-2</v>
      </c>
      <c r="Q275" s="40">
        <f t="shared" si="46"/>
        <v>1.0509999999999999</v>
      </c>
      <c r="R275" s="41">
        <f t="shared" si="47"/>
        <v>224436.32049999997</v>
      </c>
    </row>
    <row r="276" spans="1:18" s="5" customFormat="1" x14ac:dyDescent="0.35">
      <c r="A276" s="33">
        <f t="shared" si="48"/>
        <v>246</v>
      </c>
      <c r="B276" s="33">
        <v>8711003</v>
      </c>
      <c r="C276" s="60" t="s">
        <v>191</v>
      </c>
      <c r="D276" s="33" t="s">
        <v>20</v>
      </c>
      <c r="E276" s="33">
        <v>0</v>
      </c>
      <c r="F276" s="33">
        <v>1</v>
      </c>
      <c r="G276" s="33">
        <v>1</v>
      </c>
      <c r="H276" s="33">
        <v>72151001</v>
      </c>
      <c r="I276" s="33" t="s">
        <v>21</v>
      </c>
      <c r="J276" s="33" t="s">
        <v>21</v>
      </c>
      <c r="K276" s="35">
        <v>179450</v>
      </c>
      <c r="L276" s="36">
        <v>0.19</v>
      </c>
      <c r="M276" s="58">
        <f t="shared" si="45"/>
        <v>34095.5</v>
      </c>
      <c r="N276" s="38">
        <f t="shared" si="51"/>
        <v>213545.5</v>
      </c>
      <c r="O276" s="39">
        <v>2025</v>
      </c>
      <c r="P276" s="40">
        <v>5.0999999999999997E-2</v>
      </c>
      <c r="Q276" s="40">
        <f t="shared" si="46"/>
        <v>1.0509999999999999</v>
      </c>
      <c r="R276" s="41">
        <f t="shared" si="47"/>
        <v>224436.32049999997</v>
      </c>
    </row>
    <row r="277" spans="1:18" s="5" customFormat="1" x14ac:dyDescent="0.35">
      <c r="A277" s="33">
        <f t="shared" si="48"/>
        <v>247</v>
      </c>
      <c r="B277" s="33">
        <v>8711003</v>
      </c>
      <c r="C277" s="60" t="s">
        <v>192</v>
      </c>
      <c r="D277" s="33" t="s">
        <v>20</v>
      </c>
      <c r="E277" s="33">
        <v>0</v>
      </c>
      <c r="F277" s="33">
        <v>1</v>
      </c>
      <c r="G277" s="33">
        <v>1</v>
      </c>
      <c r="H277" s="33">
        <v>72151001</v>
      </c>
      <c r="I277" s="33" t="s">
        <v>21</v>
      </c>
      <c r="J277" s="33" t="s">
        <v>21</v>
      </c>
      <c r="K277" s="35">
        <v>179450</v>
      </c>
      <c r="L277" s="36">
        <v>0.19</v>
      </c>
      <c r="M277" s="58">
        <f t="shared" si="45"/>
        <v>34095.5</v>
      </c>
      <c r="N277" s="38">
        <f t="shared" si="51"/>
        <v>213545.5</v>
      </c>
      <c r="O277" s="39">
        <v>2025</v>
      </c>
      <c r="P277" s="40">
        <v>5.0999999999999997E-2</v>
      </c>
      <c r="Q277" s="40">
        <f t="shared" si="46"/>
        <v>1.0509999999999999</v>
      </c>
      <c r="R277" s="41">
        <f t="shared" si="47"/>
        <v>224436.32049999997</v>
      </c>
    </row>
    <row r="278" spans="1:18" s="5" customFormat="1" x14ac:dyDescent="0.35">
      <c r="A278" s="29" t="s">
        <v>201</v>
      </c>
      <c r="B278" s="29"/>
      <c r="C278" s="29"/>
      <c r="D278" s="29"/>
      <c r="E278" s="29"/>
      <c r="F278" s="29"/>
      <c r="G278" s="29"/>
      <c r="H278" s="29"/>
      <c r="I278" s="29"/>
      <c r="J278" s="29"/>
      <c r="K278" s="68"/>
      <c r="L278" s="69"/>
      <c r="M278" s="58"/>
      <c r="N278" s="38"/>
      <c r="O278" s="35"/>
      <c r="P278" s="68"/>
      <c r="Q278" s="68"/>
      <c r="R278" s="68"/>
    </row>
    <row r="279" spans="1:18" s="5" customFormat="1" x14ac:dyDescent="0.35">
      <c r="A279" s="56" t="s">
        <v>202</v>
      </c>
      <c r="B279" s="56"/>
      <c r="C279" s="56"/>
      <c r="D279" s="56"/>
      <c r="E279" s="56"/>
      <c r="F279" s="56"/>
      <c r="G279" s="56"/>
      <c r="H279" s="56"/>
      <c r="I279" s="56"/>
      <c r="J279" s="56"/>
      <c r="K279" s="68"/>
      <c r="L279" s="69"/>
      <c r="M279" s="58"/>
      <c r="N279" s="38"/>
      <c r="O279" s="35"/>
      <c r="P279" s="68"/>
      <c r="Q279" s="68"/>
      <c r="R279" s="68"/>
    </row>
    <row r="280" spans="1:18" s="5" customFormat="1" ht="34.9" x14ac:dyDescent="0.35">
      <c r="A280" s="33">
        <f>A277+1</f>
        <v>248</v>
      </c>
      <c r="B280" s="33">
        <v>8715699</v>
      </c>
      <c r="C280" s="60" t="s">
        <v>203</v>
      </c>
      <c r="D280" s="33" t="s">
        <v>20</v>
      </c>
      <c r="E280" s="33">
        <v>0</v>
      </c>
      <c r="F280" s="33">
        <v>1</v>
      </c>
      <c r="G280" s="33">
        <v>1</v>
      </c>
      <c r="H280" s="33">
        <v>73152102</v>
      </c>
      <c r="I280" s="33" t="s">
        <v>21</v>
      </c>
      <c r="J280" s="33" t="s">
        <v>21</v>
      </c>
      <c r="K280" s="35">
        <v>396304.17</v>
      </c>
      <c r="L280" s="36">
        <v>0.19</v>
      </c>
      <c r="M280" s="58">
        <f>K280*L280</f>
        <v>75297.792300000001</v>
      </c>
      <c r="N280" s="38">
        <f t="shared" si="51"/>
        <v>471601.96230000001</v>
      </c>
      <c r="O280" s="39">
        <v>2025</v>
      </c>
      <c r="P280" s="40">
        <v>5.0999999999999997E-2</v>
      </c>
      <c r="Q280" s="40">
        <f>1+P280</f>
        <v>1.0509999999999999</v>
      </c>
      <c r="R280" s="41">
        <f>N280*Q280</f>
        <v>495653.66237729997</v>
      </c>
    </row>
    <row r="281" spans="1:18" s="5" customFormat="1" x14ac:dyDescent="0.35">
      <c r="A281" s="70" t="s">
        <v>204</v>
      </c>
      <c r="B281" s="70"/>
      <c r="C281" s="70"/>
      <c r="D281" s="70"/>
      <c r="E281" s="70"/>
      <c r="F281" s="70"/>
      <c r="G281" s="70"/>
      <c r="H281" s="70"/>
      <c r="I281" s="70"/>
      <c r="J281" s="70"/>
      <c r="K281" s="68"/>
      <c r="L281" s="69"/>
      <c r="M281" s="58"/>
      <c r="N281" s="38"/>
      <c r="O281" s="35"/>
      <c r="P281" s="68"/>
      <c r="Q281" s="68"/>
      <c r="R281" s="68"/>
    </row>
    <row r="282" spans="1:18" s="5" customFormat="1" ht="34.9" x14ac:dyDescent="0.35">
      <c r="A282" s="33">
        <f>A280+1</f>
        <v>249</v>
      </c>
      <c r="B282" s="33">
        <v>8715699</v>
      </c>
      <c r="C282" s="60" t="s">
        <v>205</v>
      </c>
      <c r="D282" s="33" t="s">
        <v>20</v>
      </c>
      <c r="E282" s="33">
        <v>0</v>
      </c>
      <c r="F282" s="33">
        <v>1</v>
      </c>
      <c r="G282" s="33">
        <v>1</v>
      </c>
      <c r="H282" s="33">
        <v>73152102</v>
      </c>
      <c r="I282" s="33" t="s">
        <v>21</v>
      </c>
      <c r="J282" s="33" t="s">
        <v>21</v>
      </c>
      <c r="K282" s="35">
        <v>387165.8</v>
      </c>
      <c r="L282" s="36">
        <v>0.19</v>
      </c>
      <c r="M282" s="58">
        <f t="shared" ref="M282:M290" si="52">K282*L282</f>
        <v>73561.501999999993</v>
      </c>
      <c r="N282" s="38">
        <f t="shared" si="51"/>
        <v>460727.30199999997</v>
      </c>
      <c r="O282" s="39">
        <v>2025</v>
      </c>
      <c r="P282" s="40">
        <v>5.0999999999999997E-2</v>
      </c>
      <c r="Q282" s="40">
        <f>1+P282</f>
        <v>1.0509999999999999</v>
      </c>
      <c r="R282" s="41">
        <f>N282*Q282</f>
        <v>484224.39440199995</v>
      </c>
    </row>
    <row r="283" spans="1:18" s="5" customFormat="1" x14ac:dyDescent="0.35">
      <c r="A283" s="70" t="s">
        <v>206</v>
      </c>
      <c r="B283" s="70"/>
      <c r="C283" s="70"/>
      <c r="D283" s="70"/>
      <c r="E283" s="70"/>
      <c r="F283" s="70"/>
      <c r="G283" s="70"/>
      <c r="H283" s="70"/>
      <c r="I283" s="70"/>
      <c r="J283" s="70"/>
      <c r="K283" s="68"/>
      <c r="L283" s="69"/>
      <c r="M283" s="58"/>
      <c r="N283" s="38"/>
      <c r="O283" s="35"/>
      <c r="P283" s="68"/>
      <c r="Q283" s="68"/>
      <c r="R283" s="68"/>
    </row>
    <row r="284" spans="1:18" s="5" customFormat="1" ht="23.25" x14ac:dyDescent="0.35">
      <c r="A284" s="33">
        <f>A282+1</f>
        <v>250</v>
      </c>
      <c r="B284" s="33">
        <v>8715699</v>
      </c>
      <c r="C284" s="60" t="s">
        <v>207</v>
      </c>
      <c r="D284" s="33" t="s">
        <v>20</v>
      </c>
      <c r="E284" s="33">
        <v>0</v>
      </c>
      <c r="F284" s="33">
        <v>1</v>
      </c>
      <c r="G284" s="33">
        <v>1</v>
      </c>
      <c r="H284" s="33">
        <v>73152102</v>
      </c>
      <c r="I284" s="33" t="s">
        <v>21</v>
      </c>
      <c r="J284" s="33" t="s">
        <v>21</v>
      </c>
      <c r="K284" s="35">
        <v>321009.86</v>
      </c>
      <c r="L284" s="36">
        <v>0.19</v>
      </c>
      <c r="M284" s="58">
        <f t="shared" si="52"/>
        <v>60991.873399999997</v>
      </c>
      <c r="N284" s="38">
        <f t="shared" si="51"/>
        <v>382001.73339999997</v>
      </c>
      <c r="O284" s="39">
        <v>2025</v>
      </c>
      <c r="P284" s="40">
        <v>5.0999999999999997E-2</v>
      </c>
      <c r="Q284" s="40">
        <f>1+P284</f>
        <v>1.0509999999999999</v>
      </c>
      <c r="R284" s="41">
        <f>N284*Q284</f>
        <v>401483.82180339994</v>
      </c>
    </row>
    <row r="285" spans="1:18" s="5" customFormat="1" x14ac:dyDescent="0.35">
      <c r="A285" s="70" t="s">
        <v>208</v>
      </c>
      <c r="B285" s="70"/>
      <c r="C285" s="70"/>
      <c r="D285" s="70"/>
      <c r="E285" s="70"/>
      <c r="F285" s="70"/>
      <c r="G285" s="70"/>
      <c r="H285" s="70"/>
      <c r="I285" s="70"/>
      <c r="J285" s="70"/>
      <c r="K285" s="68"/>
      <c r="L285" s="69"/>
      <c r="M285" s="58"/>
      <c r="N285" s="38"/>
      <c r="O285" s="35"/>
      <c r="P285" s="68"/>
      <c r="Q285" s="68"/>
      <c r="R285" s="68"/>
    </row>
    <row r="286" spans="1:18" s="5" customFormat="1" ht="23.25" x14ac:dyDescent="0.35">
      <c r="A286" s="33">
        <f>A284+1</f>
        <v>251</v>
      </c>
      <c r="B286" s="33">
        <v>8715699</v>
      </c>
      <c r="C286" s="60" t="s">
        <v>209</v>
      </c>
      <c r="D286" s="33" t="s">
        <v>20</v>
      </c>
      <c r="E286" s="33">
        <v>0</v>
      </c>
      <c r="F286" s="33">
        <v>1</v>
      </c>
      <c r="G286" s="33">
        <v>1</v>
      </c>
      <c r="H286" s="33">
        <v>73152102</v>
      </c>
      <c r="I286" s="33" t="s">
        <v>21</v>
      </c>
      <c r="J286" s="33" t="s">
        <v>21</v>
      </c>
      <c r="K286" s="35">
        <v>313965.71999999997</v>
      </c>
      <c r="L286" s="36">
        <v>0.19</v>
      </c>
      <c r="M286" s="58">
        <f t="shared" si="52"/>
        <v>59653.486799999999</v>
      </c>
      <c r="N286" s="38">
        <f t="shared" si="51"/>
        <v>373619.20679999999</v>
      </c>
      <c r="O286" s="39">
        <v>2025</v>
      </c>
      <c r="P286" s="40">
        <v>5.0999999999999997E-2</v>
      </c>
      <c r="Q286" s="40">
        <f>1+P286</f>
        <v>1.0509999999999999</v>
      </c>
      <c r="R286" s="41">
        <f>N286*Q286</f>
        <v>392673.78634679999</v>
      </c>
    </row>
    <row r="287" spans="1:18" s="5" customFormat="1" x14ac:dyDescent="0.35">
      <c r="A287" s="70" t="s">
        <v>210</v>
      </c>
      <c r="B287" s="70"/>
      <c r="C287" s="70"/>
      <c r="D287" s="70"/>
      <c r="E287" s="70"/>
      <c r="F287" s="70"/>
      <c r="G287" s="70"/>
      <c r="H287" s="70"/>
      <c r="I287" s="70"/>
      <c r="J287" s="70"/>
      <c r="K287" s="68"/>
      <c r="L287" s="69"/>
      <c r="M287" s="58"/>
      <c r="N287" s="38"/>
      <c r="O287" s="35"/>
      <c r="P287" s="68"/>
      <c r="Q287" s="68"/>
      <c r="R287" s="68"/>
    </row>
    <row r="288" spans="1:18" s="5" customFormat="1" ht="23.25" x14ac:dyDescent="0.35">
      <c r="A288" s="33">
        <f>A286+1</f>
        <v>252</v>
      </c>
      <c r="B288" s="33">
        <v>8715699</v>
      </c>
      <c r="C288" s="60" t="s">
        <v>211</v>
      </c>
      <c r="D288" s="33" t="s">
        <v>20</v>
      </c>
      <c r="E288" s="33">
        <v>0</v>
      </c>
      <c r="F288" s="33">
        <v>1</v>
      </c>
      <c r="G288" s="33">
        <v>1</v>
      </c>
      <c r="H288" s="33">
        <v>73152102</v>
      </c>
      <c r="I288" s="33" t="s">
        <v>21</v>
      </c>
      <c r="J288" s="33" t="s">
        <v>21</v>
      </c>
      <c r="K288" s="35">
        <v>394151.74</v>
      </c>
      <c r="L288" s="36">
        <v>0.19</v>
      </c>
      <c r="M288" s="58">
        <f t="shared" si="52"/>
        <v>74888.830600000001</v>
      </c>
      <c r="N288" s="38">
        <f t="shared" si="51"/>
        <v>469040.57059999998</v>
      </c>
      <c r="O288" s="39">
        <v>2025</v>
      </c>
      <c r="P288" s="40">
        <v>5.0999999999999997E-2</v>
      </c>
      <c r="Q288" s="40">
        <f>1+P288</f>
        <v>1.0509999999999999</v>
      </c>
      <c r="R288" s="41">
        <f>N288*Q288</f>
        <v>492961.63970059995</v>
      </c>
    </row>
    <row r="289" spans="1:18" s="5" customFormat="1" x14ac:dyDescent="0.35">
      <c r="A289" s="56" t="s">
        <v>212</v>
      </c>
      <c r="B289" s="56"/>
      <c r="C289" s="56"/>
      <c r="D289" s="56"/>
      <c r="E289" s="56"/>
      <c r="F289" s="56"/>
      <c r="G289" s="56"/>
      <c r="H289" s="56"/>
      <c r="I289" s="56"/>
      <c r="J289" s="56"/>
      <c r="K289" s="68"/>
      <c r="L289" s="69"/>
      <c r="M289" s="58"/>
      <c r="N289" s="38"/>
      <c r="O289" s="35"/>
      <c r="P289" s="68"/>
      <c r="Q289" s="68"/>
      <c r="R289" s="68"/>
    </row>
    <row r="290" spans="1:18" s="5" customFormat="1" x14ac:dyDescent="0.35">
      <c r="A290" s="33">
        <f>A288+1</f>
        <v>253</v>
      </c>
      <c r="B290" s="33">
        <v>8715699</v>
      </c>
      <c r="C290" s="60" t="s">
        <v>213</v>
      </c>
      <c r="D290" s="33" t="s">
        <v>20</v>
      </c>
      <c r="E290" s="33">
        <v>0</v>
      </c>
      <c r="F290" s="33">
        <v>1</v>
      </c>
      <c r="G290" s="33">
        <v>1</v>
      </c>
      <c r="H290" s="33">
        <v>73152102</v>
      </c>
      <c r="I290" s="33" t="s">
        <v>21</v>
      </c>
      <c r="J290" s="33" t="s">
        <v>21</v>
      </c>
      <c r="K290" s="35">
        <v>343673.91</v>
      </c>
      <c r="L290" s="36">
        <v>0.19</v>
      </c>
      <c r="M290" s="58">
        <f t="shared" si="52"/>
        <v>65298.042899999993</v>
      </c>
      <c r="N290" s="38">
        <f t="shared" si="51"/>
        <v>408971.95289999997</v>
      </c>
      <c r="O290" s="39">
        <v>2025</v>
      </c>
      <c r="P290" s="40">
        <v>5.0999999999999997E-2</v>
      </c>
      <c r="Q290" s="40">
        <f>1+P290</f>
        <v>1.0509999999999999</v>
      </c>
      <c r="R290" s="41">
        <f>N290*Q290</f>
        <v>429829.52249789995</v>
      </c>
    </row>
    <row r="291" spans="1:18" s="5" customFormat="1" ht="11.65" customHeight="1" x14ac:dyDescent="0.35">
      <c r="A291" s="71"/>
      <c r="B291" s="71"/>
      <c r="C291" s="72"/>
      <c r="D291" s="71"/>
      <c r="E291" s="71"/>
      <c r="F291" s="71"/>
      <c r="G291" s="71"/>
      <c r="H291" s="71"/>
      <c r="I291" s="71"/>
      <c r="J291" s="71"/>
      <c r="L291" s="62"/>
      <c r="M291" s="46"/>
      <c r="N291" s="46"/>
      <c r="O291" s="30"/>
    </row>
  </sheetData>
  <sheetProtection algorithmName="SHA-512" hashValue="w6CFdhxwumGF4Z6FEI1YqwK4cgpdj3PxBYvR/0TOixo3a3YsYVcPKYrpZpEvfmbvloRSXTzehDjgaD/msoPpIQ==" saltValue="YSQUjIRFlyRo3CxDOeZgZw==" spinCount="100000" sheet="1" objects="1" scenarios="1"/>
  <mergeCells count="39">
    <mergeCell ref="O3:R4"/>
    <mergeCell ref="A2:R2"/>
    <mergeCell ref="K3:N4"/>
    <mergeCell ref="A3:E3"/>
    <mergeCell ref="F3:J3"/>
    <mergeCell ref="A4:E4"/>
    <mergeCell ref="F4:J4"/>
    <mergeCell ref="A6:J6"/>
    <mergeCell ref="A35:J35"/>
    <mergeCell ref="A58:J58"/>
    <mergeCell ref="A71:J71"/>
    <mergeCell ref="A88:J88"/>
    <mergeCell ref="A213:J213"/>
    <mergeCell ref="A101:J101"/>
    <mergeCell ref="A132:J132"/>
    <mergeCell ref="A133:J133"/>
    <mergeCell ref="A149:J149"/>
    <mergeCell ref="A150:J150"/>
    <mergeCell ref="A151:J151"/>
    <mergeCell ref="A180:J180"/>
    <mergeCell ref="A181:J181"/>
    <mergeCell ref="A183:J183"/>
    <mergeCell ref="A185:J185"/>
    <mergeCell ref="A212:J212"/>
    <mergeCell ref="A283:J283"/>
    <mergeCell ref="A215:J215"/>
    <mergeCell ref="A216:J216"/>
    <mergeCell ref="A218:J218"/>
    <mergeCell ref="A245:J245"/>
    <mergeCell ref="A246:J246"/>
    <mergeCell ref="A248:J248"/>
    <mergeCell ref="A249:J249"/>
    <mergeCell ref="A251:J251"/>
    <mergeCell ref="A278:J278"/>
    <mergeCell ref="A279:J279"/>
    <mergeCell ref="A281:J281"/>
    <mergeCell ref="A285:J285"/>
    <mergeCell ref="A287:J287"/>
    <mergeCell ref="A289:J289"/>
  </mergeCells>
  <conditionalFormatting sqref="C7:C34">
    <cfRule type="duplicateValues" dxfId="22" priority="22"/>
  </conditionalFormatting>
  <conditionalFormatting sqref="C36:C57">
    <cfRule type="duplicateValues" dxfId="21" priority="20"/>
    <cfRule type="duplicateValues" dxfId="20" priority="21"/>
  </conditionalFormatting>
  <conditionalFormatting sqref="C59:C70">
    <cfRule type="duplicateValues" dxfId="19" priority="19"/>
  </conditionalFormatting>
  <conditionalFormatting sqref="C72:C87">
    <cfRule type="duplicateValues" dxfId="18" priority="18"/>
  </conditionalFormatting>
  <conditionalFormatting sqref="C89:C100">
    <cfRule type="duplicateValues" dxfId="17" priority="17"/>
  </conditionalFormatting>
  <conditionalFormatting sqref="C102:C131">
    <cfRule type="duplicateValues" dxfId="16" priority="16"/>
  </conditionalFormatting>
  <conditionalFormatting sqref="C133:C147">
    <cfRule type="duplicateValues" dxfId="15" priority="15"/>
  </conditionalFormatting>
  <conditionalFormatting sqref="C154:C179">
    <cfRule type="duplicateValues" dxfId="14" priority="14"/>
  </conditionalFormatting>
  <conditionalFormatting sqref="C185:C210">
    <cfRule type="duplicateValues" dxfId="13" priority="1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CB5B7-B234-4CA4-8372-A993CE9D6F2F}">
  <dimension ref="A1:R256"/>
  <sheetViews>
    <sheetView zoomScale="70" zoomScaleNormal="70" workbookViewId="0">
      <selection activeCell="H17" sqref="H17"/>
    </sheetView>
  </sheetViews>
  <sheetFormatPr baseColWidth="10" defaultColWidth="12.86328125" defaultRowHeight="12.75" x14ac:dyDescent="0.35"/>
  <cols>
    <col min="1" max="1" width="4.46484375" style="73" bestFit="1" customWidth="1"/>
    <col min="2" max="2" width="6.86328125" style="73" bestFit="1" customWidth="1"/>
    <col min="3" max="3" width="61.1328125" style="73" customWidth="1"/>
    <col min="4" max="4" width="7.73046875" style="73" bestFit="1" customWidth="1"/>
    <col min="5" max="7" width="3" style="73" bestFit="1" customWidth="1"/>
    <col min="8" max="8" width="7.1328125" style="73" bestFit="1" customWidth="1"/>
    <col min="9" max="9" width="8.265625" style="73" bestFit="1" customWidth="1"/>
    <col min="10" max="10" width="12" style="73" bestFit="1" customWidth="1"/>
    <col min="11" max="11" width="16.59765625" style="5" customWidth="1"/>
    <col min="12" max="12" width="7" style="5" bestFit="1" customWidth="1"/>
    <col min="13" max="13" width="13" style="46" customWidth="1"/>
    <col min="14" max="14" width="13" style="46" bestFit="1" customWidth="1"/>
    <col min="15" max="15" width="14.3984375" style="5" customWidth="1"/>
    <col min="16" max="16384" width="12.86328125" style="5"/>
  </cols>
  <sheetData>
    <row r="1" spans="1:18" s="5" customFormat="1" x14ac:dyDescent="0.35">
      <c r="A1" s="4"/>
      <c r="B1" s="4"/>
      <c r="C1" s="4"/>
      <c r="D1" s="4"/>
      <c r="E1" s="4"/>
      <c r="F1" s="4"/>
      <c r="G1" s="4"/>
      <c r="H1" s="4"/>
      <c r="I1" s="4"/>
      <c r="J1" s="4"/>
      <c r="M1" s="6"/>
      <c r="N1" s="6"/>
    </row>
    <row r="2" spans="1:18" s="5" customFormat="1" x14ac:dyDescent="0.35">
      <c r="A2" s="4"/>
      <c r="B2" s="4"/>
      <c r="C2" s="4"/>
      <c r="D2" s="4"/>
      <c r="E2" s="4"/>
      <c r="F2" s="4"/>
      <c r="G2" s="4"/>
      <c r="H2" s="4"/>
      <c r="I2" s="4"/>
      <c r="J2" s="4"/>
      <c r="M2" s="6"/>
      <c r="N2" s="6"/>
    </row>
    <row r="3" spans="1:18" s="5" customFormat="1" ht="11.65" customHeight="1" x14ac:dyDescent="0.35">
      <c r="A3" s="71"/>
      <c r="B3" s="71"/>
      <c r="C3" s="72"/>
      <c r="D3" s="71"/>
      <c r="E3" s="71"/>
      <c r="F3" s="71"/>
      <c r="G3" s="71"/>
      <c r="H3" s="71"/>
      <c r="I3" s="71"/>
      <c r="J3" s="71"/>
      <c r="L3" s="62"/>
      <c r="M3" s="46"/>
      <c r="N3" s="46"/>
      <c r="O3" s="30"/>
    </row>
    <row r="4" spans="1:18" s="5" customFormat="1" ht="11.65" customHeight="1" x14ac:dyDescent="0.35">
      <c r="A4" s="74" t="s">
        <v>214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</row>
    <row r="5" spans="1:18" s="5" customFormat="1" ht="11.65" customHeight="1" x14ac:dyDescent="0.35">
      <c r="A5" s="74" t="s">
        <v>215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</row>
    <row r="6" spans="1:18" s="5" customFormat="1" ht="12.75" customHeight="1" x14ac:dyDescent="0.35">
      <c r="A6" s="75" t="s">
        <v>1</v>
      </c>
      <c r="B6" s="75"/>
      <c r="C6" s="75"/>
      <c r="D6" s="75"/>
      <c r="E6" s="75"/>
      <c r="F6" s="75" t="s">
        <v>2</v>
      </c>
      <c r="G6" s="75"/>
      <c r="H6" s="75"/>
      <c r="I6" s="75"/>
      <c r="J6" s="75"/>
      <c r="K6" s="76" t="s">
        <v>368</v>
      </c>
      <c r="L6" s="76"/>
      <c r="M6" s="76"/>
      <c r="N6" s="76"/>
      <c r="O6" s="77" t="s">
        <v>372</v>
      </c>
      <c r="P6" s="77"/>
      <c r="Q6" s="77"/>
      <c r="R6" s="77"/>
    </row>
    <row r="7" spans="1:18" s="5" customFormat="1" ht="38.25" customHeight="1" x14ac:dyDescent="0.35">
      <c r="A7" s="75" t="s">
        <v>216</v>
      </c>
      <c r="B7" s="75"/>
      <c r="C7" s="75"/>
      <c r="D7" s="75"/>
      <c r="E7" s="75"/>
      <c r="F7" s="75" t="s">
        <v>217</v>
      </c>
      <c r="G7" s="75"/>
      <c r="H7" s="75"/>
      <c r="I7" s="75"/>
      <c r="J7" s="75"/>
      <c r="K7" s="76"/>
      <c r="L7" s="76"/>
      <c r="M7" s="76"/>
      <c r="N7" s="76"/>
      <c r="O7" s="77"/>
      <c r="P7" s="77"/>
      <c r="Q7" s="77"/>
      <c r="R7" s="77"/>
    </row>
    <row r="8" spans="1:18" s="5" customFormat="1" ht="72.400000000000006" x14ac:dyDescent="0.35">
      <c r="A8" s="78" t="s">
        <v>5</v>
      </c>
      <c r="B8" s="79" t="s">
        <v>6</v>
      </c>
      <c r="C8" s="80" t="s">
        <v>7</v>
      </c>
      <c r="D8" s="79" t="s">
        <v>218</v>
      </c>
      <c r="E8" s="78" t="s">
        <v>9</v>
      </c>
      <c r="F8" s="78" t="s">
        <v>10</v>
      </c>
      <c r="G8" s="78" t="s">
        <v>11</v>
      </c>
      <c r="H8" s="79" t="s">
        <v>12</v>
      </c>
      <c r="I8" s="79" t="s">
        <v>13</v>
      </c>
      <c r="J8" s="79" t="s">
        <v>14</v>
      </c>
      <c r="K8" s="81" t="s">
        <v>369</v>
      </c>
      <c r="L8" s="81" t="s">
        <v>15</v>
      </c>
      <c r="M8" s="81" t="s">
        <v>16</v>
      </c>
      <c r="N8" s="81" t="s">
        <v>17</v>
      </c>
      <c r="O8" s="82" t="s">
        <v>371</v>
      </c>
      <c r="P8" s="82" t="s">
        <v>370</v>
      </c>
      <c r="Q8" s="82" t="s">
        <v>373</v>
      </c>
      <c r="R8" s="82" t="s">
        <v>374</v>
      </c>
    </row>
    <row r="9" spans="1:18" s="5" customFormat="1" ht="20.65" customHeight="1" x14ac:dyDescent="0.35">
      <c r="A9" s="83" t="s">
        <v>219</v>
      </c>
      <c r="B9" s="83"/>
      <c r="C9" s="83"/>
      <c r="D9" s="83"/>
      <c r="E9" s="83"/>
      <c r="F9" s="83"/>
      <c r="G9" s="83"/>
      <c r="H9" s="83"/>
      <c r="I9" s="83"/>
      <c r="J9" s="83"/>
      <c r="K9" s="68"/>
      <c r="L9" s="69"/>
      <c r="M9" s="58"/>
      <c r="N9" s="58"/>
      <c r="O9" s="35"/>
      <c r="P9" s="68"/>
      <c r="Q9" s="68"/>
      <c r="R9" s="68"/>
    </row>
    <row r="10" spans="1:18" s="5" customFormat="1" x14ac:dyDescent="0.35">
      <c r="A10" s="29" t="s">
        <v>219</v>
      </c>
      <c r="B10" s="29"/>
      <c r="C10" s="29"/>
      <c r="D10" s="29"/>
      <c r="E10" s="29"/>
      <c r="F10" s="29"/>
      <c r="G10" s="29"/>
      <c r="H10" s="29"/>
      <c r="I10" s="29"/>
      <c r="J10" s="29"/>
      <c r="K10" s="68"/>
      <c r="L10" s="69"/>
      <c r="M10" s="58"/>
      <c r="N10" s="58"/>
      <c r="O10" s="35"/>
      <c r="P10" s="68"/>
      <c r="Q10" s="68"/>
      <c r="R10" s="68"/>
    </row>
    <row r="11" spans="1:18" s="5" customFormat="1" x14ac:dyDescent="0.35">
      <c r="A11" s="33">
        <v>1</v>
      </c>
      <c r="B11" s="33">
        <v>43949</v>
      </c>
      <c r="C11" s="84" t="s">
        <v>220</v>
      </c>
      <c r="D11" s="33" t="s">
        <v>221</v>
      </c>
      <c r="E11" s="33">
        <v>0</v>
      </c>
      <c r="F11" s="33">
        <v>1</v>
      </c>
      <c r="G11" s="33">
        <v>1</v>
      </c>
      <c r="H11" s="33">
        <v>39121311</v>
      </c>
      <c r="I11" s="33" t="s">
        <v>21</v>
      </c>
      <c r="J11" s="33" t="s">
        <v>21</v>
      </c>
      <c r="K11" s="35">
        <v>2165525</v>
      </c>
      <c r="L11" s="36">
        <v>0.19</v>
      </c>
      <c r="M11" s="58">
        <f>K11*L11</f>
        <v>411449.75</v>
      </c>
      <c r="N11" s="58">
        <f>K11+M11</f>
        <v>2576974.75</v>
      </c>
      <c r="O11" s="39">
        <v>2025</v>
      </c>
      <c r="P11" s="40">
        <v>5.0999999999999997E-2</v>
      </c>
      <c r="Q11" s="40">
        <f>1+P11</f>
        <v>1.0509999999999999</v>
      </c>
      <c r="R11" s="41">
        <f>N11*Q11</f>
        <v>2708400.4622499999</v>
      </c>
    </row>
    <row r="12" spans="1:18" s="5" customFormat="1" x14ac:dyDescent="0.35">
      <c r="A12" s="33">
        <f>A11+1</f>
        <v>2</v>
      </c>
      <c r="B12" s="33">
        <v>43949</v>
      </c>
      <c r="C12" s="60" t="s">
        <v>222</v>
      </c>
      <c r="D12" s="33" t="s">
        <v>221</v>
      </c>
      <c r="E12" s="33">
        <v>0</v>
      </c>
      <c r="F12" s="33">
        <v>1</v>
      </c>
      <c r="G12" s="33">
        <v>1</v>
      </c>
      <c r="H12" s="52">
        <v>39121529</v>
      </c>
      <c r="I12" s="33" t="s">
        <v>21</v>
      </c>
      <c r="J12" s="33" t="s">
        <v>21</v>
      </c>
      <c r="K12" s="35">
        <v>295303.89</v>
      </c>
      <c r="L12" s="36">
        <v>0.19</v>
      </c>
      <c r="M12" s="58">
        <f t="shared" ref="M12:M75" si="0">K12*L12</f>
        <v>56107.739100000006</v>
      </c>
      <c r="N12" s="58">
        <f t="shared" ref="N12:N75" si="1">K12+M12</f>
        <v>351411.62910000002</v>
      </c>
      <c r="O12" s="39">
        <v>2025</v>
      </c>
      <c r="P12" s="40">
        <v>5.0999999999999997E-2</v>
      </c>
      <c r="Q12" s="40">
        <f t="shared" ref="Q12:Q27" si="2">1+P12</f>
        <v>1.0509999999999999</v>
      </c>
      <c r="R12" s="41">
        <f t="shared" ref="R12:R27" si="3">N12*Q12</f>
        <v>369333.62218409998</v>
      </c>
    </row>
    <row r="13" spans="1:18" s="5" customFormat="1" x14ac:dyDescent="0.35">
      <c r="A13" s="33">
        <f>A12+1</f>
        <v>3</v>
      </c>
      <c r="B13" s="33">
        <v>43949</v>
      </c>
      <c r="C13" s="60" t="s">
        <v>223</v>
      </c>
      <c r="D13" s="33" t="s">
        <v>221</v>
      </c>
      <c r="E13" s="33">
        <v>0</v>
      </c>
      <c r="F13" s="33">
        <v>1</v>
      </c>
      <c r="G13" s="33">
        <v>1</v>
      </c>
      <c r="H13" s="33">
        <v>32101617</v>
      </c>
      <c r="I13" s="33" t="s">
        <v>21</v>
      </c>
      <c r="J13" s="33" t="s">
        <v>21</v>
      </c>
      <c r="K13" s="35">
        <v>5147499</v>
      </c>
      <c r="L13" s="36">
        <v>0.19</v>
      </c>
      <c r="M13" s="58">
        <f t="shared" si="0"/>
        <v>978024.81</v>
      </c>
      <c r="N13" s="58">
        <f t="shared" si="1"/>
        <v>6125523.8100000005</v>
      </c>
      <c r="O13" s="39">
        <v>2025</v>
      </c>
      <c r="P13" s="40">
        <v>5.0999999999999997E-2</v>
      </c>
      <c r="Q13" s="40">
        <f t="shared" si="2"/>
        <v>1.0509999999999999</v>
      </c>
      <c r="R13" s="41">
        <f t="shared" si="3"/>
        <v>6437925.5243100002</v>
      </c>
    </row>
    <row r="14" spans="1:18" s="5" customFormat="1" x14ac:dyDescent="0.35">
      <c r="A14" s="33">
        <f t="shared" ref="A14:A16" si="4">A13+1</f>
        <v>4</v>
      </c>
      <c r="B14" s="33">
        <v>43949</v>
      </c>
      <c r="C14" s="60" t="s">
        <v>224</v>
      </c>
      <c r="D14" s="33" t="s">
        <v>221</v>
      </c>
      <c r="E14" s="33">
        <v>0</v>
      </c>
      <c r="F14" s="33">
        <v>1</v>
      </c>
      <c r="G14" s="33">
        <v>1</v>
      </c>
      <c r="H14" s="33">
        <v>32101617</v>
      </c>
      <c r="I14" s="33" t="s">
        <v>21</v>
      </c>
      <c r="J14" s="33" t="s">
        <v>21</v>
      </c>
      <c r="K14" s="35">
        <v>5147499</v>
      </c>
      <c r="L14" s="36">
        <v>0.19</v>
      </c>
      <c r="M14" s="58">
        <f t="shared" si="0"/>
        <v>978024.81</v>
      </c>
      <c r="N14" s="58">
        <f t="shared" si="1"/>
        <v>6125523.8100000005</v>
      </c>
      <c r="O14" s="39">
        <v>2025</v>
      </c>
      <c r="P14" s="40">
        <v>5.0999999999999997E-2</v>
      </c>
      <c r="Q14" s="40">
        <f t="shared" si="2"/>
        <v>1.0509999999999999</v>
      </c>
      <c r="R14" s="41">
        <f t="shared" si="3"/>
        <v>6437925.5243100002</v>
      </c>
    </row>
    <row r="15" spans="1:18" s="5" customFormat="1" x14ac:dyDescent="0.35">
      <c r="A15" s="33">
        <f t="shared" si="4"/>
        <v>5</v>
      </c>
      <c r="B15" s="33">
        <v>43949</v>
      </c>
      <c r="C15" s="84" t="s">
        <v>225</v>
      </c>
      <c r="D15" s="33" t="s">
        <v>221</v>
      </c>
      <c r="E15" s="33">
        <v>0</v>
      </c>
      <c r="F15" s="33">
        <v>1</v>
      </c>
      <c r="G15" s="33">
        <v>1</v>
      </c>
      <c r="H15" s="33">
        <v>32101617</v>
      </c>
      <c r="I15" s="33" t="s">
        <v>21</v>
      </c>
      <c r="J15" s="33" t="s">
        <v>21</v>
      </c>
      <c r="K15" s="35">
        <v>6395298.2699999996</v>
      </c>
      <c r="L15" s="36">
        <v>0.19</v>
      </c>
      <c r="M15" s="58">
        <f t="shared" si="0"/>
        <v>1215106.6713</v>
      </c>
      <c r="N15" s="58">
        <f t="shared" si="1"/>
        <v>7610404.9412999991</v>
      </c>
      <c r="O15" s="39">
        <v>2025</v>
      </c>
      <c r="P15" s="40">
        <v>5.0999999999999997E-2</v>
      </c>
      <c r="Q15" s="40">
        <f t="shared" si="2"/>
        <v>1.0509999999999999</v>
      </c>
      <c r="R15" s="41">
        <f t="shared" si="3"/>
        <v>7998535.5933062984</v>
      </c>
    </row>
    <row r="16" spans="1:18" s="5" customFormat="1" x14ac:dyDescent="0.35">
      <c r="A16" s="33">
        <f t="shared" si="4"/>
        <v>6</v>
      </c>
      <c r="B16" s="33">
        <v>43949</v>
      </c>
      <c r="C16" s="60" t="s">
        <v>226</v>
      </c>
      <c r="D16" s="33" t="s">
        <v>221</v>
      </c>
      <c r="E16" s="33">
        <v>0</v>
      </c>
      <c r="F16" s="33">
        <v>1</v>
      </c>
      <c r="G16" s="33">
        <v>1</v>
      </c>
      <c r="H16" s="33">
        <v>41112209</v>
      </c>
      <c r="I16" s="33" t="s">
        <v>21</v>
      </c>
      <c r="J16" s="33" t="s">
        <v>21</v>
      </c>
      <c r="K16" s="35">
        <v>1514053.6</v>
      </c>
      <c r="L16" s="36">
        <v>0.19</v>
      </c>
      <c r="M16" s="58">
        <f t="shared" si="0"/>
        <v>287670.18400000001</v>
      </c>
      <c r="N16" s="58">
        <f t="shared" si="1"/>
        <v>1801723.784</v>
      </c>
      <c r="O16" s="39">
        <v>2025</v>
      </c>
      <c r="P16" s="40">
        <v>5.0999999999999997E-2</v>
      </c>
      <c r="Q16" s="40">
        <f t="shared" si="2"/>
        <v>1.0509999999999999</v>
      </c>
      <c r="R16" s="41">
        <f t="shared" si="3"/>
        <v>1893611.6969839998</v>
      </c>
    </row>
    <row r="17" spans="1:18" s="5" customFormat="1" x14ac:dyDescent="0.35">
      <c r="A17" s="33">
        <f>A16+1</f>
        <v>7</v>
      </c>
      <c r="B17" s="33">
        <v>43949</v>
      </c>
      <c r="C17" s="60" t="s">
        <v>227</v>
      </c>
      <c r="D17" s="33" t="s">
        <v>221</v>
      </c>
      <c r="E17" s="33">
        <v>0</v>
      </c>
      <c r="F17" s="33">
        <v>1</v>
      </c>
      <c r="G17" s="33">
        <v>1</v>
      </c>
      <c r="H17" s="33">
        <v>40101503</v>
      </c>
      <c r="I17" s="33" t="s">
        <v>21</v>
      </c>
      <c r="J17" s="33" t="s">
        <v>21</v>
      </c>
      <c r="K17" s="35">
        <v>486552</v>
      </c>
      <c r="L17" s="36">
        <v>0.19</v>
      </c>
      <c r="M17" s="58">
        <f t="shared" si="0"/>
        <v>92444.88</v>
      </c>
      <c r="N17" s="58">
        <f t="shared" si="1"/>
        <v>578996.88</v>
      </c>
      <c r="O17" s="39">
        <v>2025</v>
      </c>
      <c r="P17" s="40">
        <v>5.0999999999999997E-2</v>
      </c>
      <c r="Q17" s="40">
        <f t="shared" si="2"/>
        <v>1.0509999999999999</v>
      </c>
      <c r="R17" s="41">
        <f t="shared" si="3"/>
        <v>608525.72087999992</v>
      </c>
    </row>
    <row r="18" spans="1:18" s="5" customFormat="1" x14ac:dyDescent="0.35">
      <c r="A18" s="33">
        <f>A17+1</f>
        <v>8</v>
      </c>
      <c r="B18" s="33">
        <v>43949</v>
      </c>
      <c r="C18" s="84" t="s">
        <v>228</v>
      </c>
      <c r="D18" s="33" t="s">
        <v>221</v>
      </c>
      <c r="E18" s="33">
        <v>0</v>
      </c>
      <c r="F18" s="33">
        <v>1</v>
      </c>
      <c r="G18" s="33">
        <v>1</v>
      </c>
      <c r="H18" s="33">
        <v>40161532</v>
      </c>
      <c r="I18" s="33" t="s">
        <v>21</v>
      </c>
      <c r="J18" s="33" t="s">
        <v>21</v>
      </c>
      <c r="K18" s="35">
        <v>48087.75</v>
      </c>
      <c r="L18" s="36">
        <v>0.19</v>
      </c>
      <c r="M18" s="58">
        <f t="shared" si="0"/>
        <v>9136.6725000000006</v>
      </c>
      <c r="N18" s="58">
        <f t="shared" si="1"/>
        <v>57224.422500000001</v>
      </c>
      <c r="O18" s="39">
        <v>2025</v>
      </c>
      <c r="P18" s="40">
        <v>5.0999999999999997E-2</v>
      </c>
      <c r="Q18" s="40">
        <f t="shared" si="2"/>
        <v>1.0509999999999999</v>
      </c>
      <c r="R18" s="41">
        <f t="shared" si="3"/>
        <v>60142.8680475</v>
      </c>
    </row>
    <row r="19" spans="1:18" s="5" customFormat="1" ht="23.25" x14ac:dyDescent="0.35">
      <c r="A19" s="33">
        <f t="shared" ref="A19:A27" si="5">A18+1</f>
        <v>9</v>
      </c>
      <c r="B19" s="33">
        <v>43949</v>
      </c>
      <c r="C19" s="60" t="s">
        <v>229</v>
      </c>
      <c r="D19" s="33" t="s">
        <v>221</v>
      </c>
      <c r="E19" s="33">
        <v>0</v>
      </c>
      <c r="F19" s="33">
        <v>1</v>
      </c>
      <c r="G19" s="33">
        <v>1</v>
      </c>
      <c r="H19" s="33">
        <v>40161502</v>
      </c>
      <c r="I19" s="33" t="s">
        <v>21</v>
      </c>
      <c r="J19" s="33" t="s">
        <v>21</v>
      </c>
      <c r="K19" s="35">
        <v>496688.5</v>
      </c>
      <c r="L19" s="36">
        <v>0.19</v>
      </c>
      <c r="M19" s="58">
        <f t="shared" si="0"/>
        <v>94370.815000000002</v>
      </c>
      <c r="N19" s="58">
        <f t="shared" si="1"/>
        <v>591059.31499999994</v>
      </c>
      <c r="O19" s="39">
        <v>2025</v>
      </c>
      <c r="P19" s="40">
        <v>5.0999999999999997E-2</v>
      </c>
      <c r="Q19" s="40">
        <f t="shared" si="2"/>
        <v>1.0509999999999999</v>
      </c>
      <c r="R19" s="41">
        <f t="shared" si="3"/>
        <v>621203.34006499988</v>
      </c>
    </row>
    <row r="20" spans="1:18" s="5" customFormat="1" x14ac:dyDescent="0.35">
      <c r="A20" s="33">
        <f t="shared" si="5"/>
        <v>10</v>
      </c>
      <c r="B20" s="33">
        <v>43949</v>
      </c>
      <c r="C20" s="60" t="s">
        <v>230</v>
      </c>
      <c r="D20" s="33" t="s">
        <v>221</v>
      </c>
      <c r="E20" s="33">
        <v>0</v>
      </c>
      <c r="F20" s="33">
        <v>1</v>
      </c>
      <c r="G20" s="33">
        <v>1</v>
      </c>
      <c r="H20" s="33">
        <v>31161504</v>
      </c>
      <c r="I20" s="33" t="s">
        <v>21</v>
      </c>
      <c r="J20" s="33" t="s">
        <v>21</v>
      </c>
      <c r="K20" s="35">
        <v>14550</v>
      </c>
      <c r="L20" s="36">
        <v>0.19</v>
      </c>
      <c r="M20" s="58">
        <f t="shared" si="0"/>
        <v>2764.5</v>
      </c>
      <c r="N20" s="58">
        <f t="shared" si="1"/>
        <v>17314.5</v>
      </c>
      <c r="O20" s="39">
        <v>2025</v>
      </c>
      <c r="P20" s="40">
        <v>5.0999999999999997E-2</v>
      </c>
      <c r="Q20" s="40">
        <f t="shared" si="2"/>
        <v>1.0509999999999999</v>
      </c>
      <c r="R20" s="41">
        <f t="shared" si="3"/>
        <v>18197.539499999999</v>
      </c>
    </row>
    <row r="21" spans="1:18" s="5" customFormat="1" x14ac:dyDescent="0.35">
      <c r="A21" s="33">
        <f t="shared" si="5"/>
        <v>11</v>
      </c>
      <c r="B21" s="49">
        <v>43949</v>
      </c>
      <c r="C21" s="60" t="s">
        <v>231</v>
      </c>
      <c r="D21" s="49" t="s">
        <v>221</v>
      </c>
      <c r="E21" s="49">
        <v>0</v>
      </c>
      <c r="F21" s="49">
        <v>1</v>
      </c>
      <c r="G21" s="49">
        <v>1</v>
      </c>
      <c r="H21" s="49">
        <v>31161504</v>
      </c>
      <c r="I21" s="49" t="s">
        <v>21</v>
      </c>
      <c r="J21" s="49" t="s">
        <v>21</v>
      </c>
      <c r="K21" s="35">
        <v>14550</v>
      </c>
      <c r="L21" s="36">
        <v>0.19</v>
      </c>
      <c r="M21" s="58">
        <f t="shared" si="0"/>
        <v>2764.5</v>
      </c>
      <c r="N21" s="58">
        <f t="shared" si="1"/>
        <v>17314.5</v>
      </c>
      <c r="O21" s="39">
        <v>2025</v>
      </c>
      <c r="P21" s="40">
        <v>5.0999999999999997E-2</v>
      </c>
      <c r="Q21" s="40">
        <f t="shared" si="2"/>
        <v>1.0509999999999999</v>
      </c>
      <c r="R21" s="41">
        <f t="shared" si="3"/>
        <v>18197.539499999999</v>
      </c>
    </row>
    <row r="22" spans="1:18" s="5" customFormat="1" x14ac:dyDescent="0.35">
      <c r="A22" s="33">
        <f t="shared" si="5"/>
        <v>12</v>
      </c>
      <c r="B22" s="49">
        <v>43949</v>
      </c>
      <c r="C22" s="60" t="s">
        <v>232</v>
      </c>
      <c r="D22" s="49" t="s">
        <v>221</v>
      </c>
      <c r="E22" s="49">
        <v>0</v>
      </c>
      <c r="F22" s="49">
        <v>1</v>
      </c>
      <c r="G22" s="49">
        <v>1</v>
      </c>
      <c r="H22" s="49">
        <v>40161502</v>
      </c>
      <c r="I22" s="49" t="s">
        <v>21</v>
      </c>
      <c r="J22" s="49" t="s">
        <v>21</v>
      </c>
      <c r="K22" s="35">
        <v>277187.20000000001</v>
      </c>
      <c r="L22" s="36">
        <v>0.19</v>
      </c>
      <c r="M22" s="58">
        <f t="shared" si="0"/>
        <v>52665.567999999999</v>
      </c>
      <c r="N22" s="58">
        <f t="shared" si="1"/>
        <v>329852.76800000004</v>
      </c>
      <c r="O22" s="39">
        <v>2025</v>
      </c>
      <c r="P22" s="40">
        <v>5.0999999999999997E-2</v>
      </c>
      <c r="Q22" s="40">
        <f t="shared" si="2"/>
        <v>1.0509999999999999</v>
      </c>
      <c r="R22" s="41">
        <f t="shared" si="3"/>
        <v>346675.25916800002</v>
      </c>
    </row>
    <row r="23" spans="1:18" s="5" customFormat="1" x14ac:dyDescent="0.35">
      <c r="A23" s="33">
        <f t="shared" si="5"/>
        <v>13</v>
      </c>
      <c r="B23" s="49">
        <v>43949</v>
      </c>
      <c r="C23" s="60" t="s">
        <v>233</v>
      </c>
      <c r="D23" s="49" t="s">
        <v>221</v>
      </c>
      <c r="E23" s="49">
        <v>0</v>
      </c>
      <c r="F23" s="49">
        <v>1</v>
      </c>
      <c r="G23" s="49">
        <v>1</v>
      </c>
      <c r="H23" s="85">
        <v>39121529</v>
      </c>
      <c r="I23" s="49" t="s">
        <v>21</v>
      </c>
      <c r="J23" s="49" t="s">
        <v>21</v>
      </c>
      <c r="K23" s="35">
        <v>283250.67</v>
      </c>
      <c r="L23" s="36">
        <v>0.19</v>
      </c>
      <c r="M23" s="58">
        <f t="shared" si="0"/>
        <v>53817.6273</v>
      </c>
      <c r="N23" s="58">
        <f t="shared" si="1"/>
        <v>337068.29729999998</v>
      </c>
      <c r="O23" s="39">
        <v>2025</v>
      </c>
      <c r="P23" s="40">
        <v>5.0999999999999997E-2</v>
      </c>
      <c r="Q23" s="40">
        <f t="shared" si="2"/>
        <v>1.0509999999999999</v>
      </c>
      <c r="R23" s="41">
        <f t="shared" si="3"/>
        <v>354258.78046229994</v>
      </c>
    </row>
    <row r="24" spans="1:18" s="5" customFormat="1" x14ac:dyDescent="0.35">
      <c r="A24" s="33">
        <f t="shared" si="5"/>
        <v>14</v>
      </c>
      <c r="B24" s="49">
        <v>43949</v>
      </c>
      <c r="C24" s="60" t="s">
        <v>234</v>
      </c>
      <c r="D24" s="49" t="s">
        <v>221</v>
      </c>
      <c r="E24" s="49">
        <v>0</v>
      </c>
      <c r="F24" s="49">
        <v>1</v>
      </c>
      <c r="G24" s="49">
        <v>1</v>
      </c>
      <c r="H24" s="49">
        <v>39121311</v>
      </c>
      <c r="I24" s="49" t="s">
        <v>21</v>
      </c>
      <c r="J24" s="49" t="s">
        <v>21</v>
      </c>
      <c r="K24" s="35">
        <v>734748.81</v>
      </c>
      <c r="L24" s="36">
        <v>0.19</v>
      </c>
      <c r="M24" s="58">
        <f t="shared" si="0"/>
        <v>139602.2739</v>
      </c>
      <c r="N24" s="58">
        <f t="shared" si="1"/>
        <v>874351.08390000009</v>
      </c>
      <c r="O24" s="39">
        <v>2025</v>
      </c>
      <c r="P24" s="40">
        <v>5.0999999999999997E-2</v>
      </c>
      <c r="Q24" s="40">
        <f t="shared" si="2"/>
        <v>1.0509999999999999</v>
      </c>
      <c r="R24" s="41">
        <f t="shared" si="3"/>
        <v>918942.98917890002</v>
      </c>
    </row>
    <row r="25" spans="1:18" s="5" customFormat="1" x14ac:dyDescent="0.35">
      <c r="A25" s="33">
        <f t="shared" si="5"/>
        <v>15</v>
      </c>
      <c r="B25" s="49">
        <v>43949</v>
      </c>
      <c r="C25" s="60" t="s">
        <v>235</v>
      </c>
      <c r="D25" s="49" t="s">
        <v>221</v>
      </c>
      <c r="E25" s="49">
        <v>0</v>
      </c>
      <c r="F25" s="49">
        <v>1</v>
      </c>
      <c r="G25" s="49">
        <v>1</v>
      </c>
      <c r="H25" s="49">
        <v>39121311</v>
      </c>
      <c r="I25" s="49" t="s">
        <v>21</v>
      </c>
      <c r="J25" s="49" t="s">
        <v>21</v>
      </c>
      <c r="K25" s="35">
        <v>223100</v>
      </c>
      <c r="L25" s="36">
        <v>0.19</v>
      </c>
      <c r="M25" s="58">
        <f t="shared" si="0"/>
        <v>42389</v>
      </c>
      <c r="N25" s="58">
        <f t="shared" si="1"/>
        <v>265489</v>
      </c>
      <c r="O25" s="39">
        <v>2025</v>
      </c>
      <c r="P25" s="40">
        <v>5.0999999999999997E-2</v>
      </c>
      <c r="Q25" s="40">
        <f t="shared" si="2"/>
        <v>1.0509999999999999</v>
      </c>
      <c r="R25" s="41">
        <f t="shared" si="3"/>
        <v>279028.93899999995</v>
      </c>
    </row>
    <row r="26" spans="1:18" s="5" customFormat="1" x14ac:dyDescent="0.35">
      <c r="A26" s="33">
        <f t="shared" si="5"/>
        <v>16</v>
      </c>
      <c r="B26" s="49">
        <v>43949</v>
      </c>
      <c r="C26" s="60" t="s">
        <v>236</v>
      </c>
      <c r="D26" s="49" t="s">
        <v>221</v>
      </c>
      <c r="E26" s="49">
        <v>0</v>
      </c>
      <c r="F26" s="49">
        <v>1</v>
      </c>
      <c r="G26" s="49">
        <v>1</v>
      </c>
      <c r="H26" s="49">
        <v>39121311</v>
      </c>
      <c r="I26" s="49" t="s">
        <v>21</v>
      </c>
      <c r="J26" s="49" t="s">
        <v>21</v>
      </c>
      <c r="K26" s="35">
        <v>223100</v>
      </c>
      <c r="L26" s="36">
        <v>0.19</v>
      </c>
      <c r="M26" s="58">
        <f t="shared" si="0"/>
        <v>42389</v>
      </c>
      <c r="N26" s="58">
        <f t="shared" si="1"/>
        <v>265489</v>
      </c>
      <c r="O26" s="39">
        <v>2025</v>
      </c>
      <c r="P26" s="40">
        <v>5.0999999999999997E-2</v>
      </c>
      <c r="Q26" s="40">
        <f t="shared" si="2"/>
        <v>1.0509999999999999</v>
      </c>
      <c r="R26" s="41">
        <f t="shared" si="3"/>
        <v>279028.93899999995</v>
      </c>
    </row>
    <row r="27" spans="1:18" s="5" customFormat="1" x14ac:dyDescent="0.35">
      <c r="A27" s="33">
        <f t="shared" si="5"/>
        <v>17</v>
      </c>
      <c r="B27" s="49">
        <v>43949</v>
      </c>
      <c r="C27" s="60" t="s">
        <v>237</v>
      </c>
      <c r="D27" s="49" t="s">
        <v>238</v>
      </c>
      <c r="E27" s="49">
        <v>0</v>
      </c>
      <c r="F27" s="49">
        <v>1</v>
      </c>
      <c r="G27" s="49">
        <v>1</v>
      </c>
      <c r="H27" s="49">
        <v>31401501</v>
      </c>
      <c r="I27" s="49" t="s">
        <v>21</v>
      </c>
      <c r="J27" s="49" t="s">
        <v>21</v>
      </c>
      <c r="K27" s="35">
        <v>223100</v>
      </c>
      <c r="L27" s="36">
        <v>0.19</v>
      </c>
      <c r="M27" s="58">
        <f t="shared" si="0"/>
        <v>42389</v>
      </c>
      <c r="N27" s="58">
        <f t="shared" si="1"/>
        <v>265489</v>
      </c>
      <c r="O27" s="39">
        <v>2025</v>
      </c>
      <c r="P27" s="40">
        <v>5.0999999999999997E-2</v>
      </c>
      <c r="Q27" s="40">
        <f t="shared" si="2"/>
        <v>1.0509999999999999</v>
      </c>
      <c r="R27" s="41">
        <f t="shared" si="3"/>
        <v>279028.93899999995</v>
      </c>
    </row>
    <row r="28" spans="1:18" s="5" customFormat="1" x14ac:dyDescent="0.35">
      <c r="A28" s="29" t="s">
        <v>239</v>
      </c>
      <c r="B28" s="29"/>
      <c r="C28" s="29"/>
      <c r="D28" s="29"/>
      <c r="E28" s="29"/>
      <c r="F28" s="29"/>
      <c r="G28" s="29"/>
      <c r="H28" s="29"/>
      <c r="I28" s="29"/>
      <c r="J28" s="29"/>
      <c r="K28" s="35">
        <v>0</v>
      </c>
      <c r="L28" s="69"/>
      <c r="M28" s="58"/>
      <c r="N28" s="58"/>
      <c r="O28" s="35"/>
      <c r="P28" s="68"/>
      <c r="Q28" s="68"/>
      <c r="R28" s="68"/>
    </row>
    <row r="29" spans="1:18" s="5" customFormat="1" x14ac:dyDescent="0.35">
      <c r="A29" s="33">
        <f>A27+1</f>
        <v>18</v>
      </c>
      <c r="B29" s="33">
        <v>43949</v>
      </c>
      <c r="C29" s="84" t="s">
        <v>240</v>
      </c>
      <c r="D29" s="33" t="s">
        <v>218</v>
      </c>
      <c r="E29" s="33">
        <v>0</v>
      </c>
      <c r="F29" s="33">
        <v>1</v>
      </c>
      <c r="G29" s="33">
        <v>1</v>
      </c>
      <c r="H29" s="33">
        <v>40172514</v>
      </c>
      <c r="I29" s="33" t="s">
        <v>21</v>
      </c>
      <c r="J29" s="33" t="s">
        <v>21</v>
      </c>
      <c r="K29" s="35">
        <v>227950</v>
      </c>
      <c r="L29" s="36">
        <v>0.19</v>
      </c>
      <c r="M29" s="58">
        <f t="shared" si="0"/>
        <v>43310.5</v>
      </c>
      <c r="N29" s="58">
        <f t="shared" si="1"/>
        <v>271260.5</v>
      </c>
      <c r="O29" s="39">
        <v>2025</v>
      </c>
      <c r="P29" s="40">
        <v>5.0999999999999997E-2</v>
      </c>
      <c r="Q29" s="40">
        <f t="shared" ref="Q29:Q36" si="6">1+P29</f>
        <v>1.0509999999999999</v>
      </c>
      <c r="R29" s="41">
        <f t="shared" ref="R29:R36" si="7">N29*Q29</f>
        <v>285094.7855</v>
      </c>
    </row>
    <row r="30" spans="1:18" s="5" customFormat="1" x14ac:dyDescent="0.35">
      <c r="A30" s="33">
        <f>A29+1</f>
        <v>19</v>
      </c>
      <c r="B30" s="33">
        <v>43949</v>
      </c>
      <c r="C30" s="84" t="s">
        <v>241</v>
      </c>
      <c r="D30" s="33" t="s">
        <v>242</v>
      </c>
      <c r="E30" s="33">
        <v>0</v>
      </c>
      <c r="F30" s="33">
        <v>1</v>
      </c>
      <c r="G30" s="33">
        <v>1</v>
      </c>
      <c r="H30" s="33">
        <v>40172514</v>
      </c>
      <c r="I30" s="33" t="s">
        <v>21</v>
      </c>
      <c r="J30" s="33" t="s">
        <v>21</v>
      </c>
      <c r="K30" s="35">
        <v>175611.71</v>
      </c>
      <c r="L30" s="36">
        <v>0.19</v>
      </c>
      <c r="M30" s="58">
        <f t="shared" si="0"/>
        <v>33366.224900000001</v>
      </c>
      <c r="N30" s="58">
        <f t="shared" si="1"/>
        <v>208977.93489999999</v>
      </c>
      <c r="O30" s="39">
        <v>2025</v>
      </c>
      <c r="P30" s="40">
        <v>5.0999999999999997E-2</v>
      </c>
      <c r="Q30" s="40">
        <f t="shared" si="6"/>
        <v>1.0509999999999999</v>
      </c>
      <c r="R30" s="41">
        <f t="shared" si="7"/>
        <v>219635.80957989997</v>
      </c>
    </row>
    <row r="31" spans="1:18" s="5" customFormat="1" x14ac:dyDescent="0.35">
      <c r="A31" s="33">
        <f t="shared" ref="A31:A36" si="8">A30+1</f>
        <v>20</v>
      </c>
      <c r="B31" s="33">
        <v>43949</v>
      </c>
      <c r="C31" s="84" t="s">
        <v>243</v>
      </c>
      <c r="D31" s="33" t="s">
        <v>218</v>
      </c>
      <c r="E31" s="33">
        <v>0</v>
      </c>
      <c r="F31" s="33">
        <v>1</v>
      </c>
      <c r="G31" s="33">
        <v>1</v>
      </c>
      <c r="H31" s="33">
        <v>40172514</v>
      </c>
      <c r="I31" s="33" t="s">
        <v>21</v>
      </c>
      <c r="J31" s="33" t="s">
        <v>21</v>
      </c>
      <c r="K31" s="35">
        <v>304953.45</v>
      </c>
      <c r="L31" s="36">
        <v>0.19</v>
      </c>
      <c r="M31" s="58">
        <f t="shared" si="0"/>
        <v>57941.155500000001</v>
      </c>
      <c r="N31" s="58">
        <f t="shared" si="1"/>
        <v>362894.60550000001</v>
      </c>
      <c r="O31" s="39">
        <v>2025</v>
      </c>
      <c r="P31" s="40">
        <v>5.0999999999999997E-2</v>
      </c>
      <c r="Q31" s="40">
        <f t="shared" si="6"/>
        <v>1.0509999999999999</v>
      </c>
      <c r="R31" s="41">
        <f t="shared" si="7"/>
        <v>381402.23038049997</v>
      </c>
    </row>
    <row r="32" spans="1:18" s="5" customFormat="1" x14ac:dyDescent="0.35">
      <c r="A32" s="33">
        <f t="shared" si="8"/>
        <v>21</v>
      </c>
      <c r="B32" s="33">
        <v>43949</v>
      </c>
      <c r="C32" s="84" t="s">
        <v>244</v>
      </c>
      <c r="D32" s="33" t="s">
        <v>218</v>
      </c>
      <c r="E32" s="33">
        <v>0</v>
      </c>
      <c r="F32" s="33">
        <v>1</v>
      </c>
      <c r="G32" s="33">
        <v>1</v>
      </c>
      <c r="H32" s="33">
        <v>40172514</v>
      </c>
      <c r="I32" s="33" t="s">
        <v>21</v>
      </c>
      <c r="J32" s="33" t="s">
        <v>21</v>
      </c>
      <c r="K32" s="35">
        <v>304950.53999999998</v>
      </c>
      <c r="L32" s="36">
        <v>0.19</v>
      </c>
      <c r="M32" s="58">
        <f t="shared" si="0"/>
        <v>57940.602599999998</v>
      </c>
      <c r="N32" s="58">
        <f t="shared" si="1"/>
        <v>362891.14259999996</v>
      </c>
      <c r="O32" s="39">
        <v>2025</v>
      </c>
      <c r="P32" s="40">
        <v>5.0999999999999997E-2</v>
      </c>
      <c r="Q32" s="40">
        <f t="shared" si="6"/>
        <v>1.0509999999999999</v>
      </c>
      <c r="R32" s="41">
        <f t="shared" si="7"/>
        <v>381398.59087259992</v>
      </c>
    </row>
    <row r="33" spans="1:18" s="5" customFormat="1" x14ac:dyDescent="0.35">
      <c r="A33" s="33">
        <f t="shared" si="8"/>
        <v>22</v>
      </c>
      <c r="B33" s="33">
        <v>43949</v>
      </c>
      <c r="C33" s="84" t="s">
        <v>245</v>
      </c>
      <c r="D33" s="33" t="s">
        <v>218</v>
      </c>
      <c r="E33" s="33">
        <v>0</v>
      </c>
      <c r="F33" s="33">
        <v>1</v>
      </c>
      <c r="G33" s="33">
        <v>1</v>
      </c>
      <c r="H33" s="33">
        <v>40172514</v>
      </c>
      <c r="I33" s="33" t="s">
        <v>21</v>
      </c>
      <c r="J33" s="33" t="s">
        <v>21</v>
      </c>
      <c r="K33" s="35">
        <v>2688191.07</v>
      </c>
      <c r="L33" s="36">
        <v>0.19</v>
      </c>
      <c r="M33" s="58">
        <f t="shared" si="0"/>
        <v>510756.30329999997</v>
      </c>
      <c r="N33" s="58">
        <f t="shared" si="1"/>
        <v>3198947.3732999996</v>
      </c>
      <c r="O33" s="39">
        <v>2025</v>
      </c>
      <c r="P33" s="40">
        <v>5.0999999999999997E-2</v>
      </c>
      <c r="Q33" s="40">
        <f t="shared" si="6"/>
        <v>1.0509999999999999</v>
      </c>
      <c r="R33" s="41">
        <f t="shared" si="7"/>
        <v>3362093.6893382994</v>
      </c>
    </row>
    <row r="34" spans="1:18" s="5" customFormat="1" x14ac:dyDescent="0.35">
      <c r="A34" s="33">
        <f t="shared" si="8"/>
        <v>23</v>
      </c>
      <c r="B34" s="33">
        <v>43949</v>
      </c>
      <c r="C34" s="60" t="s">
        <v>246</v>
      </c>
      <c r="D34" s="33" t="s">
        <v>221</v>
      </c>
      <c r="E34" s="33">
        <v>0</v>
      </c>
      <c r="F34" s="33">
        <v>1</v>
      </c>
      <c r="G34" s="33">
        <v>1</v>
      </c>
      <c r="H34" s="33">
        <v>39121529</v>
      </c>
      <c r="I34" s="33" t="s">
        <v>21</v>
      </c>
      <c r="J34" s="33" t="s">
        <v>21</v>
      </c>
      <c r="K34" s="35">
        <v>106156.8</v>
      </c>
      <c r="L34" s="36">
        <v>0.19</v>
      </c>
      <c r="M34" s="58">
        <f t="shared" si="0"/>
        <v>20169.792000000001</v>
      </c>
      <c r="N34" s="58">
        <f t="shared" si="1"/>
        <v>126326.592</v>
      </c>
      <c r="O34" s="39">
        <v>2025</v>
      </c>
      <c r="P34" s="40">
        <v>5.0999999999999997E-2</v>
      </c>
      <c r="Q34" s="40">
        <f t="shared" si="6"/>
        <v>1.0509999999999999</v>
      </c>
      <c r="R34" s="41">
        <f t="shared" si="7"/>
        <v>132769.248192</v>
      </c>
    </row>
    <row r="35" spans="1:18" s="5" customFormat="1" ht="23.25" x14ac:dyDescent="0.35">
      <c r="A35" s="33">
        <f t="shared" si="8"/>
        <v>24</v>
      </c>
      <c r="B35" s="33">
        <v>43949</v>
      </c>
      <c r="C35" s="60" t="s">
        <v>247</v>
      </c>
      <c r="D35" s="33" t="s">
        <v>248</v>
      </c>
      <c r="E35" s="33">
        <v>0</v>
      </c>
      <c r="F35" s="33">
        <v>1</v>
      </c>
      <c r="G35" s="33">
        <v>1</v>
      </c>
      <c r="H35" s="33">
        <v>24131513</v>
      </c>
      <c r="I35" s="33" t="s">
        <v>21</v>
      </c>
      <c r="J35" s="33" t="s">
        <v>21</v>
      </c>
      <c r="K35" s="35">
        <v>315250</v>
      </c>
      <c r="L35" s="36">
        <v>0.19</v>
      </c>
      <c r="M35" s="58">
        <f t="shared" si="0"/>
        <v>59897.5</v>
      </c>
      <c r="N35" s="58">
        <f t="shared" si="1"/>
        <v>375147.5</v>
      </c>
      <c r="O35" s="39">
        <v>2025</v>
      </c>
      <c r="P35" s="40">
        <v>5.0999999999999997E-2</v>
      </c>
      <c r="Q35" s="40">
        <f t="shared" si="6"/>
        <v>1.0509999999999999</v>
      </c>
      <c r="R35" s="41">
        <f t="shared" si="7"/>
        <v>394280.02249999996</v>
      </c>
    </row>
    <row r="36" spans="1:18" s="5" customFormat="1" ht="11.65" customHeight="1" x14ac:dyDescent="0.35">
      <c r="A36" s="33">
        <f t="shared" si="8"/>
        <v>25</v>
      </c>
      <c r="B36" s="33">
        <v>43949</v>
      </c>
      <c r="C36" s="60" t="s">
        <v>249</v>
      </c>
      <c r="D36" s="33" t="s">
        <v>221</v>
      </c>
      <c r="E36" s="33">
        <v>0</v>
      </c>
      <c r="F36" s="33">
        <v>1</v>
      </c>
      <c r="G36" s="33">
        <v>1</v>
      </c>
      <c r="H36" s="33">
        <v>31401501</v>
      </c>
      <c r="I36" s="33" t="s">
        <v>21</v>
      </c>
      <c r="J36" s="33" t="s">
        <v>21</v>
      </c>
      <c r="K36" s="35">
        <v>302640</v>
      </c>
      <c r="L36" s="36">
        <v>0.19</v>
      </c>
      <c r="M36" s="58">
        <f t="shared" si="0"/>
        <v>57501.599999999999</v>
      </c>
      <c r="N36" s="58">
        <f t="shared" si="1"/>
        <v>360141.6</v>
      </c>
      <c r="O36" s="39">
        <v>2025</v>
      </c>
      <c r="P36" s="40">
        <v>5.0999999999999997E-2</v>
      </c>
      <c r="Q36" s="40">
        <f t="shared" si="6"/>
        <v>1.0509999999999999</v>
      </c>
      <c r="R36" s="41">
        <f t="shared" si="7"/>
        <v>378508.82159999997</v>
      </c>
    </row>
    <row r="37" spans="1:18" s="5" customFormat="1" ht="24" customHeight="1" x14ac:dyDescent="0.35">
      <c r="A37" s="86" t="s">
        <v>250</v>
      </c>
      <c r="B37" s="29"/>
      <c r="C37" s="29"/>
      <c r="D37" s="29"/>
      <c r="E37" s="29"/>
      <c r="F37" s="29"/>
      <c r="G37" s="29"/>
      <c r="H37" s="29"/>
      <c r="I37" s="29"/>
      <c r="J37" s="29"/>
      <c r="K37" s="35">
        <v>0</v>
      </c>
      <c r="L37" s="69"/>
      <c r="M37" s="58"/>
      <c r="N37" s="58"/>
      <c r="O37" s="35"/>
      <c r="P37" s="68"/>
      <c r="Q37" s="68"/>
      <c r="R37" s="68"/>
    </row>
    <row r="38" spans="1:18" s="5" customFormat="1" x14ac:dyDescent="0.35">
      <c r="A38" s="33">
        <f>A36+1</f>
        <v>26</v>
      </c>
      <c r="B38" s="33">
        <v>43949</v>
      </c>
      <c r="C38" s="84" t="s">
        <v>251</v>
      </c>
      <c r="D38" s="33" t="s">
        <v>221</v>
      </c>
      <c r="E38" s="33">
        <v>0</v>
      </c>
      <c r="F38" s="33">
        <v>1</v>
      </c>
      <c r="G38" s="33">
        <v>1</v>
      </c>
      <c r="H38" s="33">
        <v>31161504</v>
      </c>
      <c r="I38" s="33" t="s">
        <v>21</v>
      </c>
      <c r="J38" s="33" t="s">
        <v>21</v>
      </c>
      <c r="K38" s="35">
        <v>101525.05</v>
      </c>
      <c r="L38" s="36">
        <v>0.19</v>
      </c>
      <c r="M38" s="58">
        <f t="shared" si="0"/>
        <v>19289.7595</v>
      </c>
      <c r="N38" s="58">
        <f t="shared" si="1"/>
        <v>120814.8095</v>
      </c>
      <c r="O38" s="39">
        <v>2025</v>
      </c>
      <c r="P38" s="40">
        <v>5.0999999999999997E-2</v>
      </c>
      <c r="Q38" s="40">
        <f t="shared" ref="Q38:Q39" si="9">1+P38</f>
        <v>1.0509999999999999</v>
      </c>
      <c r="R38" s="41">
        <f t="shared" ref="R38:R39" si="10">N38*Q38</f>
        <v>126976.36478449999</v>
      </c>
    </row>
    <row r="39" spans="1:18" s="5" customFormat="1" x14ac:dyDescent="0.35">
      <c r="A39" s="33">
        <f>A38+1</f>
        <v>27</v>
      </c>
      <c r="B39" s="33">
        <v>43949</v>
      </c>
      <c r="C39" s="43" t="s">
        <v>252</v>
      </c>
      <c r="D39" s="33" t="s">
        <v>221</v>
      </c>
      <c r="E39" s="33">
        <v>0</v>
      </c>
      <c r="F39" s="33">
        <v>1</v>
      </c>
      <c r="G39" s="33">
        <v>1</v>
      </c>
      <c r="H39" s="33">
        <v>39121603</v>
      </c>
      <c r="I39" s="33" t="s">
        <v>21</v>
      </c>
      <c r="J39" s="33" t="s">
        <v>21</v>
      </c>
      <c r="K39" s="35">
        <v>168081.6</v>
      </c>
      <c r="L39" s="36">
        <v>0.19</v>
      </c>
      <c r="M39" s="58">
        <f t="shared" si="0"/>
        <v>31935.504000000001</v>
      </c>
      <c r="N39" s="58">
        <f t="shared" si="1"/>
        <v>200017.10399999999</v>
      </c>
      <c r="O39" s="39">
        <v>2025</v>
      </c>
      <c r="P39" s="40">
        <v>5.0999999999999997E-2</v>
      </c>
      <c r="Q39" s="40">
        <f t="shared" si="9"/>
        <v>1.0509999999999999</v>
      </c>
      <c r="R39" s="41">
        <f t="shared" si="10"/>
        <v>210217.97630399998</v>
      </c>
    </row>
    <row r="40" spans="1:18" s="5" customFormat="1" ht="11.65" customHeight="1" x14ac:dyDescent="0.35">
      <c r="A40" s="29" t="s">
        <v>253</v>
      </c>
      <c r="B40" s="29"/>
      <c r="C40" s="29"/>
      <c r="D40" s="29"/>
      <c r="E40" s="29"/>
      <c r="F40" s="29"/>
      <c r="G40" s="29"/>
      <c r="H40" s="29"/>
      <c r="I40" s="29"/>
      <c r="J40" s="29"/>
      <c r="K40" s="35">
        <v>0</v>
      </c>
      <c r="L40" s="69"/>
      <c r="M40" s="58"/>
      <c r="N40" s="58"/>
      <c r="O40" s="35"/>
      <c r="P40" s="68"/>
      <c r="Q40" s="68"/>
      <c r="R40" s="68"/>
    </row>
    <row r="41" spans="1:18" s="5" customFormat="1" x14ac:dyDescent="0.35">
      <c r="A41" s="33">
        <f>A39+1</f>
        <v>28</v>
      </c>
      <c r="B41" s="33">
        <v>43949</v>
      </c>
      <c r="C41" s="60" t="s">
        <v>254</v>
      </c>
      <c r="D41" s="33" t="s">
        <v>221</v>
      </c>
      <c r="E41" s="33">
        <v>0</v>
      </c>
      <c r="F41" s="33">
        <v>1</v>
      </c>
      <c r="G41" s="33">
        <v>1</v>
      </c>
      <c r="H41" s="33">
        <v>40161502</v>
      </c>
      <c r="I41" s="33" t="s">
        <v>21</v>
      </c>
      <c r="J41" s="33" t="s">
        <v>21</v>
      </c>
      <c r="K41" s="35">
        <v>369429.35</v>
      </c>
      <c r="L41" s="36">
        <v>0.19</v>
      </c>
      <c r="M41" s="58">
        <f t="shared" si="0"/>
        <v>70191.576499999996</v>
      </c>
      <c r="N41" s="58">
        <f t="shared" si="1"/>
        <v>439620.92649999994</v>
      </c>
      <c r="O41" s="39">
        <v>2025</v>
      </c>
      <c r="P41" s="40">
        <v>5.0999999999999997E-2</v>
      </c>
      <c r="Q41" s="40">
        <f t="shared" ref="Q41:Q44" si="11">1+P41</f>
        <v>1.0509999999999999</v>
      </c>
      <c r="R41" s="41">
        <f t="shared" ref="R41:R44" si="12">N41*Q41</f>
        <v>462041.5937514999</v>
      </c>
    </row>
    <row r="42" spans="1:18" s="5" customFormat="1" ht="23.25" x14ac:dyDescent="0.35">
      <c r="A42" s="33">
        <f>A41+1</f>
        <v>29</v>
      </c>
      <c r="B42" s="33">
        <v>43949</v>
      </c>
      <c r="C42" s="60" t="s">
        <v>255</v>
      </c>
      <c r="D42" s="33" t="s">
        <v>248</v>
      </c>
      <c r="E42" s="33">
        <v>0</v>
      </c>
      <c r="F42" s="33">
        <v>1</v>
      </c>
      <c r="G42" s="33">
        <v>1</v>
      </c>
      <c r="H42" s="33">
        <v>15121501</v>
      </c>
      <c r="I42" s="33" t="s">
        <v>21</v>
      </c>
      <c r="J42" s="33" t="s">
        <v>21</v>
      </c>
      <c r="K42" s="35">
        <v>60155.519999999997</v>
      </c>
      <c r="L42" s="36">
        <v>0.19</v>
      </c>
      <c r="M42" s="58">
        <f t="shared" si="0"/>
        <v>11429.548799999999</v>
      </c>
      <c r="N42" s="58">
        <f t="shared" si="1"/>
        <v>71585.068799999994</v>
      </c>
      <c r="O42" s="39">
        <v>2025</v>
      </c>
      <c r="P42" s="40">
        <v>5.0999999999999997E-2</v>
      </c>
      <c r="Q42" s="40">
        <f t="shared" si="11"/>
        <v>1.0509999999999999</v>
      </c>
      <c r="R42" s="41">
        <f t="shared" si="12"/>
        <v>75235.907308799986</v>
      </c>
    </row>
    <row r="43" spans="1:18" s="5" customFormat="1" x14ac:dyDescent="0.35">
      <c r="A43" s="33">
        <f>A42+1</f>
        <v>30</v>
      </c>
      <c r="B43" s="33">
        <v>43949</v>
      </c>
      <c r="C43" s="60" t="s">
        <v>256</v>
      </c>
      <c r="D43" s="33" t="s">
        <v>221</v>
      </c>
      <c r="E43" s="33">
        <v>0</v>
      </c>
      <c r="F43" s="33">
        <v>1</v>
      </c>
      <c r="G43" s="33">
        <v>1</v>
      </c>
      <c r="H43" s="33">
        <v>25173902</v>
      </c>
      <c r="I43" s="33" t="s">
        <v>21</v>
      </c>
      <c r="J43" s="33" t="s">
        <v>21</v>
      </c>
      <c r="K43" s="35">
        <v>630500</v>
      </c>
      <c r="L43" s="36">
        <v>0.19</v>
      </c>
      <c r="M43" s="58">
        <f t="shared" si="0"/>
        <v>119795</v>
      </c>
      <c r="N43" s="58">
        <f t="shared" si="1"/>
        <v>750295</v>
      </c>
      <c r="O43" s="39">
        <v>2025</v>
      </c>
      <c r="P43" s="40">
        <v>5.0999999999999997E-2</v>
      </c>
      <c r="Q43" s="40">
        <f t="shared" si="11"/>
        <v>1.0509999999999999</v>
      </c>
      <c r="R43" s="41">
        <f t="shared" si="12"/>
        <v>788560.04499999993</v>
      </c>
    </row>
    <row r="44" spans="1:18" s="5" customFormat="1" x14ac:dyDescent="0.35">
      <c r="A44" s="33">
        <f>A43+1</f>
        <v>31</v>
      </c>
      <c r="B44" s="33">
        <v>43949</v>
      </c>
      <c r="C44" s="60" t="s">
        <v>257</v>
      </c>
      <c r="D44" s="33" t="s">
        <v>221</v>
      </c>
      <c r="E44" s="33">
        <v>0</v>
      </c>
      <c r="F44" s="33">
        <v>1</v>
      </c>
      <c r="G44" s="33">
        <v>1</v>
      </c>
      <c r="H44" s="33">
        <v>26111704</v>
      </c>
      <c r="I44" s="33" t="s">
        <v>21</v>
      </c>
      <c r="J44" s="33" t="s">
        <v>21</v>
      </c>
      <c r="K44" s="35">
        <v>52525.5</v>
      </c>
      <c r="L44" s="36">
        <v>0.19</v>
      </c>
      <c r="M44" s="58">
        <f t="shared" si="0"/>
        <v>9979.8449999999993</v>
      </c>
      <c r="N44" s="58">
        <f t="shared" si="1"/>
        <v>62505.345000000001</v>
      </c>
      <c r="O44" s="39">
        <v>2025</v>
      </c>
      <c r="P44" s="40">
        <v>5.0999999999999997E-2</v>
      </c>
      <c r="Q44" s="40">
        <f t="shared" si="11"/>
        <v>1.0509999999999999</v>
      </c>
      <c r="R44" s="41">
        <f t="shared" si="12"/>
        <v>65693.117595000003</v>
      </c>
    </row>
    <row r="45" spans="1:18" s="5" customFormat="1" ht="11.65" customHeight="1" x14ac:dyDescent="0.35">
      <c r="A45" s="29" t="s">
        <v>258</v>
      </c>
      <c r="B45" s="29"/>
      <c r="C45" s="29"/>
      <c r="D45" s="29"/>
      <c r="E45" s="29"/>
      <c r="F45" s="29"/>
      <c r="G45" s="29"/>
      <c r="H45" s="29"/>
      <c r="I45" s="29"/>
      <c r="J45" s="29"/>
      <c r="K45" s="35">
        <v>0</v>
      </c>
      <c r="L45" s="69"/>
      <c r="M45" s="58"/>
      <c r="N45" s="58"/>
      <c r="O45" s="35"/>
      <c r="P45" s="68"/>
      <c r="Q45" s="68"/>
      <c r="R45" s="68"/>
    </row>
    <row r="46" spans="1:18" s="5" customFormat="1" x14ac:dyDescent="0.35">
      <c r="A46" s="33">
        <f>A44+1</f>
        <v>32</v>
      </c>
      <c r="B46" s="33">
        <v>43949</v>
      </c>
      <c r="C46" s="60" t="s">
        <v>259</v>
      </c>
      <c r="D46" s="33" t="s">
        <v>221</v>
      </c>
      <c r="E46" s="52">
        <v>0</v>
      </c>
      <c r="F46" s="52">
        <v>1</v>
      </c>
      <c r="G46" s="52">
        <v>1</v>
      </c>
      <c r="H46" s="52">
        <v>25171712</v>
      </c>
      <c r="I46" s="52" t="s">
        <v>21</v>
      </c>
      <c r="J46" s="52" t="s">
        <v>21</v>
      </c>
      <c r="K46" s="35">
        <v>1939665.35</v>
      </c>
      <c r="L46" s="36">
        <v>0.19</v>
      </c>
      <c r="M46" s="58">
        <f t="shared" si="0"/>
        <v>368536.41650000005</v>
      </c>
      <c r="N46" s="58">
        <f t="shared" si="1"/>
        <v>2308201.7664999999</v>
      </c>
      <c r="O46" s="39">
        <v>2025</v>
      </c>
      <c r="P46" s="40">
        <v>5.0999999999999997E-2</v>
      </c>
      <c r="Q46" s="40">
        <f t="shared" ref="Q46:Q57" si="13">1+P46</f>
        <v>1.0509999999999999</v>
      </c>
      <c r="R46" s="41">
        <f t="shared" ref="R46:R57" si="14">N46*Q46</f>
        <v>2425920.0565914996</v>
      </c>
    </row>
    <row r="47" spans="1:18" s="5" customFormat="1" x14ac:dyDescent="0.35">
      <c r="A47" s="33">
        <f t="shared" ref="A47:A55" si="15">A46+1</f>
        <v>33</v>
      </c>
      <c r="B47" s="33">
        <v>43949</v>
      </c>
      <c r="C47" s="60" t="s">
        <v>260</v>
      </c>
      <c r="D47" s="33" t="s">
        <v>221</v>
      </c>
      <c r="E47" s="52">
        <v>0</v>
      </c>
      <c r="F47" s="52">
        <v>1</v>
      </c>
      <c r="G47" s="52">
        <v>1</v>
      </c>
      <c r="H47" s="52">
        <v>23153034</v>
      </c>
      <c r="I47" s="52" t="s">
        <v>21</v>
      </c>
      <c r="J47" s="52" t="s">
        <v>21</v>
      </c>
      <c r="K47" s="35">
        <v>1919668.8</v>
      </c>
      <c r="L47" s="36">
        <v>0.19</v>
      </c>
      <c r="M47" s="58">
        <f t="shared" si="0"/>
        <v>364737.07199999999</v>
      </c>
      <c r="N47" s="58">
        <f t="shared" si="1"/>
        <v>2284405.872</v>
      </c>
      <c r="O47" s="39">
        <v>2025</v>
      </c>
      <c r="P47" s="40">
        <v>5.0999999999999997E-2</v>
      </c>
      <c r="Q47" s="40">
        <f t="shared" si="13"/>
        <v>1.0509999999999999</v>
      </c>
      <c r="R47" s="41">
        <f t="shared" si="14"/>
        <v>2400910.5714719999</v>
      </c>
    </row>
    <row r="48" spans="1:18" s="5" customFormat="1" x14ac:dyDescent="0.35">
      <c r="A48" s="33">
        <f t="shared" si="15"/>
        <v>34</v>
      </c>
      <c r="B48" s="33">
        <v>43949</v>
      </c>
      <c r="C48" s="60" t="s">
        <v>261</v>
      </c>
      <c r="D48" s="33" t="s">
        <v>221</v>
      </c>
      <c r="E48" s="52">
        <v>0</v>
      </c>
      <c r="F48" s="52">
        <v>1</v>
      </c>
      <c r="G48" s="52">
        <v>1</v>
      </c>
      <c r="H48" s="52">
        <v>39121410</v>
      </c>
      <c r="I48" s="52" t="s">
        <v>21</v>
      </c>
      <c r="J48" s="52" t="s">
        <v>21</v>
      </c>
      <c r="K48" s="35">
        <v>329159.8</v>
      </c>
      <c r="L48" s="36">
        <v>0.19</v>
      </c>
      <c r="M48" s="58">
        <f t="shared" si="0"/>
        <v>62540.362000000001</v>
      </c>
      <c r="N48" s="58">
        <f t="shared" si="1"/>
        <v>391700.16200000001</v>
      </c>
      <c r="O48" s="39">
        <v>2025</v>
      </c>
      <c r="P48" s="40">
        <v>5.0999999999999997E-2</v>
      </c>
      <c r="Q48" s="40">
        <f t="shared" si="13"/>
        <v>1.0509999999999999</v>
      </c>
      <c r="R48" s="41">
        <f t="shared" si="14"/>
        <v>411676.87026200001</v>
      </c>
    </row>
    <row r="49" spans="1:18" s="5" customFormat="1" x14ac:dyDescent="0.35">
      <c r="A49" s="33">
        <f t="shared" si="15"/>
        <v>35</v>
      </c>
      <c r="B49" s="33">
        <v>43949</v>
      </c>
      <c r="C49" s="60" t="s">
        <v>262</v>
      </c>
      <c r="D49" s="33" t="s">
        <v>221</v>
      </c>
      <c r="E49" s="52">
        <v>0</v>
      </c>
      <c r="F49" s="52">
        <v>1</v>
      </c>
      <c r="G49" s="52">
        <v>1</v>
      </c>
      <c r="H49" s="52">
        <v>20122328</v>
      </c>
      <c r="I49" s="52" t="s">
        <v>21</v>
      </c>
      <c r="J49" s="52" t="s">
        <v>21</v>
      </c>
      <c r="K49" s="35">
        <v>116938.35</v>
      </c>
      <c r="L49" s="36">
        <v>0.19</v>
      </c>
      <c r="M49" s="58">
        <f t="shared" si="0"/>
        <v>22218.286500000002</v>
      </c>
      <c r="N49" s="58">
        <f t="shared" si="1"/>
        <v>139156.63650000002</v>
      </c>
      <c r="O49" s="39">
        <v>2025</v>
      </c>
      <c r="P49" s="40">
        <v>5.0999999999999997E-2</v>
      </c>
      <c r="Q49" s="40">
        <f t="shared" si="13"/>
        <v>1.0509999999999999</v>
      </c>
      <c r="R49" s="41">
        <f t="shared" si="14"/>
        <v>146253.62496150003</v>
      </c>
    </row>
    <row r="50" spans="1:18" s="5" customFormat="1" x14ac:dyDescent="0.35">
      <c r="A50" s="33">
        <f t="shared" si="15"/>
        <v>36</v>
      </c>
      <c r="B50" s="33">
        <v>43949</v>
      </c>
      <c r="C50" s="60" t="s">
        <v>263</v>
      </c>
      <c r="D50" s="33" t="s">
        <v>221</v>
      </c>
      <c r="E50" s="52">
        <v>0</v>
      </c>
      <c r="F50" s="52">
        <v>1</v>
      </c>
      <c r="G50" s="52">
        <v>1</v>
      </c>
      <c r="H50" s="52">
        <v>39121311</v>
      </c>
      <c r="I50" s="52" t="s">
        <v>21</v>
      </c>
      <c r="J50" s="52" t="s">
        <v>21</v>
      </c>
      <c r="K50" s="35">
        <v>2889824</v>
      </c>
      <c r="L50" s="36">
        <v>0.19</v>
      </c>
      <c r="M50" s="58">
        <f t="shared" si="0"/>
        <v>549066.56000000006</v>
      </c>
      <c r="N50" s="58">
        <f t="shared" si="1"/>
        <v>3438890.56</v>
      </c>
      <c r="O50" s="39">
        <v>2025</v>
      </c>
      <c r="P50" s="40">
        <v>5.0999999999999997E-2</v>
      </c>
      <c r="Q50" s="40">
        <f t="shared" si="13"/>
        <v>1.0509999999999999</v>
      </c>
      <c r="R50" s="41">
        <f t="shared" si="14"/>
        <v>3614273.9785599997</v>
      </c>
    </row>
    <row r="51" spans="1:18" s="5" customFormat="1" x14ac:dyDescent="0.35">
      <c r="A51" s="33">
        <f t="shared" si="15"/>
        <v>37</v>
      </c>
      <c r="B51" s="33">
        <v>43949</v>
      </c>
      <c r="C51" s="60" t="s">
        <v>264</v>
      </c>
      <c r="D51" s="33" t="s">
        <v>221</v>
      </c>
      <c r="E51" s="52">
        <v>0</v>
      </c>
      <c r="F51" s="52">
        <v>1</v>
      </c>
      <c r="G51" s="52">
        <v>1</v>
      </c>
      <c r="H51" s="52">
        <v>39121311</v>
      </c>
      <c r="I51" s="52" t="s">
        <v>21</v>
      </c>
      <c r="J51" s="52" t="s">
        <v>21</v>
      </c>
      <c r="K51" s="35">
        <v>1528000.26</v>
      </c>
      <c r="L51" s="36">
        <v>0.19</v>
      </c>
      <c r="M51" s="58">
        <f t="shared" si="0"/>
        <v>290320.04940000002</v>
      </c>
      <c r="N51" s="58">
        <f t="shared" si="1"/>
        <v>1818320.3094000001</v>
      </c>
      <c r="O51" s="39">
        <v>2025</v>
      </c>
      <c r="P51" s="40">
        <v>5.0999999999999997E-2</v>
      </c>
      <c r="Q51" s="40">
        <f t="shared" si="13"/>
        <v>1.0509999999999999</v>
      </c>
      <c r="R51" s="41">
        <f t="shared" si="14"/>
        <v>1911054.6451794</v>
      </c>
    </row>
    <row r="52" spans="1:18" s="5" customFormat="1" x14ac:dyDescent="0.35">
      <c r="A52" s="33">
        <f t="shared" si="15"/>
        <v>38</v>
      </c>
      <c r="B52" s="33">
        <v>43949</v>
      </c>
      <c r="C52" s="60" t="s">
        <v>265</v>
      </c>
      <c r="D52" s="33" t="s">
        <v>221</v>
      </c>
      <c r="E52" s="52">
        <v>0</v>
      </c>
      <c r="F52" s="52">
        <v>1</v>
      </c>
      <c r="G52" s="52">
        <v>1</v>
      </c>
      <c r="H52" s="52">
        <v>26111701</v>
      </c>
      <c r="I52" s="52" t="s">
        <v>21</v>
      </c>
      <c r="J52" s="52" t="s">
        <v>21</v>
      </c>
      <c r="K52" s="35">
        <v>643678.42000000004</v>
      </c>
      <c r="L52" s="36">
        <v>0.19</v>
      </c>
      <c r="M52" s="58">
        <f t="shared" si="0"/>
        <v>122298.89980000001</v>
      </c>
      <c r="N52" s="58">
        <f t="shared" si="1"/>
        <v>765977.31980000006</v>
      </c>
      <c r="O52" s="39">
        <v>2025</v>
      </c>
      <c r="P52" s="40">
        <v>5.0999999999999997E-2</v>
      </c>
      <c r="Q52" s="40">
        <f t="shared" si="13"/>
        <v>1.0509999999999999</v>
      </c>
      <c r="R52" s="41">
        <f t="shared" si="14"/>
        <v>805042.16310979996</v>
      </c>
    </row>
    <row r="53" spans="1:18" s="5" customFormat="1" x14ac:dyDescent="0.35">
      <c r="A53" s="33">
        <f t="shared" si="15"/>
        <v>39</v>
      </c>
      <c r="B53" s="33">
        <v>43949</v>
      </c>
      <c r="C53" s="60" t="s">
        <v>266</v>
      </c>
      <c r="D53" s="33" t="s">
        <v>221</v>
      </c>
      <c r="E53" s="52">
        <v>0</v>
      </c>
      <c r="F53" s="52">
        <v>1</v>
      </c>
      <c r="G53" s="52">
        <v>1</v>
      </c>
      <c r="H53" s="52">
        <v>39121311</v>
      </c>
      <c r="I53" s="52" t="s">
        <v>21</v>
      </c>
      <c r="J53" s="52" t="s">
        <v>21</v>
      </c>
      <c r="K53" s="35">
        <v>1072626</v>
      </c>
      <c r="L53" s="36">
        <v>0.19</v>
      </c>
      <c r="M53" s="58">
        <f t="shared" si="0"/>
        <v>203798.94</v>
      </c>
      <c r="N53" s="58">
        <f t="shared" si="1"/>
        <v>1276424.94</v>
      </c>
      <c r="O53" s="39">
        <v>2025</v>
      </c>
      <c r="P53" s="40">
        <v>5.0999999999999997E-2</v>
      </c>
      <c r="Q53" s="40">
        <f t="shared" si="13"/>
        <v>1.0509999999999999</v>
      </c>
      <c r="R53" s="41">
        <f t="shared" si="14"/>
        <v>1341522.61194</v>
      </c>
    </row>
    <row r="54" spans="1:18" s="5" customFormat="1" x14ac:dyDescent="0.35">
      <c r="A54" s="33">
        <f t="shared" si="15"/>
        <v>40</v>
      </c>
      <c r="B54" s="33">
        <v>43949</v>
      </c>
      <c r="C54" s="60" t="s">
        <v>267</v>
      </c>
      <c r="D54" s="33" t="s">
        <v>221</v>
      </c>
      <c r="E54" s="52">
        <v>0</v>
      </c>
      <c r="F54" s="52">
        <v>1</v>
      </c>
      <c r="G54" s="52">
        <v>1</v>
      </c>
      <c r="H54" s="52">
        <v>39121311</v>
      </c>
      <c r="I54" s="52" t="s">
        <v>21</v>
      </c>
      <c r="J54" s="52" t="s">
        <v>21</v>
      </c>
      <c r="K54" s="35">
        <v>575016</v>
      </c>
      <c r="L54" s="36">
        <v>0.19</v>
      </c>
      <c r="M54" s="58">
        <f t="shared" si="0"/>
        <v>109253.04000000001</v>
      </c>
      <c r="N54" s="58">
        <f t="shared" si="1"/>
        <v>684269.04</v>
      </c>
      <c r="O54" s="39">
        <v>2025</v>
      </c>
      <c r="P54" s="40">
        <v>5.0999999999999997E-2</v>
      </c>
      <c r="Q54" s="40">
        <f t="shared" si="13"/>
        <v>1.0509999999999999</v>
      </c>
      <c r="R54" s="41">
        <f t="shared" si="14"/>
        <v>719166.76104000001</v>
      </c>
    </row>
    <row r="55" spans="1:18" s="5" customFormat="1" x14ac:dyDescent="0.35">
      <c r="A55" s="33">
        <f t="shared" si="15"/>
        <v>41</v>
      </c>
      <c r="B55" s="33">
        <v>43949</v>
      </c>
      <c r="C55" s="60" t="s">
        <v>268</v>
      </c>
      <c r="D55" s="33" t="s">
        <v>221</v>
      </c>
      <c r="E55" s="52">
        <v>0</v>
      </c>
      <c r="F55" s="52">
        <v>1</v>
      </c>
      <c r="G55" s="52">
        <v>1</v>
      </c>
      <c r="H55" s="52">
        <v>31171804</v>
      </c>
      <c r="I55" s="52" t="s">
        <v>21</v>
      </c>
      <c r="J55" s="52" t="s">
        <v>21</v>
      </c>
      <c r="K55" s="35">
        <v>805391</v>
      </c>
      <c r="L55" s="36">
        <v>0.19</v>
      </c>
      <c r="M55" s="58">
        <f t="shared" si="0"/>
        <v>153024.29</v>
      </c>
      <c r="N55" s="58">
        <f t="shared" si="1"/>
        <v>958415.29</v>
      </c>
      <c r="O55" s="39">
        <v>2025</v>
      </c>
      <c r="P55" s="40">
        <v>5.0999999999999997E-2</v>
      </c>
      <c r="Q55" s="40">
        <f t="shared" si="13"/>
        <v>1.0509999999999999</v>
      </c>
      <c r="R55" s="41">
        <f t="shared" si="14"/>
        <v>1007294.46979</v>
      </c>
    </row>
    <row r="56" spans="1:18" s="5" customFormat="1" ht="31.35" customHeight="1" x14ac:dyDescent="0.35">
      <c r="A56" s="33">
        <f>A55+1</f>
        <v>42</v>
      </c>
      <c r="B56" s="33">
        <v>43949</v>
      </c>
      <c r="C56" s="60" t="s">
        <v>269</v>
      </c>
      <c r="D56" s="33" t="s">
        <v>221</v>
      </c>
      <c r="E56" s="52">
        <v>0</v>
      </c>
      <c r="F56" s="52">
        <v>1</v>
      </c>
      <c r="G56" s="52">
        <v>1</v>
      </c>
      <c r="H56" s="52">
        <v>31162310</v>
      </c>
      <c r="I56" s="52" t="s">
        <v>21</v>
      </c>
      <c r="J56" s="52" t="s">
        <v>21</v>
      </c>
      <c r="K56" s="35">
        <v>532811.30000000005</v>
      </c>
      <c r="L56" s="36">
        <v>0.19</v>
      </c>
      <c r="M56" s="58">
        <f t="shared" si="0"/>
        <v>101234.14700000001</v>
      </c>
      <c r="N56" s="58">
        <f t="shared" si="1"/>
        <v>634045.44700000004</v>
      </c>
      <c r="O56" s="39">
        <v>2025</v>
      </c>
      <c r="P56" s="40">
        <v>5.0999999999999997E-2</v>
      </c>
      <c r="Q56" s="40">
        <f t="shared" si="13"/>
        <v>1.0509999999999999</v>
      </c>
      <c r="R56" s="41">
        <f t="shared" si="14"/>
        <v>666381.76479699998</v>
      </c>
    </row>
    <row r="57" spans="1:18" s="5" customFormat="1" ht="31.35" customHeight="1" x14ac:dyDescent="0.35">
      <c r="A57" s="33">
        <f>A56+1</f>
        <v>43</v>
      </c>
      <c r="B57" s="33">
        <v>43949</v>
      </c>
      <c r="C57" s="63" t="s">
        <v>270</v>
      </c>
      <c r="D57" s="33" t="s">
        <v>271</v>
      </c>
      <c r="E57" s="52">
        <v>0</v>
      </c>
      <c r="F57" s="52">
        <v>1</v>
      </c>
      <c r="G57" s="52">
        <v>1</v>
      </c>
      <c r="H57" s="52">
        <v>31162310</v>
      </c>
      <c r="I57" s="52" t="s">
        <v>21</v>
      </c>
      <c r="J57" s="52" t="s">
        <v>21</v>
      </c>
      <c r="K57" s="35">
        <v>1444451.25</v>
      </c>
      <c r="L57" s="36">
        <v>0.19</v>
      </c>
      <c r="M57" s="58">
        <f t="shared" si="0"/>
        <v>274445.73749999999</v>
      </c>
      <c r="N57" s="58">
        <f t="shared" si="1"/>
        <v>1718896.9875</v>
      </c>
      <c r="O57" s="39">
        <v>2025</v>
      </c>
      <c r="P57" s="40">
        <v>5.0999999999999997E-2</v>
      </c>
      <c r="Q57" s="40">
        <f t="shared" si="13"/>
        <v>1.0509999999999999</v>
      </c>
      <c r="R57" s="41">
        <f t="shared" si="14"/>
        <v>1806560.7338624999</v>
      </c>
    </row>
    <row r="58" spans="1:18" s="5" customFormat="1" x14ac:dyDescent="0.35">
      <c r="A58" s="86" t="s">
        <v>145</v>
      </c>
      <c r="B58" s="86"/>
      <c r="C58" s="86"/>
      <c r="D58" s="86"/>
      <c r="E58" s="86"/>
      <c r="F58" s="86"/>
      <c r="G58" s="86"/>
      <c r="H58" s="86"/>
      <c r="I58" s="86"/>
      <c r="J58" s="86"/>
      <c r="K58" s="68"/>
      <c r="L58" s="69"/>
      <c r="M58" s="58"/>
      <c r="N58" s="58"/>
      <c r="O58" s="35"/>
      <c r="P58" s="68"/>
      <c r="Q58" s="68"/>
      <c r="R58" s="68"/>
    </row>
    <row r="59" spans="1:18" s="5" customFormat="1" x14ac:dyDescent="0.35">
      <c r="A59" s="29" t="s">
        <v>272</v>
      </c>
      <c r="B59" s="29"/>
      <c r="C59" s="29"/>
      <c r="D59" s="29"/>
      <c r="E59" s="29"/>
      <c r="F59" s="29"/>
      <c r="G59" s="29"/>
      <c r="H59" s="29"/>
      <c r="I59" s="29"/>
      <c r="J59" s="29"/>
      <c r="K59" s="68"/>
      <c r="L59" s="69"/>
      <c r="M59" s="58"/>
      <c r="N59" s="58"/>
      <c r="O59" s="35"/>
      <c r="P59" s="68"/>
      <c r="Q59" s="68"/>
      <c r="R59" s="68"/>
    </row>
    <row r="60" spans="1:18" s="5" customFormat="1" x14ac:dyDescent="0.35">
      <c r="A60" s="52">
        <f>A57+1</f>
        <v>44</v>
      </c>
      <c r="B60" s="33" t="s">
        <v>273</v>
      </c>
      <c r="C60" s="43" t="s">
        <v>274</v>
      </c>
      <c r="D60" s="33" t="s">
        <v>221</v>
      </c>
      <c r="E60" s="52">
        <v>0</v>
      </c>
      <c r="F60" s="52">
        <v>1</v>
      </c>
      <c r="G60" s="52">
        <v>1</v>
      </c>
      <c r="H60" s="52">
        <v>40161504</v>
      </c>
      <c r="I60" s="52" t="s">
        <v>21</v>
      </c>
      <c r="J60" s="52" t="s">
        <v>21</v>
      </c>
      <c r="K60" s="35">
        <v>560356.39</v>
      </c>
      <c r="L60" s="36">
        <v>0.19</v>
      </c>
      <c r="M60" s="58">
        <f t="shared" si="0"/>
        <v>106467.7141</v>
      </c>
      <c r="N60" s="58">
        <f t="shared" si="1"/>
        <v>666824.1041</v>
      </c>
      <c r="O60" s="39">
        <v>2025</v>
      </c>
      <c r="P60" s="40">
        <v>5.0999999999999997E-2</v>
      </c>
      <c r="Q60" s="40">
        <f t="shared" ref="Q60:Q76" si="16">1+P60</f>
        <v>1.0509999999999999</v>
      </c>
      <c r="R60" s="41">
        <f t="shared" ref="R60:R76" si="17">N60*Q60</f>
        <v>700832.1334091</v>
      </c>
    </row>
    <row r="61" spans="1:18" s="5" customFormat="1" x14ac:dyDescent="0.35">
      <c r="A61" s="52">
        <f t="shared" ref="A61:A76" si="18">A60+1</f>
        <v>45</v>
      </c>
      <c r="B61" s="33" t="s">
        <v>275</v>
      </c>
      <c r="C61" s="43" t="s">
        <v>276</v>
      </c>
      <c r="D61" s="33" t="s">
        <v>221</v>
      </c>
      <c r="E61" s="52">
        <v>0</v>
      </c>
      <c r="F61" s="52">
        <v>1</v>
      </c>
      <c r="G61" s="52">
        <v>1</v>
      </c>
      <c r="H61" s="52">
        <v>40161513</v>
      </c>
      <c r="I61" s="52" t="s">
        <v>21</v>
      </c>
      <c r="J61" s="52" t="s">
        <v>21</v>
      </c>
      <c r="K61" s="35">
        <v>509819.39</v>
      </c>
      <c r="L61" s="36">
        <v>0.19</v>
      </c>
      <c r="M61" s="58">
        <f t="shared" si="0"/>
        <v>96865.684099999999</v>
      </c>
      <c r="N61" s="58">
        <f t="shared" si="1"/>
        <v>606685.07409999997</v>
      </c>
      <c r="O61" s="39">
        <v>2025</v>
      </c>
      <c r="P61" s="40">
        <v>5.0999999999999997E-2</v>
      </c>
      <c r="Q61" s="40">
        <f t="shared" si="16"/>
        <v>1.0509999999999999</v>
      </c>
      <c r="R61" s="41">
        <f t="shared" si="17"/>
        <v>637626.01287909993</v>
      </c>
    </row>
    <row r="62" spans="1:18" s="5" customFormat="1" x14ac:dyDescent="0.35">
      <c r="A62" s="52">
        <f t="shared" si="18"/>
        <v>46</v>
      </c>
      <c r="B62" s="33" t="s">
        <v>275</v>
      </c>
      <c r="C62" s="43" t="s">
        <v>277</v>
      </c>
      <c r="D62" s="33" t="s">
        <v>221</v>
      </c>
      <c r="E62" s="52">
        <v>0</v>
      </c>
      <c r="F62" s="52">
        <v>1</v>
      </c>
      <c r="G62" s="52">
        <v>1</v>
      </c>
      <c r="H62" s="52">
        <v>40161513</v>
      </c>
      <c r="I62" s="52" t="s">
        <v>21</v>
      </c>
      <c r="J62" s="52" t="s">
        <v>21</v>
      </c>
      <c r="K62" s="35">
        <v>501662.66</v>
      </c>
      <c r="L62" s="36">
        <v>0.19</v>
      </c>
      <c r="M62" s="58">
        <f t="shared" si="0"/>
        <v>95315.905400000003</v>
      </c>
      <c r="N62" s="58">
        <f t="shared" si="1"/>
        <v>596978.56539999996</v>
      </c>
      <c r="O62" s="39">
        <v>2025</v>
      </c>
      <c r="P62" s="40">
        <v>5.0999999999999997E-2</v>
      </c>
      <c r="Q62" s="40">
        <f t="shared" si="16"/>
        <v>1.0509999999999999</v>
      </c>
      <c r="R62" s="41">
        <f t="shared" si="17"/>
        <v>627424.47223539988</v>
      </c>
    </row>
    <row r="63" spans="1:18" s="5" customFormat="1" x14ac:dyDescent="0.35">
      <c r="A63" s="52">
        <f t="shared" si="18"/>
        <v>47</v>
      </c>
      <c r="B63" s="33" t="s">
        <v>278</v>
      </c>
      <c r="C63" s="43" t="s">
        <v>279</v>
      </c>
      <c r="D63" s="33" t="s">
        <v>221</v>
      </c>
      <c r="E63" s="52">
        <v>0</v>
      </c>
      <c r="F63" s="52">
        <v>1</v>
      </c>
      <c r="G63" s="52">
        <v>1</v>
      </c>
      <c r="H63" s="52">
        <v>40161505</v>
      </c>
      <c r="I63" s="52" t="s">
        <v>21</v>
      </c>
      <c r="J63" s="52" t="s">
        <v>21</v>
      </c>
      <c r="K63" s="35">
        <v>537527.43999999994</v>
      </c>
      <c r="L63" s="36">
        <v>0.19</v>
      </c>
      <c r="M63" s="58">
        <f t="shared" si="0"/>
        <v>102130.21359999999</v>
      </c>
      <c r="N63" s="58">
        <f t="shared" si="1"/>
        <v>639657.65359999996</v>
      </c>
      <c r="O63" s="39">
        <v>2025</v>
      </c>
      <c r="P63" s="40">
        <v>5.0999999999999997E-2</v>
      </c>
      <c r="Q63" s="40">
        <f t="shared" si="16"/>
        <v>1.0509999999999999</v>
      </c>
      <c r="R63" s="41">
        <f t="shared" si="17"/>
        <v>672280.19393359986</v>
      </c>
    </row>
    <row r="64" spans="1:18" s="5" customFormat="1" x14ac:dyDescent="0.35">
      <c r="A64" s="52">
        <f t="shared" si="18"/>
        <v>48</v>
      </c>
      <c r="B64" s="33" t="s">
        <v>280</v>
      </c>
      <c r="C64" s="43" t="s">
        <v>281</v>
      </c>
      <c r="D64" s="33" t="s">
        <v>221</v>
      </c>
      <c r="E64" s="52">
        <v>0</v>
      </c>
      <c r="F64" s="52">
        <v>1</v>
      </c>
      <c r="G64" s="52">
        <v>1</v>
      </c>
      <c r="H64" s="52">
        <v>43222620</v>
      </c>
      <c r="I64" s="52" t="s">
        <v>21</v>
      </c>
      <c r="J64" s="52" t="s">
        <v>21</v>
      </c>
      <c r="K64" s="35">
        <v>990016.92</v>
      </c>
      <c r="L64" s="36">
        <v>0.19</v>
      </c>
      <c r="M64" s="58">
        <f t="shared" si="0"/>
        <v>188103.21480000002</v>
      </c>
      <c r="N64" s="58">
        <f t="shared" si="1"/>
        <v>1178120.1348000001</v>
      </c>
      <c r="O64" s="39">
        <v>2025</v>
      </c>
      <c r="P64" s="40">
        <v>5.0999999999999997E-2</v>
      </c>
      <c r="Q64" s="40">
        <f t="shared" si="16"/>
        <v>1.0509999999999999</v>
      </c>
      <c r="R64" s="41">
        <f t="shared" si="17"/>
        <v>1238204.2616748</v>
      </c>
    </row>
    <row r="65" spans="1:18" s="5" customFormat="1" x14ac:dyDescent="0.35">
      <c r="A65" s="52">
        <f t="shared" si="18"/>
        <v>49</v>
      </c>
      <c r="B65" s="33" t="s">
        <v>280</v>
      </c>
      <c r="C65" s="43" t="s">
        <v>282</v>
      </c>
      <c r="D65" s="33" t="s">
        <v>221</v>
      </c>
      <c r="E65" s="52">
        <v>0</v>
      </c>
      <c r="F65" s="52">
        <v>1</v>
      </c>
      <c r="G65" s="52">
        <v>1</v>
      </c>
      <c r="H65" s="52">
        <v>43222620</v>
      </c>
      <c r="I65" s="52" t="s">
        <v>21</v>
      </c>
      <c r="J65" s="52" t="s">
        <v>21</v>
      </c>
      <c r="K65" s="35">
        <v>942557.73</v>
      </c>
      <c r="L65" s="36">
        <v>0.19</v>
      </c>
      <c r="M65" s="58">
        <f t="shared" si="0"/>
        <v>179085.9687</v>
      </c>
      <c r="N65" s="58">
        <f t="shared" si="1"/>
        <v>1121643.6987000001</v>
      </c>
      <c r="O65" s="39">
        <v>2025</v>
      </c>
      <c r="P65" s="40">
        <v>5.0999999999999997E-2</v>
      </c>
      <c r="Q65" s="40">
        <f t="shared" si="16"/>
        <v>1.0509999999999999</v>
      </c>
      <c r="R65" s="41">
        <f t="shared" si="17"/>
        <v>1178847.5273337001</v>
      </c>
    </row>
    <row r="66" spans="1:18" s="5" customFormat="1" x14ac:dyDescent="0.35">
      <c r="A66" s="52">
        <f t="shared" si="18"/>
        <v>50</v>
      </c>
      <c r="B66" s="33" t="s">
        <v>280</v>
      </c>
      <c r="C66" s="43" t="s">
        <v>283</v>
      </c>
      <c r="D66" s="33" t="s">
        <v>221</v>
      </c>
      <c r="E66" s="52">
        <v>0</v>
      </c>
      <c r="F66" s="52">
        <v>1</v>
      </c>
      <c r="G66" s="52">
        <v>1</v>
      </c>
      <c r="H66" s="52">
        <v>41112209</v>
      </c>
      <c r="I66" s="52" t="s">
        <v>21</v>
      </c>
      <c r="J66" s="52" t="s">
        <v>21</v>
      </c>
      <c r="K66" s="35">
        <v>1008306.27</v>
      </c>
      <c r="L66" s="36">
        <v>0.19</v>
      </c>
      <c r="M66" s="58">
        <f t="shared" si="0"/>
        <v>191578.19130000001</v>
      </c>
      <c r="N66" s="58">
        <f t="shared" si="1"/>
        <v>1199884.4613000001</v>
      </c>
      <c r="O66" s="39">
        <v>2025</v>
      </c>
      <c r="P66" s="40">
        <v>5.0999999999999997E-2</v>
      </c>
      <c r="Q66" s="40">
        <f t="shared" si="16"/>
        <v>1.0509999999999999</v>
      </c>
      <c r="R66" s="41">
        <f t="shared" si="17"/>
        <v>1261078.5688263001</v>
      </c>
    </row>
    <row r="67" spans="1:18" s="5" customFormat="1" x14ac:dyDescent="0.35">
      <c r="A67" s="52">
        <f t="shared" si="18"/>
        <v>51</v>
      </c>
      <c r="B67" s="33" t="s">
        <v>280</v>
      </c>
      <c r="C67" s="43" t="s">
        <v>284</v>
      </c>
      <c r="D67" s="33" t="s">
        <v>221</v>
      </c>
      <c r="E67" s="52">
        <v>0</v>
      </c>
      <c r="F67" s="52">
        <v>1</v>
      </c>
      <c r="G67" s="52">
        <v>1</v>
      </c>
      <c r="H67" s="52">
        <v>26111504</v>
      </c>
      <c r="I67" s="52" t="s">
        <v>21</v>
      </c>
      <c r="J67" s="52" t="s">
        <v>21</v>
      </c>
      <c r="K67" s="35">
        <v>257123.72</v>
      </c>
      <c r="L67" s="36">
        <v>0.19</v>
      </c>
      <c r="M67" s="58">
        <f t="shared" si="0"/>
        <v>48853.506800000003</v>
      </c>
      <c r="N67" s="58">
        <f t="shared" si="1"/>
        <v>305977.2268</v>
      </c>
      <c r="O67" s="39">
        <v>2025</v>
      </c>
      <c r="P67" s="40">
        <v>5.0999999999999997E-2</v>
      </c>
      <c r="Q67" s="40">
        <f t="shared" si="16"/>
        <v>1.0509999999999999</v>
      </c>
      <c r="R67" s="41">
        <f t="shared" si="17"/>
        <v>321582.0653668</v>
      </c>
    </row>
    <row r="68" spans="1:18" s="5" customFormat="1" x14ac:dyDescent="0.35">
      <c r="A68" s="52">
        <f t="shared" si="18"/>
        <v>52</v>
      </c>
      <c r="B68" s="33" t="s">
        <v>285</v>
      </c>
      <c r="C68" s="43" t="s">
        <v>286</v>
      </c>
      <c r="D68" s="33" t="s">
        <v>287</v>
      </c>
      <c r="E68" s="52">
        <v>0</v>
      </c>
      <c r="F68" s="52">
        <v>1</v>
      </c>
      <c r="G68" s="52">
        <v>1</v>
      </c>
      <c r="H68" s="52">
        <v>40151510</v>
      </c>
      <c r="I68" s="52" t="s">
        <v>21</v>
      </c>
      <c r="J68" s="52" t="s">
        <v>21</v>
      </c>
      <c r="K68" s="35">
        <v>1348849.02</v>
      </c>
      <c r="L68" s="36">
        <v>0.19</v>
      </c>
      <c r="M68" s="58">
        <f t="shared" si="0"/>
        <v>256281.3138</v>
      </c>
      <c r="N68" s="58">
        <f t="shared" si="1"/>
        <v>1605130.3338000001</v>
      </c>
      <c r="O68" s="39">
        <v>2025</v>
      </c>
      <c r="P68" s="40">
        <v>5.0999999999999997E-2</v>
      </c>
      <c r="Q68" s="40">
        <f t="shared" si="16"/>
        <v>1.0509999999999999</v>
      </c>
      <c r="R68" s="41">
        <f t="shared" si="17"/>
        <v>1686991.9808238</v>
      </c>
    </row>
    <row r="69" spans="1:18" s="5" customFormat="1" x14ac:dyDescent="0.35">
      <c r="A69" s="52">
        <f t="shared" si="18"/>
        <v>53</v>
      </c>
      <c r="B69" s="33" t="s">
        <v>280</v>
      </c>
      <c r="C69" s="43" t="s">
        <v>288</v>
      </c>
      <c r="D69" s="33" t="s">
        <v>221</v>
      </c>
      <c r="E69" s="52">
        <v>0</v>
      </c>
      <c r="F69" s="52">
        <v>1</v>
      </c>
      <c r="G69" s="52">
        <v>1</v>
      </c>
      <c r="H69" s="52">
        <v>26111509</v>
      </c>
      <c r="I69" s="52" t="s">
        <v>21</v>
      </c>
      <c r="J69" s="52" t="s">
        <v>21</v>
      </c>
      <c r="K69" s="35">
        <v>1157204.18</v>
      </c>
      <c r="L69" s="36">
        <v>0.19</v>
      </c>
      <c r="M69" s="58">
        <f t="shared" si="0"/>
        <v>219868.7942</v>
      </c>
      <c r="N69" s="58">
        <f t="shared" si="1"/>
        <v>1377072.9742000001</v>
      </c>
      <c r="O69" s="39">
        <v>2025</v>
      </c>
      <c r="P69" s="40">
        <v>5.0999999999999997E-2</v>
      </c>
      <c r="Q69" s="40">
        <f t="shared" si="16"/>
        <v>1.0509999999999999</v>
      </c>
      <c r="R69" s="41">
        <f t="shared" si="17"/>
        <v>1447303.6958842</v>
      </c>
    </row>
    <row r="70" spans="1:18" s="5" customFormat="1" x14ac:dyDescent="0.35">
      <c r="A70" s="52">
        <f t="shared" si="18"/>
        <v>54</v>
      </c>
      <c r="B70" s="33" t="s">
        <v>289</v>
      </c>
      <c r="C70" s="43" t="s">
        <v>290</v>
      </c>
      <c r="D70" s="33" t="s">
        <v>221</v>
      </c>
      <c r="E70" s="52">
        <v>0</v>
      </c>
      <c r="F70" s="52">
        <v>1</v>
      </c>
      <c r="G70" s="52">
        <v>1</v>
      </c>
      <c r="H70" s="52">
        <v>40151532</v>
      </c>
      <c r="I70" s="52" t="s">
        <v>21</v>
      </c>
      <c r="J70" s="52" t="s">
        <v>21</v>
      </c>
      <c r="K70" s="35">
        <v>6305000</v>
      </c>
      <c r="L70" s="36">
        <v>0.19</v>
      </c>
      <c r="M70" s="58">
        <f t="shared" si="0"/>
        <v>1197950</v>
      </c>
      <c r="N70" s="58">
        <f t="shared" si="1"/>
        <v>7502950</v>
      </c>
      <c r="O70" s="39">
        <v>2025</v>
      </c>
      <c r="P70" s="40">
        <v>5.0999999999999997E-2</v>
      </c>
      <c r="Q70" s="40">
        <f t="shared" si="16"/>
        <v>1.0509999999999999</v>
      </c>
      <c r="R70" s="41">
        <f t="shared" si="17"/>
        <v>7885600.4499999993</v>
      </c>
    </row>
    <row r="71" spans="1:18" s="5" customFormat="1" x14ac:dyDescent="0.35">
      <c r="A71" s="52">
        <f t="shared" si="18"/>
        <v>55</v>
      </c>
      <c r="B71" s="33" t="s">
        <v>289</v>
      </c>
      <c r="C71" s="43" t="s">
        <v>291</v>
      </c>
      <c r="D71" s="33" t="s">
        <v>221</v>
      </c>
      <c r="E71" s="52">
        <v>0</v>
      </c>
      <c r="F71" s="52">
        <v>1</v>
      </c>
      <c r="G71" s="52">
        <v>1</v>
      </c>
      <c r="H71" s="52">
        <v>40151524</v>
      </c>
      <c r="I71" s="52" t="s">
        <v>21</v>
      </c>
      <c r="J71" s="52" t="s">
        <v>21</v>
      </c>
      <c r="K71" s="35">
        <v>1620109.52</v>
      </c>
      <c r="L71" s="36">
        <v>0.19</v>
      </c>
      <c r="M71" s="58">
        <f t="shared" si="0"/>
        <v>307820.8088</v>
      </c>
      <c r="N71" s="58">
        <f t="shared" si="1"/>
        <v>1927930.3288</v>
      </c>
      <c r="O71" s="39">
        <v>2025</v>
      </c>
      <c r="P71" s="40">
        <v>5.0999999999999997E-2</v>
      </c>
      <c r="Q71" s="40">
        <f t="shared" si="16"/>
        <v>1.0509999999999999</v>
      </c>
      <c r="R71" s="41">
        <f t="shared" si="17"/>
        <v>2026254.7755687998</v>
      </c>
    </row>
    <row r="72" spans="1:18" s="5" customFormat="1" x14ac:dyDescent="0.35">
      <c r="A72" s="52">
        <f t="shared" si="18"/>
        <v>56</v>
      </c>
      <c r="B72" s="33" t="s">
        <v>280</v>
      </c>
      <c r="C72" s="43" t="s">
        <v>292</v>
      </c>
      <c r="D72" s="33" t="s">
        <v>221</v>
      </c>
      <c r="E72" s="52">
        <v>0</v>
      </c>
      <c r="F72" s="52">
        <v>1</v>
      </c>
      <c r="G72" s="52">
        <v>1</v>
      </c>
      <c r="H72" s="52">
        <v>25173902</v>
      </c>
      <c r="I72" s="52" t="s">
        <v>21</v>
      </c>
      <c r="J72" s="52" t="s">
        <v>21</v>
      </c>
      <c r="K72" s="35">
        <v>3176911.02</v>
      </c>
      <c r="L72" s="36">
        <v>0.19</v>
      </c>
      <c r="M72" s="58">
        <f t="shared" si="0"/>
        <v>603613.09380000003</v>
      </c>
      <c r="N72" s="58">
        <f t="shared" si="1"/>
        <v>3780524.1137999999</v>
      </c>
      <c r="O72" s="39">
        <v>2025</v>
      </c>
      <c r="P72" s="40">
        <v>5.0999999999999997E-2</v>
      </c>
      <c r="Q72" s="40">
        <f t="shared" si="16"/>
        <v>1.0509999999999999</v>
      </c>
      <c r="R72" s="41">
        <f t="shared" si="17"/>
        <v>3973330.8436037996</v>
      </c>
    </row>
    <row r="73" spans="1:18" s="5" customFormat="1" x14ac:dyDescent="0.35">
      <c r="A73" s="52">
        <f t="shared" si="18"/>
        <v>57</v>
      </c>
      <c r="B73" s="33" t="s">
        <v>280</v>
      </c>
      <c r="C73" s="43" t="s">
        <v>293</v>
      </c>
      <c r="D73" s="33" t="s">
        <v>221</v>
      </c>
      <c r="E73" s="52">
        <v>0</v>
      </c>
      <c r="F73" s="52">
        <v>1</v>
      </c>
      <c r="G73" s="52">
        <v>1</v>
      </c>
      <c r="H73" s="52">
        <v>26101302</v>
      </c>
      <c r="I73" s="52" t="s">
        <v>21</v>
      </c>
      <c r="J73" s="52" t="s">
        <v>21</v>
      </c>
      <c r="K73" s="35">
        <v>2835464.23</v>
      </c>
      <c r="L73" s="36">
        <v>0.19</v>
      </c>
      <c r="M73" s="58">
        <f t="shared" si="0"/>
        <v>538738.20369999995</v>
      </c>
      <c r="N73" s="58">
        <f t="shared" si="1"/>
        <v>3374202.4336999999</v>
      </c>
      <c r="O73" s="39">
        <v>2025</v>
      </c>
      <c r="P73" s="40">
        <v>5.0999999999999997E-2</v>
      </c>
      <c r="Q73" s="40">
        <f t="shared" si="16"/>
        <v>1.0509999999999999</v>
      </c>
      <c r="R73" s="41">
        <f t="shared" si="17"/>
        <v>3546286.7578186998</v>
      </c>
    </row>
    <row r="74" spans="1:18" s="5" customFormat="1" x14ac:dyDescent="0.35">
      <c r="A74" s="52">
        <f t="shared" si="18"/>
        <v>58</v>
      </c>
      <c r="B74" s="33" t="s">
        <v>280</v>
      </c>
      <c r="C74" s="43" t="s">
        <v>294</v>
      </c>
      <c r="D74" s="33" t="s">
        <v>221</v>
      </c>
      <c r="E74" s="52">
        <v>0</v>
      </c>
      <c r="F74" s="52">
        <v>1</v>
      </c>
      <c r="G74" s="52">
        <v>1</v>
      </c>
      <c r="H74" s="52">
        <v>39121635</v>
      </c>
      <c r="I74" s="52" t="s">
        <v>21</v>
      </c>
      <c r="J74" s="52" t="s">
        <v>21</v>
      </c>
      <c r="K74" s="35">
        <v>1750796.65</v>
      </c>
      <c r="L74" s="36">
        <v>0.19</v>
      </c>
      <c r="M74" s="58">
        <f t="shared" si="0"/>
        <v>332651.36349999998</v>
      </c>
      <c r="N74" s="58">
        <f t="shared" si="1"/>
        <v>2083448.0134999999</v>
      </c>
      <c r="O74" s="39">
        <v>2025</v>
      </c>
      <c r="P74" s="40">
        <v>5.0999999999999997E-2</v>
      </c>
      <c r="Q74" s="40">
        <f t="shared" si="16"/>
        <v>1.0509999999999999</v>
      </c>
      <c r="R74" s="41">
        <f t="shared" si="17"/>
        <v>2189703.8621884999</v>
      </c>
    </row>
    <row r="75" spans="1:18" s="5" customFormat="1" x14ac:dyDescent="0.35">
      <c r="A75" s="52">
        <f t="shared" si="18"/>
        <v>59</v>
      </c>
      <c r="B75" s="33" t="s">
        <v>280</v>
      </c>
      <c r="C75" s="43" t="s">
        <v>295</v>
      </c>
      <c r="D75" s="33" t="s">
        <v>287</v>
      </c>
      <c r="E75" s="52">
        <v>0</v>
      </c>
      <c r="F75" s="52">
        <v>1</v>
      </c>
      <c r="G75" s="52">
        <v>1</v>
      </c>
      <c r="H75" s="52">
        <v>31411901</v>
      </c>
      <c r="I75" s="52" t="s">
        <v>21</v>
      </c>
      <c r="J75" s="52" t="s">
        <v>21</v>
      </c>
      <c r="K75" s="35">
        <v>1609513.24</v>
      </c>
      <c r="L75" s="36">
        <v>0.19</v>
      </c>
      <c r="M75" s="58">
        <f t="shared" si="0"/>
        <v>305807.51559999998</v>
      </c>
      <c r="N75" s="58">
        <f t="shared" si="1"/>
        <v>1915320.7556</v>
      </c>
      <c r="O75" s="39">
        <v>2025</v>
      </c>
      <c r="P75" s="40">
        <v>5.0999999999999997E-2</v>
      </c>
      <c r="Q75" s="40">
        <f t="shared" si="16"/>
        <v>1.0509999999999999</v>
      </c>
      <c r="R75" s="41">
        <f t="shared" si="17"/>
        <v>2013002.1141355999</v>
      </c>
    </row>
    <row r="76" spans="1:18" s="5" customFormat="1" x14ac:dyDescent="0.35">
      <c r="A76" s="52">
        <f t="shared" si="18"/>
        <v>60</v>
      </c>
      <c r="B76" s="33" t="s">
        <v>280</v>
      </c>
      <c r="C76" s="43" t="s">
        <v>296</v>
      </c>
      <c r="D76" s="33" t="s">
        <v>221</v>
      </c>
      <c r="E76" s="52">
        <v>0</v>
      </c>
      <c r="F76" s="52">
        <v>1</v>
      </c>
      <c r="G76" s="52">
        <v>1</v>
      </c>
      <c r="H76" s="52">
        <v>26111703</v>
      </c>
      <c r="I76" s="52" t="s">
        <v>21</v>
      </c>
      <c r="J76" s="52" t="s">
        <v>21</v>
      </c>
      <c r="K76" s="35">
        <v>1234554.8899999999</v>
      </c>
      <c r="L76" s="36">
        <v>0.19</v>
      </c>
      <c r="M76" s="58">
        <f t="shared" ref="M76:M139" si="19">K76*L76</f>
        <v>234565.42909999998</v>
      </c>
      <c r="N76" s="58">
        <f t="shared" ref="N76:N139" si="20">K76+M76</f>
        <v>1469120.3191</v>
      </c>
      <c r="O76" s="39">
        <v>2025</v>
      </c>
      <c r="P76" s="40">
        <v>5.0999999999999997E-2</v>
      </c>
      <c r="Q76" s="40">
        <f t="shared" si="16"/>
        <v>1.0509999999999999</v>
      </c>
      <c r="R76" s="41">
        <f t="shared" si="17"/>
        <v>1544045.4553740998</v>
      </c>
    </row>
    <row r="77" spans="1:18" s="5" customFormat="1" x14ac:dyDescent="0.35">
      <c r="A77" s="29" t="s">
        <v>297</v>
      </c>
      <c r="B77" s="29"/>
      <c r="C77" s="29"/>
      <c r="D77" s="29"/>
      <c r="E77" s="29"/>
      <c r="F77" s="29"/>
      <c r="G77" s="29"/>
      <c r="H77" s="29"/>
      <c r="I77" s="29"/>
      <c r="J77" s="29"/>
      <c r="K77" s="68"/>
      <c r="L77" s="69"/>
      <c r="M77" s="58"/>
      <c r="N77" s="58"/>
      <c r="O77" s="35"/>
      <c r="P77" s="68"/>
      <c r="Q77" s="68"/>
      <c r="R77" s="68"/>
    </row>
    <row r="78" spans="1:18" s="5" customFormat="1" x14ac:dyDescent="0.35">
      <c r="A78" s="56" t="s">
        <v>164</v>
      </c>
      <c r="B78" s="56"/>
      <c r="C78" s="56"/>
      <c r="D78" s="56"/>
      <c r="E78" s="56"/>
      <c r="F78" s="56"/>
      <c r="G78" s="56"/>
      <c r="H78" s="56"/>
      <c r="I78" s="56"/>
      <c r="J78" s="56"/>
      <c r="K78" s="68"/>
      <c r="L78" s="69"/>
      <c r="M78" s="58"/>
      <c r="N78" s="58"/>
      <c r="O78" s="35"/>
      <c r="P78" s="68"/>
      <c r="Q78" s="68"/>
      <c r="R78" s="68"/>
    </row>
    <row r="79" spans="1:18" s="5" customFormat="1" x14ac:dyDescent="0.35">
      <c r="A79" s="33">
        <f>A76+1</f>
        <v>61</v>
      </c>
      <c r="B79" s="33">
        <v>8715699</v>
      </c>
      <c r="C79" s="43" t="s">
        <v>298</v>
      </c>
      <c r="D79" s="87" t="s">
        <v>218</v>
      </c>
      <c r="E79" s="33">
        <v>0</v>
      </c>
      <c r="F79" s="33">
        <v>1</v>
      </c>
      <c r="G79" s="33">
        <v>1</v>
      </c>
      <c r="H79" s="33">
        <v>40161502</v>
      </c>
      <c r="I79" s="33" t="s">
        <v>21</v>
      </c>
      <c r="J79" s="33" t="s">
        <v>21</v>
      </c>
      <c r="K79" s="35">
        <v>286033.59999999998</v>
      </c>
      <c r="L79" s="36">
        <v>0.19</v>
      </c>
      <c r="M79" s="58">
        <f t="shared" si="19"/>
        <v>54346.383999999998</v>
      </c>
      <c r="N79" s="58">
        <f t="shared" si="20"/>
        <v>340379.984</v>
      </c>
      <c r="O79" s="39">
        <v>2025</v>
      </c>
      <c r="P79" s="40">
        <v>5.0999999999999997E-2</v>
      </c>
      <c r="Q79" s="40">
        <f t="shared" ref="Q79:Q117" si="21">1+P79</f>
        <v>1.0509999999999999</v>
      </c>
      <c r="R79" s="41">
        <f t="shared" ref="R79:R117" si="22">N79*Q79</f>
        <v>357739.36318399996</v>
      </c>
    </row>
    <row r="80" spans="1:18" s="5" customFormat="1" x14ac:dyDescent="0.35">
      <c r="A80" s="33">
        <f>A79+1</f>
        <v>62</v>
      </c>
      <c r="B80" s="33">
        <v>8715699</v>
      </c>
      <c r="C80" s="43" t="s">
        <v>299</v>
      </c>
      <c r="D80" s="87" t="s">
        <v>218</v>
      </c>
      <c r="E80" s="33">
        <v>0</v>
      </c>
      <c r="F80" s="33">
        <v>1</v>
      </c>
      <c r="G80" s="33">
        <v>1</v>
      </c>
      <c r="H80" s="33">
        <v>40161505</v>
      </c>
      <c r="I80" s="33" t="s">
        <v>21</v>
      </c>
      <c r="J80" s="33" t="s">
        <v>21</v>
      </c>
      <c r="K80" s="35">
        <v>318470.40000000002</v>
      </c>
      <c r="L80" s="36">
        <v>0.19</v>
      </c>
      <c r="M80" s="58">
        <f t="shared" si="19"/>
        <v>60509.376000000004</v>
      </c>
      <c r="N80" s="58">
        <f t="shared" si="20"/>
        <v>378979.77600000001</v>
      </c>
      <c r="O80" s="39">
        <v>2025</v>
      </c>
      <c r="P80" s="40">
        <v>5.0999999999999997E-2</v>
      </c>
      <c r="Q80" s="40">
        <f t="shared" si="21"/>
        <v>1.0509999999999999</v>
      </c>
      <c r="R80" s="41">
        <f t="shared" si="22"/>
        <v>398307.74457599997</v>
      </c>
    </row>
    <row r="81" spans="1:18" s="5" customFormat="1" x14ac:dyDescent="0.35">
      <c r="A81" s="33">
        <f t="shared" ref="A81:A117" si="23">A80+1</f>
        <v>63</v>
      </c>
      <c r="B81" s="33">
        <v>8715699</v>
      </c>
      <c r="C81" s="88" t="s">
        <v>300</v>
      </c>
      <c r="D81" s="87" t="s">
        <v>218</v>
      </c>
      <c r="E81" s="33">
        <v>0</v>
      </c>
      <c r="F81" s="33">
        <v>1</v>
      </c>
      <c r="G81" s="33">
        <v>1</v>
      </c>
      <c r="H81" s="33">
        <v>40141654</v>
      </c>
      <c r="I81" s="33" t="s">
        <v>21</v>
      </c>
      <c r="J81" s="33" t="s">
        <v>21</v>
      </c>
      <c r="K81" s="35">
        <v>108368.4</v>
      </c>
      <c r="L81" s="36">
        <v>0.19</v>
      </c>
      <c r="M81" s="58">
        <f t="shared" si="19"/>
        <v>20589.995999999999</v>
      </c>
      <c r="N81" s="58">
        <f t="shared" si="20"/>
        <v>128958.39599999999</v>
      </c>
      <c r="O81" s="39">
        <v>2025</v>
      </c>
      <c r="P81" s="40">
        <v>5.0999999999999997E-2</v>
      </c>
      <c r="Q81" s="40">
        <f t="shared" si="21"/>
        <v>1.0509999999999999</v>
      </c>
      <c r="R81" s="41">
        <f t="shared" si="22"/>
        <v>135535.27419599998</v>
      </c>
    </row>
    <row r="82" spans="1:18" s="5" customFormat="1" x14ac:dyDescent="0.35">
      <c r="A82" s="33">
        <f t="shared" si="23"/>
        <v>64</v>
      </c>
      <c r="B82" s="33">
        <v>8715699</v>
      </c>
      <c r="C82" s="88" t="s">
        <v>301</v>
      </c>
      <c r="D82" s="87" t="s">
        <v>218</v>
      </c>
      <c r="E82" s="33">
        <v>0</v>
      </c>
      <c r="F82" s="33">
        <v>1</v>
      </c>
      <c r="G82" s="33">
        <v>1</v>
      </c>
      <c r="H82" s="33">
        <v>41102401</v>
      </c>
      <c r="I82" s="33" t="s">
        <v>21</v>
      </c>
      <c r="J82" s="33" t="s">
        <v>21</v>
      </c>
      <c r="K82" s="35">
        <v>672178.96</v>
      </c>
      <c r="L82" s="36">
        <v>0.19</v>
      </c>
      <c r="M82" s="58">
        <f t="shared" si="19"/>
        <v>127714.0024</v>
      </c>
      <c r="N82" s="58">
        <f t="shared" si="20"/>
        <v>799892.96239999996</v>
      </c>
      <c r="O82" s="39">
        <v>2025</v>
      </c>
      <c r="P82" s="40">
        <v>5.0999999999999997E-2</v>
      </c>
      <c r="Q82" s="40">
        <f t="shared" si="21"/>
        <v>1.0509999999999999</v>
      </c>
      <c r="R82" s="41">
        <f t="shared" si="22"/>
        <v>840687.50348239986</v>
      </c>
    </row>
    <row r="83" spans="1:18" s="5" customFormat="1" x14ac:dyDescent="0.35">
      <c r="A83" s="33">
        <f t="shared" si="23"/>
        <v>65</v>
      </c>
      <c r="B83" s="33">
        <v>8715699</v>
      </c>
      <c r="C83" s="88" t="s">
        <v>302</v>
      </c>
      <c r="D83" s="87" t="s">
        <v>218</v>
      </c>
      <c r="E83" s="33">
        <v>0</v>
      </c>
      <c r="F83" s="33">
        <v>1</v>
      </c>
      <c r="G83" s="33">
        <v>1</v>
      </c>
      <c r="H83" s="33">
        <v>40173303</v>
      </c>
      <c r="I83" s="33" t="s">
        <v>21</v>
      </c>
      <c r="J83" s="33" t="s">
        <v>21</v>
      </c>
      <c r="K83" s="35">
        <v>804635.37</v>
      </c>
      <c r="L83" s="36">
        <v>0.19</v>
      </c>
      <c r="M83" s="58">
        <f t="shared" si="19"/>
        <v>152880.72030000002</v>
      </c>
      <c r="N83" s="58">
        <f t="shared" si="20"/>
        <v>957516.09030000004</v>
      </c>
      <c r="O83" s="39">
        <v>2025</v>
      </c>
      <c r="P83" s="40">
        <v>5.0999999999999997E-2</v>
      </c>
      <c r="Q83" s="40">
        <f t="shared" si="21"/>
        <v>1.0509999999999999</v>
      </c>
      <c r="R83" s="41">
        <f t="shared" si="22"/>
        <v>1006349.4109052999</v>
      </c>
    </row>
    <row r="84" spans="1:18" s="5" customFormat="1" x14ac:dyDescent="0.35">
      <c r="A84" s="33">
        <f t="shared" si="23"/>
        <v>66</v>
      </c>
      <c r="B84" s="33">
        <v>8715699</v>
      </c>
      <c r="C84" s="88" t="s">
        <v>303</v>
      </c>
      <c r="D84" s="87" t="s">
        <v>218</v>
      </c>
      <c r="E84" s="33">
        <v>0</v>
      </c>
      <c r="F84" s="33">
        <v>1</v>
      </c>
      <c r="G84" s="33">
        <v>1</v>
      </c>
      <c r="H84" s="33">
        <v>39121436</v>
      </c>
      <c r="I84" s="33" t="s">
        <v>21</v>
      </c>
      <c r="J84" s="33" t="s">
        <v>21</v>
      </c>
      <c r="K84" s="35">
        <v>63214.9</v>
      </c>
      <c r="L84" s="36">
        <v>0.19</v>
      </c>
      <c r="M84" s="58">
        <f t="shared" si="19"/>
        <v>12010.831</v>
      </c>
      <c r="N84" s="58">
        <f t="shared" si="20"/>
        <v>75225.731</v>
      </c>
      <c r="O84" s="39">
        <v>2025</v>
      </c>
      <c r="P84" s="40">
        <v>5.0999999999999997E-2</v>
      </c>
      <c r="Q84" s="40">
        <f t="shared" si="21"/>
        <v>1.0509999999999999</v>
      </c>
      <c r="R84" s="41">
        <f t="shared" si="22"/>
        <v>79062.243280999988</v>
      </c>
    </row>
    <row r="85" spans="1:18" s="5" customFormat="1" x14ac:dyDescent="0.35">
      <c r="A85" s="33">
        <f t="shared" si="23"/>
        <v>67</v>
      </c>
      <c r="B85" s="33">
        <v>8715699</v>
      </c>
      <c r="C85" s="88" t="s">
        <v>304</v>
      </c>
      <c r="D85" s="87" t="s">
        <v>218</v>
      </c>
      <c r="E85" s="33">
        <v>0</v>
      </c>
      <c r="F85" s="33">
        <v>1</v>
      </c>
      <c r="G85" s="33">
        <v>1</v>
      </c>
      <c r="H85" s="33">
        <v>39122328</v>
      </c>
      <c r="I85" s="33" t="s">
        <v>21</v>
      </c>
      <c r="J85" s="33" t="s">
        <v>21</v>
      </c>
      <c r="K85" s="35">
        <v>650210.4</v>
      </c>
      <c r="L85" s="36">
        <v>0.19</v>
      </c>
      <c r="M85" s="58">
        <f t="shared" si="19"/>
        <v>123539.97600000001</v>
      </c>
      <c r="N85" s="58">
        <f t="shared" si="20"/>
        <v>773750.37600000005</v>
      </c>
      <c r="O85" s="39">
        <v>2025</v>
      </c>
      <c r="P85" s="40">
        <v>5.0999999999999997E-2</v>
      </c>
      <c r="Q85" s="40">
        <f t="shared" si="21"/>
        <v>1.0509999999999999</v>
      </c>
      <c r="R85" s="41">
        <f t="shared" si="22"/>
        <v>813211.64517599996</v>
      </c>
    </row>
    <row r="86" spans="1:18" s="5" customFormat="1" x14ac:dyDescent="0.35">
      <c r="A86" s="33">
        <f t="shared" si="23"/>
        <v>68</v>
      </c>
      <c r="B86" s="33">
        <v>8715699</v>
      </c>
      <c r="C86" s="88" t="s">
        <v>305</v>
      </c>
      <c r="D86" s="87" t="s">
        <v>218</v>
      </c>
      <c r="E86" s="33">
        <v>0</v>
      </c>
      <c r="F86" s="33">
        <v>1</v>
      </c>
      <c r="G86" s="33">
        <v>1</v>
      </c>
      <c r="H86" s="33">
        <v>40141737</v>
      </c>
      <c r="I86" s="33" t="s">
        <v>21</v>
      </c>
      <c r="J86" s="33" t="s">
        <v>21</v>
      </c>
      <c r="K86" s="35">
        <v>756809.52</v>
      </c>
      <c r="L86" s="36">
        <v>0.19</v>
      </c>
      <c r="M86" s="58">
        <f t="shared" si="19"/>
        <v>143793.8088</v>
      </c>
      <c r="N86" s="58">
        <f t="shared" si="20"/>
        <v>900603.32880000002</v>
      </c>
      <c r="O86" s="39">
        <v>2025</v>
      </c>
      <c r="P86" s="40">
        <v>5.0999999999999997E-2</v>
      </c>
      <c r="Q86" s="40">
        <f t="shared" si="21"/>
        <v>1.0509999999999999</v>
      </c>
      <c r="R86" s="41">
        <f t="shared" si="22"/>
        <v>946534.09856879991</v>
      </c>
    </row>
    <row r="87" spans="1:18" s="5" customFormat="1" x14ac:dyDescent="0.35">
      <c r="A87" s="33">
        <f t="shared" si="23"/>
        <v>69</v>
      </c>
      <c r="B87" s="33">
        <v>8715699</v>
      </c>
      <c r="C87" s="88" t="s">
        <v>306</v>
      </c>
      <c r="D87" s="87" t="s">
        <v>218</v>
      </c>
      <c r="E87" s="33">
        <v>0</v>
      </c>
      <c r="F87" s="33">
        <v>1</v>
      </c>
      <c r="G87" s="33">
        <v>1</v>
      </c>
      <c r="H87" s="33">
        <v>40101603</v>
      </c>
      <c r="I87" s="33" t="s">
        <v>21</v>
      </c>
      <c r="J87" s="33" t="s">
        <v>21</v>
      </c>
      <c r="K87" s="35">
        <v>524692.4</v>
      </c>
      <c r="L87" s="36">
        <v>0.19</v>
      </c>
      <c r="M87" s="58">
        <f t="shared" si="19"/>
        <v>99691.556000000011</v>
      </c>
      <c r="N87" s="58">
        <f t="shared" si="20"/>
        <v>624383.95600000001</v>
      </c>
      <c r="O87" s="39">
        <v>2025</v>
      </c>
      <c r="P87" s="40">
        <v>5.0999999999999997E-2</v>
      </c>
      <c r="Q87" s="40">
        <f t="shared" si="21"/>
        <v>1.0509999999999999</v>
      </c>
      <c r="R87" s="41">
        <f t="shared" si="22"/>
        <v>656227.53775599995</v>
      </c>
    </row>
    <row r="88" spans="1:18" s="5" customFormat="1" x14ac:dyDescent="0.35">
      <c r="A88" s="33">
        <f t="shared" si="23"/>
        <v>70</v>
      </c>
      <c r="B88" s="33">
        <v>8715699</v>
      </c>
      <c r="C88" s="88" t="s">
        <v>307</v>
      </c>
      <c r="D88" s="87" t="s">
        <v>218</v>
      </c>
      <c r="E88" s="33">
        <v>0</v>
      </c>
      <c r="F88" s="33">
        <v>1</v>
      </c>
      <c r="G88" s="33">
        <v>1</v>
      </c>
      <c r="H88" s="33">
        <v>41112209</v>
      </c>
      <c r="I88" s="33" t="s">
        <v>21</v>
      </c>
      <c r="J88" s="33" t="s">
        <v>21</v>
      </c>
      <c r="K88" s="35">
        <v>283084.79999999999</v>
      </c>
      <c r="L88" s="36">
        <v>0.19</v>
      </c>
      <c r="M88" s="58">
        <f t="shared" si="19"/>
        <v>53786.112000000001</v>
      </c>
      <c r="N88" s="58">
        <f t="shared" si="20"/>
        <v>336870.91200000001</v>
      </c>
      <c r="O88" s="39">
        <v>2025</v>
      </c>
      <c r="P88" s="40">
        <v>5.0999999999999997E-2</v>
      </c>
      <c r="Q88" s="40">
        <f t="shared" si="21"/>
        <v>1.0509999999999999</v>
      </c>
      <c r="R88" s="41">
        <f t="shared" si="22"/>
        <v>354051.32851199998</v>
      </c>
    </row>
    <row r="89" spans="1:18" s="5" customFormat="1" x14ac:dyDescent="0.35">
      <c r="A89" s="33">
        <f t="shared" si="23"/>
        <v>71</v>
      </c>
      <c r="B89" s="33">
        <v>8715699</v>
      </c>
      <c r="C89" s="88" t="s">
        <v>308</v>
      </c>
      <c r="D89" s="87" t="s">
        <v>218</v>
      </c>
      <c r="E89" s="33">
        <v>0</v>
      </c>
      <c r="F89" s="33">
        <v>1</v>
      </c>
      <c r="G89" s="33">
        <v>1</v>
      </c>
      <c r="H89" s="33">
        <v>40141654</v>
      </c>
      <c r="I89" s="33" t="s">
        <v>21</v>
      </c>
      <c r="J89" s="33" t="s">
        <v>21</v>
      </c>
      <c r="K89" s="35">
        <v>661452.69999999995</v>
      </c>
      <c r="L89" s="36">
        <v>0.19</v>
      </c>
      <c r="M89" s="58">
        <f t="shared" si="19"/>
        <v>125676.01299999999</v>
      </c>
      <c r="N89" s="58">
        <f t="shared" si="20"/>
        <v>787128.71299999999</v>
      </c>
      <c r="O89" s="39">
        <v>2025</v>
      </c>
      <c r="P89" s="40">
        <v>5.0999999999999997E-2</v>
      </c>
      <c r="Q89" s="40">
        <f t="shared" si="21"/>
        <v>1.0509999999999999</v>
      </c>
      <c r="R89" s="41">
        <f t="shared" si="22"/>
        <v>827272.27736299997</v>
      </c>
    </row>
    <row r="90" spans="1:18" s="5" customFormat="1" x14ac:dyDescent="0.35">
      <c r="A90" s="33">
        <f t="shared" si="23"/>
        <v>72</v>
      </c>
      <c r="B90" s="33">
        <v>8715699</v>
      </c>
      <c r="C90" s="88" t="s">
        <v>309</v>
      </c>
      <c r="D90" s="87" t="s">
        <v>218</v>
      </c>
      <c r="E90" s="33">
        <v>0</v>
      </c>
      <c r="F90" s="33">
        <v>1</v>
      </c>
      <c r="G90" s="33">
        <v>1</v>
      </c>
      <c r="H90" s="33">
        <v>40141654</v>
      </c>
      <c r="I90" s="33" t="s">
        <v>21</v>
      </c>
      <c r="J90" s="33" t="s">
        <v>21</v>
      </c>
      <c r="K90" s="35">
        <v>698865.6</v>
      </c>
      <c r="L90" s="36">
        <v>0.19</v>
      </c>
      <c r="M90" s="58">
        <f t="shared" si="19"/>
        <v>132784.46400000001</v>
      </c>
      <c r="N90" s="58">
        <f t="shared" si="20"/>
        <v>831650.06400000001</v>
      </c>
      <c r="O90" s="39">
        <v>2025</v>
      </c>
      <c r="P90" s="40">
        <v>5.0999999999999997E-2</v>
      </c>
      <c r="Q90" s="40">
        <f t="shared" si="21"/>
        <v>1.0509999999999999</v>
      </c>
      <c r="R90" s="41">
        <f t="shared" si="22"/>
        <v>874064.21726399998</v>
      </c>
    </row>
    <row r="91" spans="1:18" s="5" customFormat="1" x14ac:dyDescent="0.35">
      <c r="A91" s="33">
        <f t="shared" si="23"/>
        <v>73</v>
      </c>
      <c r="B91" s="33">
        <v>8715699</v>
      </c>
      <c r="C91" s="88" t="s">
        <v>310</v>
      </c>
      <c r="D91" s="87" t="s">
        <v>218</v>
      </c>
      <c r="E91" s="33">
        <v>0</v>
      </c>
      <c r="F91" s="33">
        <v>1</v>
      </c>
      <c r="G91" s="33">
        <v>1</v>
      </c>
      <c r="H91" s="33">
        <v>40141654</v>
      </c>
      <c r="I91" s="33" t="s">
        <v>21</v>
      </c>
      <c r="J91" s="33" t="s">
        <v>21</v>
      </c>
      <c r="K91" s="35">
        <v>286033.59999999998</v>
      </c>
      <c r="L91" s="36">
        <v>0.19</v>
      </c>
      <c r="M91" s="58">
        <f t="shared" si="19"/>
        <v>54346.383999999998</v>
      </c>
      <c r="N91" s="58">
        <f t="shared" si="20"/>
        <v>340379.984</v>
      </c>
      <c r="O91" s="39">
        <v>2025</v>
      </c>
      <c r="P91" s="40">
        <v>5.0999999999999997E-2</v>
      </c>
      <c r="Q91" s="40">
        <f t="shared" si="21"/>
        <v>1.0509999999999999</v>
      </c>
      <c r="R91" s="41">
        <f t="shared" si="22"/>
        <v>357739.36318399996</v>
      </c>
    </row>
    <row r="92" spans="1:18" s="5" customFormat="1" x14ac:dyDescent="0.35">
      <c r="A92" s="33">
        <f t="shared" si="23"/>
        <v>74</v>
      </c>
      <c r="B92" s="33">
        <v>8715699</v>
      </c>
      <c r="C92" s="88" t="s">
        <v>311</v>
      </c>
      <c r="D92" s="87" t="s">
        <v>218</v>
      </c>
      <c r="E92" s="33">
        <v>0</v>
      </c>
      <c r="F92" s="33">
        <v>1</v>
      </c>
      <c r="G92" s="33">
        <v>1</v>
      </c>
      <c r="H92" s="33">
        <v>40141654</v>
      </c>
      <c r="I92" s="33" t="s">
        <v>21</v>
      </c>
      <c r="J92" s="33" t="s">
        <v>21</v>
      </c>
      <c r="K92" s="35">
        <v>370258.7</v>
      </c>
      <c r="L92" s="36">
        <v>0.19</v>
      </c>
      <c r="M92" s="58">
        <f t="shared" si="19"/>
        <v>70349.153000000006</v>
      </c>
      <c r="N92" s="58">
        <f t="shared" si="20"/>
        <v>440607.853</v>
      </c>
      <c r="O92" s="39">
        <v>2025</v>
      </c>
      <c r="P92" s="40">
        <v>5.0999999999999997E-2</v>
      </c>
      <c r="Q92" s="40">
        <f t="shared" si="21"/>
        <v>1.0509999999999999</v>
      </c>
      <c r="R92" s="41">
        <f t="shared" si="22"/>
        <v>463078.85350299999</v>
      </c>
    </row>
    <row r="93" spans="1:18" s="5" customFormat="1" x14ac:dyDescent="0.35">
      <c r="A93" s="33">
        <f t="shared" si="23"/>
        <v>75</v>
      </c>
      <c r="B93" s="33">
        <v>8715699</v>
      </c>
      <c r="C93" s="88" t="s">
        <v>312</v>
      </c>
      <c r="D93" s="87" t="s">
        <v>218</v>
      </c>
      <c r="E93" s="33">
        <v>0</v>
      </c>
      <c r="F93" s="33">
        <v>1</v>
      </c>
      <c r="G93" s="33">
        <v>1</v>
      </c>
      <c r="H93" s="33">
        <v>40141654</v>
      </c>
      <c r="I93" s="33" t="s">
        <v>21</v>
      </c>
      <c r="J93" s="33" t="s">
        <v>21</v>
      </c>
      <c r="K93" s="35">
        <v>72245.600000000006</v>
      </c>
      <c r="L93" s="36">
        <v>0.19</v>
      </c>
      <c r="M93" s="58">
        <f t="shared" si="19"/>
        <v>13726.664000000001</v>
      </c>
      <c r="N93" s="58">
        <f t="shared" si="20"/>
        <v>85972.26400000001</v>
      </c>
      <c r="O93" s="39">
        <v>2025</v>
      </c>
      <c r="P93" s="40">
        <v>5.0999999999999997E-2</v>
      </c>
      <c r="Q93" s="40">
        <f t="shared" si="21"/>
        <v>1.0509999999999999</v>
      </c>
      <c r="R93" s="41">
        <f t="shared" si="22"/>
        <v>90356.849463999999</v>
      </c>
    </row>
    <row r="94" spans="1:18" s="5" customFormat="1" x14ac:dyDescent="0.35">
      <c r="A94" s="33">
        <f t="shared" si="23"/>
        <v>76</v>
      </c>
      <c r="B94" s="33">
        <v>8715699</v>
      </c>
      <c r="C94" s="88" t="s">
        <v>313</v>
      </c>
      <c r="D94" s="87" t="s">
        <v>218</v>
      </c>
      <c r="E94" s="33">
        <v>0</v>
      </c>
      <c r="F94" s="33">
        <v>1</v>
      </c>
      <c r="G94" s="33">
        <v>1</v>
      </c>
      <c r="H94" s="33">
        <v>39121633</v>
      </c>
      <c r="I94" s="33" t="s">
        <v>21</v>
      </c>
      <c r="J94" s="33" t="s">
        <v>21</v>
      </c>
      <c r="K94" s="35">
        <v>742323.54</v>
      </c>
      <c r="L94" s="36">
        <v>0.19</v>
      </c>
      <c r="M94" s="58">
        <f t="shared" si="19"/>
        <v>141041.47260000001</v>
      </c>
      <c r="N94" s="58">
        <f t="shared" si="20"/>
        <v>883365.01260000002</v>
      </c>
      <c r="O94" s="39">
        <v>2025</v>
      </c>
      <c r="P94" s="40">
        <v>5.0999999999999997E-2</v>
      </c>
      <c r="Q94" s="40">
        <f t="shared" si="21"/>
        <v>1.0509999999999999</v>
      </c>
      <c r="R94" s="41">
        <f t="shared" si="22"/>
        <v>928416.62824260001</v>
      </c>
    </row>
    <row r="95" spans="1:18" s="5" customFormat="1" x14ac:dyDescent="0.35">
      <c r="A95" s="33">
        <f t="shared" si="23"/>
        <v>77</v>
      </c>
      <c r="B95" s="33">
        <v>8715699</v>
      </c>
      <c r="C95" s="88" t="s">
        <v>314</v>
      </c>
      <c r="D95" s="87" t="s">
        <v>218</v>
      </c>
      <c r="E95" s="33">
        <v>0</v>
      </c>
      <c r="F95" s="33">
        <v>1</v>
      </c>
      <c r="G95" s="33">
        <v>1</v>
      </c>
      <c r="H95" s="33">
        <v>39121436</v>
      </c>
      <c r="I95" s="33" t="s">
        <v>21</v>
      </c>
      <c r="J95" s="33" t="s">
        <v>21</v>
      </c>
      <c r="K95" s="35">
        <v>107262.6</v>
      </c>
      <c r="L95" s="36">
        <v>0.19</v>
      </c>
      <c r="M95" s="58">
        <f t="shared" si="19"/>
        <v>20379.894</v>
      </c>
      <c r="N95" s="58">
        <f t="shared" si="20"/>
        <v>127642.49400000001</v>
      </c>
      <c r="O95" s="39">
        <v>2025</v>
      </c>
      <c r="P95" s="40">
        <v>5.0999999999999997E-2</v>
      </c>
      <c r="Q95" s="40">
        <f t="shared" si="21"/>
        <v>1.0509999999999999</v>
      </c>
      <c r="R95" s="41">
        <f t="shared" si="22"/>
        <v>134152.26119399999</v>
      </c>
    </row>
    <row r="96" spans="1:18" s="5" customFormat="1" x14ac:dyDescent="0.35">
      <c r="A96" s="33">
        <f t="shared" si="23"/>
        <v>78</v>
      </c>
      <c r="B96" s="33">
        <v>8715699</v>
      </c>
      <c r="C96" s="88" t="s">
        <v>315</v>
      </c>
      <c r="D96" s="87" t="s">
        <v>218</v>
      </c>
      <c r="E96" s="33">
        <v>0</v>
      </c>
      <c r="F96" s="33">
        <v>1</v>
      </c>
      <c r="G96" s="33">
        <v>1</v>
      </c>
      <c r="H96" s="33">
        <v>40151712</v>
      </c>
      <c r="I96" s="33" t="s">
        <v>21</v>
      </c>
      <c r="J96" s="33" t="s">
        <v>21</v>
      </c>
      <c r="K96" s="35">
        <v>437988.95</v>
      </c>
      <c r="L96" s="36">
        <v>0.19</v>
      </c>
      <c r="M96" s="58">
        <f t="shared" si="19"/>
        <v>83217.900500000003</v>
      </c>
      <c r="N96" s="58">
        <f t="shared" si="20"/>
        <v>521206.8505</v>
      </c>
      <c r="O96" s="39">
        <v>2025</v>
      </c>
      <c r="P96" s="40">
        <v>5.0999999999999997E-2</v>
      </c>
      <c r="Q96" s="40">
        <f t="shared" si="21"/>
        <v>1.0509999999999999</v>
      </c>
      <c r="R96" s="41">
        <f t="shared" si="22"/>
        <v>547788.39987550001</v>
      </c>
    </row>
    <row r="97" spans="1:18" s="5" customFormat="1" x14ac:dyDescent="0.35">
      <c r="A97" s="33">
        <f t="shared" si="23"/>
        <v>79</v>
      </c>
      <c r="B97" s="33">
        <v>8715699</v>
      </c>
      <c r="C97" s="88" t="s">
        <v>316</v>
      </c>
      <c r="D97" s="87" t="s">
        <v>218</v>
      </c>
      <c r="E97" s="33">
        <v>0</v>
      </c>
      <c r="F97" s="33">
        <v>1</v>
      </c>
      <c r="G97" s="33">
        <v>1</v>
      </c>
      <c r="H97" s="33">
        <v>40141654</v>
      </c>
      <c r="I97" s="33" t="s">
        <v>21</v>
      </c>
      <c r="J97" s="33" t="s">
        <v>21</v>
      </c>
      <c r="K97" s="35">
        <v>559903.4</v>
      </c>
      <c r="L97" s="36">
        <v>0.19</v>
      </c>
      <c r="M97" s="58">
        <f t="shared" si="19"/>
        <v>106381.64600000001</v>
      </c>
      <c r="N97" s="58">
        <f t="shared" si="20"/>
        <v>666285.04600000009</v>
      </c>
      <c r="O97" s="39">
        <v>2025</v>
      </c>
      <c r="P97" s="40">
        <v>5.0999999999999997E-2</v>
      </c>
      <c r="Q97" s="40">
        <f t="shared" si="21"/>
        <v>1.0509999999999999</v>
      </c>
      <c r="R97" s="41">
        <f t="shared" si="22"/>
        <v>700265.58334600006</v>
      </c>
    </row>
    <row r="98" spans="1:18" s="5" customFormat="1" x14ac:dyDescent="0.35">
      <c r="A98" s="33">
        <f t="shared" si="23"/>
        <v>80</v>
      </c>
      <c r="B98" s="33">
        <v>8715699</v>
      </c>
      <c r="C98" s="63" t="s">
        <v>317</v>
      </c>
      <c r="D98" s="87" t="s">
        <v>218</v>
      </c>
      <c r="E98" s="33">
        <v>0</v>
      </c>
      <c r="F98" s="33">
        <v>1</v>
      </c>
      <c r="G98" s="33">
        <v>1</v>
      </c>
      <c r="H98" s="33">
        <v>40102004</v>
      </c>
      <c r="I98" s="33" t="s">
        <v>21</v>
      </c>
      <c r="J98" s="33" t="s">
        <v>21</v>
      </c>
      <c r="K98" s="35">
        <v>690019.2</v>
      </c>
      <c r="L98" s="36">
        <v>0.19</v>
      </c>
      <c r="M98" s="58">
        <f t="shared" si="19"/>
        <v>131103.64799999999</v>
      </c>
      <c r="N98" s="58">
        <f t="shared" si="20"/>
        <v>821122.848</v>
      </c>
      <c r="O98" s="39">
        <v>2025</v>
      </c>
      <c r="P98" s="40">
        <v>5.0999999999999997E-2</v>
      </c>
      <c r="Q98" s="40">
        <f t="shared" si="21"/>
        <v>1.0509999999999999</v>
      </c>
      <c r="R98" s="41">
        <f t="shared" si="22"/>
        <v>863000.11324799992</v>
      </c>
    </row>
    <row r="99" spans="1:18" s="5" customFormat="1" x14ac:dyDescent="0.35">
      <c r="A99" s="33">
        <f t="shared" si="23"/>
        <v>81</v>
      </c>
      <c r="B99" s="33">
        <v>8715699</v>
      </c>
      <c r="C99" s="88" t="s">
        <v>318</v>
      </c>
      <c r="D99" s="87" t="s">
        <v>218</v>
      </c>
      <c r="E99" s="33">
        <v>0</v>
      </c>
      <c r="F99" s="33">
        <v>1</v>
      </c>
      <c r="G99" s="33">
        <v>1</v>
      </c>
      <c r="H99" s="33">
        <v>26101771</v>
      </c>
      <c r="I99" s="33" t="s">
        <v>21</v>
      </c>
      <c r="J99" s="33" t="s">
        <v>21</v>
      </c>
      <c r="K99" s="35">
        <v>697206.9</v>
      </c>
      <c r="L99" s="36">
        <v>0.19</v>
      </c>
      <c r="M99" s="58">
        <f t="shared" si="19"/>
        <v>132469.31100000002</v>
      </c>
      <c r="N99" s="58">
        <f t="shared" si="20"/>
        <v>829676.21100000001</v>
      </c>
      <c r="O99" s="39">
        <v>2025</v>
      </c>
      <c r="P99" s="40">
        <v>5.0999999999999997E-2</v>
      </c>
      <c r="Q99" s="40">
        <f t="shared" si="21"/>
        <v>1.0509999999999999</v>
      </c>
      <c r="R99" s="41">
        <f t="shared" si="22"/>
        <v>871989.6977609999</v>
      </c>
    </row>
    <row r="100" spans="1:18" s="5" customFormat="1" x14ac:dyDescent="0.35">
      <c r="A100" s="33">
        <f t="shared" si="23"/>
        <v>82</v>
      </c>
      <c r="B100" s="33">
        <v>8715699</v>
      </c>
      <c r="C100" s="63" t="s">
        <v>319</v>
      </c>
      <c r="D100" s="87" t="s">
        <v>218</v>
      </c>
      <c r="E100" s="33">
        <v>0</v>
      </c>
      <c r="F100" s="33">
        <v>1</v>
      </c>
      <c r="G100" s="33">
        <v>1</v>
      </c>
      <c r="H100" s="33">
        <v>40101833</v>
      </c>
      <c r="I100" s="33" t="s">
        <v>21</v>
      </c>
      <c r="J100" s="33" t="s">
        <v>21</v>
      </c>
      <c r="K100" s="35">
        <v>596026.19999999995</v>
      </c>
      <c r="L100" s="36">
        <v>0.19</v>
      </c>
      <c r="M100" s="58">
        <f t="shared" si="19"/>
        <v>113244.97799999999</v>
      </c>
      <c r="N100" s="58">
        <f t="shared" si="20"/>
        <v>709271.17799999996</v>
      </c>
      <c r="O100" s="39">
        <v>2025</v>
      </c>
      <c r="P100" s="40">
        <v>5.0999999999999997E-2</v>
      </c>
      <c r="Q100" s="40">
        <f t="shared" si="21"/>
        <v>1.0509999999999999</v>
      </c>
      <c r="R100" s="41">
        <f t="shared" si="22"/>
        <v>745444.00807799993</v>
      </c>
    </row>
    <row r="101" spans="1:18" s="5" customFormat="1" x14ac:dyDescent="0.35">
      <c r="A101" s="33">
        <f t="shared" si="23"/>
        <v>83</v>
      </c>
      <c r="B101" s="33">
        <v>8715699</v>
      </c>
      <c r="C101" s="88" t="s">
        <v>320</v>
      </c>
      <c r="D101" s="87" t="s">
        <v>218</v>
      </c>
      <c r="E101" s="33">
        <v>0</v>
      </c>
      <c r="F101" s="33">
        <v>1</v>
      </c>
      <c r="G101" s="33">
        <v>1</v>
      </c>
      <c r="H101" s="33">
        <v>41103327</v>
      </c>
      <c r="I101" s="33" t="s">
        <v>21</v>
      </c>
      <c r="J101" s="33" t="s">
        <v>21</v>
      </c>
      <c r="K101" s="35">
        <v>686333.2</v>
      </c>
      <c r="L101" s="36">
        <v>0.19</v>
      </c>
      <c r="M101" s="58">
        <f t="shared" si="19"/>
        <v>130403.30799999999</v>
      </c>
      <c r="N101" s="58">
        <f t="shared" si="20"/>
        <v>816736.50799999991</v>
      </c>
      <c r="O101" s="39">
        <v>2025</v>
      </c>
      <c r="P101" s="40">
        <v>5.0999999999999997E-2</v>
      </c>
      <c r="Q101" s="40">
        <f t="shared" si="21"/>
        <v>1.0509999999999999</v>
      </c>
      <c r="R101" s="41">
        <f t="shared" si="22"/>
        <v>858390.06990799983</v>
      </c>
    </row>
    <row r="102" spans="1:18" s="5" customFormat="1" x14ac:dyDescent="0.35">
      <c r="A102" s="33">
        <f t="shared" si="23"/>
        <v>84</v>
      </c>
      <c r="B102" s="33">
        <v>8715699</v>
      </c>
      <c r="C102" s="88" t="s">
        <v>321</v>
      </c>
      <c r="D102" s="87" t="s">
        <v>218</v>
      </c>
      <c r="E102" s="33">
        <v>0</v>
      </c>
      <c r="F102" s="33">
        <v>1</v>
      </c>
      <c r="G102" s="33">
        <v>1</v>
      </c>
      <c r="H102" s="33">
        <v>40101833</v>
      </c>
      <c r="I102" s="33" t="s">
        <v>21</v>
      </c>
      <c r="J102" s="33" t="s">
        <v>21</v>
      </c>
      <c r="K102" s="35">
        <v>697206.9</v>
      </c>
      <c r="L102" s="36">
        <v>0.19</v>
      </c>
      <c r="M102" s="58">
        <f t="shared" si="19"/>
        <v>132469.31100000002</v>
      </c>
      <c r="N102" s="58">
        <f t="shared" si="20"/>
        <v>829676.21100000001</v>
      </c>
      <c r="O102" s="39">
        <v>2025</v>
      </c>
      <c r="P102" s="40">
        <v>5.0999999999999997E-2</v>
      </c>
      <c r="Q102" s="40">
        <f t="shared" si="21"/>
        <v>1.0509999999999999</v>
      </c>
      <c r="R102" s="41">
        <f t="shared" si="22"/>
        <v>871989.6977609999</v>
      </c>
    </row>
    <row r="103" spans="1:18" s="5" customFormat="1" x14ac:dyDescent="0.35">
      <c r="A103" s="33">
        <f t="shared" si="23"/>
        <v>85</v>
      </c>
      <c r="B103" s="33">
        <v>8715699</v>
      </c>
      <c r="C103" s="88" t="s">
        <v>322</v>
      </c>
      <c r="D103" s="87" t="s">
        <v>218</v>
      </c>
      <c r="E103" s="33">
        <v>0</v>
      </c>
      <c r="F103" s="33">
        <v>1</v>
      </c>
      <c r="G103" s="33">
        <v>1</v>
      </c>
      <c r="H103" s="33">
        <v>40141762</v>
      </c>
      <c r="I103" s="33" t="s">
        <v>21</v>
      </c>
      <c r="J103" s="33" t="s">
        <v>21</v>
      </c>
      <c r="K103" s="35">
        <v>88500.86</v>
      </c>
      <c r="L103" s="36">
        <v>0.19</v>
      </c>
      <c r="M103" s="58">
        <f t="shared" si="19"/>
        <v>16815.163400000001</v>
      </c>
      <c r="N103" s="58">
        <f t="shared" si="20"/>
        <v>105316.02340000001</v>
      </c>
      <c r="O103" s="39">
        <v>2025</v>
      </c>
      <c r="P103" s="40">
        <v>5.0999999999999997E-2</v>
      </c>
      <c r="Q103" s="40">
        <f t="shared" si="21"/>
        <v>1.0509999999999999</v>
      </c>
      <c r="R103" s="41">
        <f t="shared" si="22"/>
        <v>110687.14059339999</v>
      </c>
    </row>
    <row r="104" spans="1:18" s="5" customFormat="1" x14ac:dyDescent="0.35">
      <c r="A104" s="33">
        <f t="shared" si="23"/>
        <v>86</v>
      </c>
      <c r="B104" s="33">
        <v>8715699</v>
      </c>
      <c r="C104" s="88" t="s">
        <v>323</v>
      </c>
      <c r="D104" s="87" t="s">
        <v>218</v>
      </c>
      <c r="E104" s="33">
        <v>0</v>
      </c>
      <c r="F104" s="33">
        <v>1</v>
      </c>
      <c r="G104" s="33">
        <v>1</v>
      </c>
      <c r="H104" s="33">
        <v>41112229</v>
      </c>
      <c r="I104" s="33" t="s">
        <v>21</v>
      </c>
      <c r="J104" s="33" t="s">
        <v>21</v>
      </c>
      <c r="K104" s="35">
        <v>704394.6</v>
      </c>
      <c r="L104" s="36">
        <v>0.19</v>
      </c>
      <c r="M104" s="58">
        <f t="shared" si="19"/>
        <v>133834.97399999999</v>
      </c>
      <c r="N104" s="58">
        <f t="shared" si="20"/>
        <v>838229.57400000002</v>
      </c>
      <c r="O104" s="39">
        <v>2025</v>
      </c>
      <c r="P104" s="40">
        <v>5.0999999999999997E-2</v>
      </c>
      <c r="Q104" s="40">
        <f t="shared" si="21"/>
        <v>1.0509999999999999</v>
      </c>
      <c r="R104" s="41">
        <f t="shared" si="22"/>
        <v>880979.282274</v>
      </c>
    </row>
    <row r="105" spans="1:18" s="5" customFormat="1" x14ac:dyDescent="0.35">
      <c r="A105" s="33">
        <f t="shared" si="23"/>
        <v>87</v>
      </c>
      <c r="B105" s="33">
        <v>8715699</v>
      </c>
      <c r="C105" s="88" t="s">
        <v>324</v>
      </c>
      <c r="D105" s="87" t="s">
        <v>218</v>
      </c>
      <c r="E105" s="33">
        <v>0</v>
      </c>
      <c r="F105" s="33">
        <v>1</v>
      </c>
      <c r="G105" s="33">
        <v>1</v>
      </c>
      <c r="H105" s="33">
        <v>40141654</v>
      </c>
      <c r="I105" s="33" t="s">
        <v>21</v>
      </c>
      <c r="J105" s="33" t="s">
        <v>21</v>
      </c>
      <c r="K105" s="35">
        <v>72245.600000000006</v>
      </c>
      <c r="L105" s="36">
        <v>0.19</v>
      </c>
      <c r="M105" s="58">
        <f t="shared" si="19"/>
        <v>13726.664000000001</v>
      </c>
      <c r="N105" s="58">
        <f t="shared" si="20"/>
        <v>85972.26400000001</v>
      </c>
      <c r="O105" s="39">
        <v>2025</v>
      </c>
      <c r="P105" s="40">
        <v>5.0999999999999997E-2</v>
      </c>
      <c r="Q105" s="40">
        <f t="shared" si="21"/>
        <v>1.0509999999999999</v>
      </c>
      <c r="R105" s="41">
        <f t="shared" si="22"/>
        <v>90356.849463999999</v>
      </c>
    </row>
    <row r="106" spans="1:18" s="5" customFormat="1" x14ac:dyDescent="0.35">
      <c r="A106" s="33">
        <f t="shared" si="23"/>
        <v>88</v>
      </c>
      <c r="B106" s="33">
        <v>8715699</v>
      </c>
      <c r="C106" s="88" t="s">
        <v>325</v>
      </c>
      <c r="D106" s="87" t="s">
        <v>218</v>
      </c>
      <c r="E106" s="33">
        <v>0</v>
      </c>
      <c r="F106" s="33">
        <v>1</v>
      </c>
      <c r="G106" s="33">
        <v>1</v>
      </c>
      <c r="H106" s="33">
        <v>39122214</v>
      </c>
      <c r="I106" s="33" t="s">
        <v>21</v>
      </c>
      <c r="J106" s="33" t="s">
        <v>21</v>
      </c>
      <c r="K106" s="35">
        <v>234798.2</v>
      </c>
      <c r="L106" s="36">
        <v>0.19</v>
      </c>
      <c r="M106" s="58">
        <f t="shared" si="19"/>
        <v>44611.658000000003</v>
      </c>
      <c r="N106" s="58">
        <f t="shared" si="20"/>
        <v>279409.85800000001</v>
      </c>
      <c r="O106" s="39">
        <v>2025</v>
      </c>
      <c r="P106" s="40">
        <v>5.0999999999999997E-2</v>
      </c>
      <c r="Q106" s="40">
        <f t="shared" si="21"/>
        <v>1.0509999999999999</v>
      </c>
      <c r="R106" s="41">
        <f t="shared" si="22"/>
        <v>293659.76075800002</v>
      </c>
    </row>
    <row r="107" spans="1:18" s="5" customFormat="1" x14ac:dyDescent="0.35">
      <c r="A107" s="33">
        <f t="shared" si="23"/>
        <v>89</v>
      </c>
      <c r="B107" s="33">
        <v>8715699</v>
      </c>
      <c r="C107" s="88" t="s">
        <v>326</v>
      </c>
      <c r="D107" s="87" t="s">
        <v>218</v>
      </c>
      <c r="E107" s="33">
        <v>0</v>
      </c>
      <c r="F107" s="33">
        <v>1</v>
      </c>
      <c r="G107" s="33">
        <v>1</v>
      </c>
      <c r="H107" s="33">
        <v>39121614</v>
      </c>
      <c r="I107" s="33" t="s">
        <v>21</v>
      </c>
      <c r="J107" s="33" t="s">
        <v>21</v>
      </c>
      <c r="K107" s="35">
        <v>132696</v>
      </c>
      <c r="L107" s="36">
        <v>0.19</v>
      </c>
      <c r="M107" s="58">
        <f t="shared" si="19"/>
        <v>25212.240000000002</v>
      </c>
      <c r="N107" s="58">
        <f t="shared" si="20"/>
        <v>157908.24</v>
      </c>
      <c r="O107" s="39">
        <v>2025</v>
      </c>
      <c r="P107" s="40">
        <v>5.0999999999999997E-2</v>
      </c>
      <c r="Q107" s="40">
        <f t="shared" si="21"/>
        <v>1.0509999999999999</v>
      </c>
      <c r="R107" s="41">
        <f t="shared" si="22"/>
        <v>165961.56023999999</v>
      </c>
    </row>
    <row r="108" spans="1:18" s="5" customFormat="1" x14ac:dyDescent="0.35">
      <c r="A108" s="33">
        <f t="shared" si="23"/>
        <v>90</v>
      </c>
      <c r="B108" s="33">
        <v>8715699</v>
      </c>
      <c r="C108" s="88" t="s">
        <v>327</v>
      </c>
      <c r="D108" s="87" t="s">
        <v>218</v>
      </c>
      <c r="E108" s="33">
        <v>0</v>
      </c>
      <c r="F108" s="33">
        <v>1</v>
      </c>
      <c r="G108" s="33">
        <v>1</v>
      </c>
      <c r="H108" s="33">
        <v>39121529</v>
      </c>
      <c r="I108" s="33" t="s">
        <v>21</v>
      </c>
      <c r="J108" s="33" t="s">
        <v>21</v>
      </c>
      <c r="K108" s="35">
        <v>198675.4</v>
      </c>
      <c r="L108" s="36">
        <v>0.19</v>
      </c>
      <c r="M108" s="58">
        <f t="shared" si="19"/>
        <v>37748.326000000001</v>
      </c>
      <c r="N108" s="58">
        <f t="shared" si="20"/>
        <v>236423.726</v>
      </c>
      <c r="O108" s="39">
        <v>2025</v>
      </c>
      <c r="P108" s="40">
        <v>5.0999999999999997E-2</v>
      </c>
      <c r="Q108" s="40">
        <f t="shared" si="21"/>
        <v>1.0509999999999999</v>
      </c>
      <c r="R108" s="41">
        <f t="shared" si="22"/>
        <v>248481.33602599998</v>
      </c>
    </row>
    <row r="109" spans="1:18" s="5" customFormat="1" x14ac:dyDescent="0.35">
      <c r="A109" s="33">
        <f t="shared" si="23"/>
        <v>91</v>
      </c>
      <c r="B109" s="33">
        <v>8715699</v>
      </c>
      <c r="C109" s="88" t="s">
        <v>328</v>
      </c>
      <c r="D109" s="87" t="s">
        <v>218</v>
      </c>
      <c r="E109" s="33">
        <v>0</v>
      </c>
      <c r="F109" s="33">
        <v>1</v>
      </c>
      <c r="G109" s="33">
        <v>1</v>
      </c>
      <c r="H109" s="33">
        <v>39122331</v>
      </c>
      <c r="I109" s="33" t="s">
        <v>21</v>
      </c>
      <c r="J109" s="33" t="s">
        <v>21</v>
      </c>
      <c r="K109" s="35">
        <v>196648.1</v>
      </c>
      <c r="L109" s="36">
        <v>0.19</v>
      </c>
      <c r="M109" s="58">
        <f t="shared" si="19"/>
        <v>37363.139000000003</v>
      </c>
      <c r="N109" s="58">
        <f t="shared" si="20"/>
        <v>234011.239</v>
      </c>
      <c r="O109" s="39">
        <v>2025</v>
      </c>
      <c r="P109" s="40">
        <v>5.0999999999999997E-2</v>
      </c>
      <c r="Q109" s="40">
        <f t="shared" si="21"/>
        <v>1.0509999999999999</v>
      </c>
      <c r="R109" s="41">
        <f t="shared" si="22"/>
        <v>245945.81218899999</v>
      </c>
    </row>
    <row r="110" spans="1:18" s="5" customFormat="1" x14ac:dyDescent="0.35">
      <c r="A110" s="33">
        <f t="shared" si="23"/>
        <v>92</v>
      </c>
      <c r="B110" s="33">
        <v>8715699</v>
      </c>
      <c r="C110" s="88" t="s">
        <v>329</v>
      </c>
      <c r="D110" s="87" t="s">
        <v>218</v>
      </c>
      <c r="E110" s="33">
        <v>0</v>
      </c>
      <c r="F110" s="33">
        <v>1</v>
      </c>
      <c r="G110" s="33">
        <v>1</v>
      </c>
      <c r="H110" s="33">
        <v>26101759</v>
      </c>
      <c r="I110" s="33" t="s">
        <v>21</v>
      </c>
      <c r="J110" s="33" t="s">
        <v>21</v>
      </c>
      <c r="K110" s="35">
        <v>379289.4</v>
      </c>
      <c r="L110" s="36">
        <v>0.19</v>
      </c>
      <c r="M110" s="58">
        <f t="shared" si="19"/>
        <v>72064.986000000004</v>
      </c>
      <c r="N110" s="58">
        <f t="shared" si="20"/>
        <v>451354.38600000006</v>
      </c>
      <c r="O110" s="39">
        <v>2025</v>
      </c>
      <c r="P110" s="40">
        <v>5.0999999999999997E-2</v>
      </c>
      <c r="Q110" s="40">
        <f t="shared" si="21"/>
        <v>1.0509999999999999</v>
      </c>
      <c r="R110" s="41">
        <f t="shared" si="22"/>
        <v>474373.45968600002</v>
      </c>
    </row>
    <row r="111" spans="1:18" s="5" customFormat="1" x14ac:dyDescent="0.35">
      <c r="A111" s="33">
        <f t="shared" si="23"/>
        <v>93</v>
      </c>
      <c r="B111" s="33">
        <v>8715699</v>
      </c>
      <c r="C111" s="88" t="s">
        <v>330</v>
      </c>
      <c r="D111" s="87" t="s">
        <v>218</v>
      </c>
      <c r="E111" s="33">
        <v>0</v>
      </c>
      <c r="F111" s="33">
        <v>1</v>
      </c>
      <c r="G111" s="33">
        <v>1</v>
      </c>
      <c r="H111" s="33">
        <v>39121640</v>
      </c>
      <c r="I111" s="33" t="s">
        <v>21</v>
      </c>
      <c r="J111" s="33" t="s">
        <v>21</v>
      </c>
      <c r="K111" s="35">
        <v>759776.75</v>
      </c>
      <c r="L111" s="36">
        <v>0.19</v>
      </c>
      <c r="M111" s="58">
        <f t="shared" si="19"/>
        <v>144357.58249999999</v>
      </c>
      <c r="N111" s="58">
        <f t="shared" si="20"/>
        <v>904134.33250000002</v>
      </c>
      <c r="O111" s="39">
        <v>2025</v>
      </c>
      <c r="P111" s="40">
        <v>5.0999999999999997E-2</v>
      </c>
      <c r="Q111" s="40">
        <f t="shared" si="21"/>
        <v>1.0509999999999999</v>
      </c>
      <c r="R111" s="41">
        <f t="shared" si="22"/>
        <v>950245.18345749995</v>
      </c>
    </row>
    <row r="112" spans="1:18" s="5" customFormat="1" x14ac:dyDescent="0.35">
      <c r="A112" s="33">
        <f t="shared" si="23"/>
        <v>94</v>
      </c>
      <c r="B112" s="33">
        <v>4394107</v>
      </c>
      <c r="C112" s="63" t="s">
        <v>331</v>
      </c>
      <c r="D112" s="33" t="s">
        <v>218</v>
      </c>
      <c r="E112" s="33">
        <v>0</v>
      </c>
      <c r="F112" s="33">
        <v>1</v>
      </c>
      <c r="G112" s="33">
        <v>1</v>
      </c>
      <c r="H112" s="89">
        <v>31161504</v>
      </c>
      <c r="I112" s="33" t="s">
        <v>21</v>
      </c>
      <c r="J112" s="33" t="s">
        <v>21</v>
      </c>
      <c r="K112" s="35">
        <v>1528.72</v>
      </c>
      <c r="L112" s="36">
        <v>0.19</v>
      </c>
      <c r="M112" s="58">
        <f t="shared" si="19"/>
        <v>290.45679999999999</v>
      </c>
      <c r="N112" s="58">
        <f t="shared" si="20"/>
        <v>1819.1768</v>
      </c>
      <c r="O112" s="39">
        <v>2025</v>
      </c>
      <c r="P112" s="40">
        <v>5.0999999999999997E-2</v>
      </c>
      <c r="Q112" s="40">
        <f t="shared" si="21"/>
        <v>1.0509999999999999</v>
      </c>
      <c r="R112" s="41">
        <f t="shared" si="22"/>
        <v>1911.9548167999999</v>
      </c>
    </row>
    <row r="113" spans="1:18" s="5" customFormat="1" x14ac:dyDescent="0.35">
      <c r="A113" s="33">
        <f t="shared" si="23"/>
        <v>95</v>
      </c>
      <c r="B113" s="33">
        <v>4394107</v>
      </c>
      <c r="C113" s="63" t="s">
        <v>332</v>
      </c>
      <c r="D113" s="33" t="s">
        <v>218</v>
      </c>
      <c r="E113" s="33">
        <v>0</v>
      </c>
      <c r="F113" s="33">
        <v>1</v>
      </c>
      <c r="G113" s="33">
        <v>1</v>
      </c>
      <c r="H113" s="89">
        <v>31161504</v>
      </c>
      <c r="I113" s="33" t="s">
        <v>21</v>
      </c>
      <c r="J113" s="33" t="s">
        <v>21</v>
      </c>
      <c r="K113" s="35">
        <v>2106.84</v>
      </c>
      <c r="L113" s="36">
        <v>0.19</v>
      </c>
      <c r="M113" s="58">
        <f t="shared" si="19"/>
        <v>400.29960000000005</v>
      </c>
      <c r="N113" s="58">
        <f t="shared" si="20"/>
        <v>2507.1396000000004</v>
      </c>
      <c r="O113" s="39">
        <v>2025</v>
      </c>
      <c r="P113" s="40">
        <v>5.0999999999999997E-2</v>
      </c>
      <c r="Q113" s="40">
        <f t="shared" si="21"/>
        <v>1.0509999999999999</v>
      </c>
      <c r="R113" s="41">
        <f t="shared" si="22"/>
        <v>2635.0037196000003</v>
      </c>
    </row>
    <row r="114" spans="1:18" s="5" customFormat="1" x14ac:dyDescent="0.35">
      <c r="A114" s="33">
        <f t="shared" si="23"/>
        <v>96</v>
      </c>
      <c r="B114" s="33">
        <v>4394107</v>
      </c>
      <c r="C114" s="63" t="s">
        <v>333</v>
      </c>
      <c r="D114" s="33" t="s">
        <v>218</v>
      </c>
      <c r="E114" s="33">
        <v>0</v>
      </c>
      <c r="F114" s="33">
        <v>1</v>
      </c>
      <c r="G114" s="33">
        <v>1</v>
      </c>
      <c r="H114" s="89">
        <v>31161504</v>
      </c>
      <c r="I114" s="33" t="s">
        <v>21</v>
      </c>
      <c r="J114" s="33" t="s">
        <v>21</v>
      </c>
      <c r="K114" s="35">
        <v>1261</v>
      </c>
      <c r="L114" s="36">
        <v>0.19</v>
      </c>
      <c r="M114" s="58">
        <f t="shared" si="19"/>
        <v>239.59</v>
      </c>
      <c r="N114" s="58">
        <f t="shared" si="20"/>
        <v>1500.59</v>
      </c>
      <c r="O114" s="39">
        <v>2025</v>
      </c>
      <c r="P114" s="40">
        <v>5.0999999999999997E-2</v>
      </c>
      <c r="Q114" s="40">
        <f t="shared" si="21"/>
        <v>1.0509999999999999</v>
      </c>
      <c r="R114" s="41">
        <f t="shared" si="22"/>
        <v>1577.1200899999999</v>
      </c>
    </row>
    <row r="115" spans="1:18" s="5" customFormat="1" x14ac:dyDescent="0.35">
      <c r="A115" s="33">
        <f t="shared" si="23"/>
        <v>97</v>
      </c>
      <c r="B115" s="33">
        <v>4394107</v>
      </c>
      <c r="C115" s="63" t="s">
        <v>334</v>
      </c>
      <c r="D115" s="33" t="s">
        <v>218</v>
      </c>
      <c r="E115" s="33">
        <v>0</v>
      </c>
      <c r="F115" s="33">
        <v>1</v>
      </c>
      <c r="G115" s="33">
        <v>1</v>
      </c>
      <c r="H115" s="89">
        <v>31161504</v>
      </c>
      <c r="I115" s="33" t="s">
        <v>21</v>
      </c>
      <c r="J115" s="33" t="s">
        <v>21</v>
      </c>
      <c r="K115" s="35">
        <v>2619</v>
      </c>
      <c r="L115" s="36">
        <v>0.19</v>
      </c>
      <c r="M115" s="58">
        <f t="shared" si="19"/>
        <v>497.61</v>
      </c>
      <c r="N115" s="58">
        <f t="shared" si="20"/>
        <v>3116.61</v>
      </c>
      <c r="O115" s="39">
        <v>2025</v>
      </c>
      <c r="P115" s="40">
        <v>5.0999999999999997E-2</v>
      </c>
      <c r="Q115" s="40">
        <f t="shared" si="21"/>
        <v>1.0509999999999999</v>
      </c>
      <c r="R115" s="41">
        <f t="shared" si="22"/>
        <v>3275.5571099999997</v>
      </c>
    </row>
    <row r="116" spans="1:18" s="5" customFormat="1" x14ac:dyDescent="0.35">
      <c r="A116" s="33">
        <f t="shared" si="23"/>
        <v>98</v>
      </c>
      <c r="B116" s="33">
        <v>4394107</v>
      </c>
      <c r="C116" s="63" t="s">
        <v>335</v>
      </c>
      <c r="D116" s="33" t="s">
        <v>218</v>
      </c>
      <c r="E116" s="33">
        <v>0</v>
      </c>
      <c r="F116" s="33">
        <v>1</v>
      </c>
      <c r="G116" s="33">
        <v>1</v>
      </c>
      <c r="H116" s="89">
        <v>31161504</v>
      </c>
      <c r="I116" s="33" t="s">
        <v>21</v>
      </c>
      <c r="J116" s="33" t="s">
        <v>21</v>
      </c>
      <c r="K116" s="35">
        <v>1358</v>
      </c>
      <c r="L116" s="36">
        <v>0.19</v>
      </c>
      <c r="M116" s="58">
        <f t="shared" si="19"/>
        <v>258.02</v>
      </c>
      <c r="N116" s="58">
        <f t="shared" si="20"/>
        <v>1616.02</v>
      </c>
      <c r="O116" s="39">
        <v>2025</v>
      </c>
      <c r="P116" s="40">
        <v>5.0999999999999997E-2</v>
      </c>
      <c r="Q116" s="40">
        <f t="shared" si="21"/>
        <v>1.0509999999999999</v>
      </c>
      <c r="R116" s="41">
        <f t="shared" si="22"/>
        <v>1698.4370199999998</v>
      </c>
    </row>
    <row r="117" spans="1:18" s="5" customFormat="1" x14ac:dyDescent="0.35">
      <c r="A117" s="33">
        <f t="shared" si="23"/>
        <v>99</v>
      </c>
      <c r="B117" s="33">
        <v>4394107</v>
      </c>
      <c r="C117" s="63" t="s">
        <v>336</v>
      </c>
      <c r="D117" s="33" t="s">
        <v>218</v>
      </c>
      <c r="E117" s="33">
        <v>0</v>
      </c>
      <c r="F117" s="33">
        <v>1</v>
      </c>
      <c r="G117" s="33">
        <v>1</v>
      </c>
      <c r="H117" s="89">
        <v>31161504</v>
      </c>
      <c r="I117" s="33" t="s">
        <v>21</v>
      </c>
      <c r="J117" s="33" t="s">
        <v>21</v>
      </c>
      <c r="K117" s="35">
        <v>1794.5</v>
      </c>
      <c r="L117" s="36">
        <v>0.19</v>
      </c>
      <c r="M117" s="58">
        <f t="shared" si="19"/>
        <v>340.95499999999998</v>
      </c>
      <c r="N117" s="58">
        <f t="shared" si="20"/>
        <v>2135.4549999999999</v>
      </c>
      <c r="O117" s="39">
        <v>2025</v>
      </c>
      <c r="P117" s="40">
        <v>5.0999999999999997E-2</v>
      </c>
      <c r="Q117" s="40">
        <f t="shared" si="21"/>
        <v>1.0509999999999999</v>
      </c>
      <c r="R117" s="41">
        <f t="shared" si="22"/>
        <v>2244.3632049999997</v>
      </c>
    </row>
    <row r="118" spans="1:18" s="5" customFormat="1" x14ac:dyDescent="0.35">
      <c r="A118" s="29" t="s">
        <v>337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68"/>
      <c r="L118" s="69"/>
      <c r="M118" s="58"/>
      <c r="N118" s="58"/>
      <c r="O118" s="35"/>
      <c r="P118" s="68"/>
      <c r="Q118" s="68"/>
      <c r="R118" s="68"/>
    </row>
    <row r="119" spans="1:18" s="5" customFormat="1" x14ac:dyDescent="0.35">
      <c r="A119" s="56" t="s">
        <v>164</v>
      </c>
      <c r="B119" s="56"/>
      <c r="C119" s="56"/>
      <c r="D119" s="56"/>
      <c r="E119" s="56"/>
      <c r="F119" s="56"/>
      <c r="G119" s="56"/>
      <c r="H119" s="56"/>
      <c r="I119" s="56"/>
      <c r="J119" s="56"/>
      <c r="K119" s="68"/>
      <c r="L119" s="69"/>
      <c r="M119" s="58"/>
      <c r="N119" s="58"/>
      <c r="O119" s="35"/>
      <c r="P119" s="68"/>
      <c r="Q119" s="68"/>
      <c r="R119" s="68"/>
    </row>
    <row r="120" spans="1:18" s="5" customFormat="1" x14ac:dyDescent="0.35">
      <c r="A120" s="33">
        <f>A117+1</f>
        <v>100</v>
      </c>
      <c r="B120" s="33">
        <v>8715699</v>
      </c>
      <c r="C120" s="43" t="s">
        <v>298</v>
      </c>
      <c r="D120" s="87" t="s">
        <v>218</v>
      </c>
      <c r="E120" s="33">
        <v>0</v>
      </c>
      <c r="F120" s="33">
        <v>1</v>
      </c>
      <c r="G120" s="33">
        <v>1</v>
      </c>
      <c r="H120" s="33">
        <v>40161502</v>
      </c>
      <c r="I120" s="33" t="s">
        <v>21</v>
      </c>
      <c r="J120" s="33" t="s">
        <v>21</v>
      </c>
      <c r="K120" s="35">
        <v>283084.79999999999</v>
      </c>
      <c r="L120" s="36">
        <v>0.19</v>
      </c>
      <c r="M120" s="58">
        <f t="shared" si="19"/>
        <v>53786.112000000001</v>
      </c>
      <c r="N120" s="58">
        <f t="shared" si="20"/>
        <v>336870.91200000001</v>
      </c>
      <c r="O120" s="39">
        <v>2025</v>
      </c>
      <c r="P120" s="40">
        <v>5.0999999999999997E-2</v>
      </c>
      <c r="Q120" s="40">
        <f t="shared" ref="Q120:Q158" si="24">1+P120</f>
        <v>1.0509999999999999</v>
      </c>
      <c r="R120" s="41">
        <f t="shared" ref="R120:R158" si="25">N120*Q120</f>
        <v>354051.32851199998</v>
      </c>
    </row>
    <row r="121" spans="1:18" s="5" customFormat="1" x14ac:dyDescent="0.35">
      <c r="A121" s="33">
        <f t="shared" ref="A121:A158" si="26">A120+1</f>
        <v>101</v>
      </c>
      <c r="B121" s="33">
        <v>8715699</v>
      </c>
      <c r="C121" s="43" t="s">
        <v>299</v>
      </c>
      <c r="D121" s="87" t="s">
        <v>218</v>
      </c>
      <c r="E121" s="33">
        <v>0</v>
      </c>
      <c r="F121" s="33">
        <v>1</v>
      </c>
      <c r="G121" s="33">
        <v>1</v>
      </c>
      <c r="H121" s="33">
        <v>40161505</v>
      </c>
      <c r="I121" s="33" t="s">
        <v>21</v>
      </c>
      <c r="J121" s="33" t="s">
        <v>21</v>
      </c>
      <c r="K121" s="35">
        <v>325105.2</v>
      </c>
      <c r="L121" s="36">
        <v>0.19</v>
      </c>
      <c r="M121" s="58">
        <f t="shared" si="19"/>
        <v>61769.988000000005</v>
      </c>
      <c r="N121" s="58">
        <f t="shared" si="20"/>
        <v>386875.18800000002</v>
      </c>
      <c r="O121" s="39">
        <v>2025</v>
      </c>
      <c r="P121" s="40">
        <v>5.0999999999999997E-2</v>
      </c>
      <c r="Q121" s="40">
        <f t="shared" si="24"/>
        <v>1.0509999999999999</v>
      </c>
      <c r="R121" s="41">
        <f t="shared" si="25"/>
        <v>406605.82258799998</v>
      </c>
    </row>
    <row r="122" spans="1:18" s="5" customFormat="1" x14ac:dyDescent="0.35">
      <c r="A122" s="33">
        <f t="shared" si="26"/>
        <v>102</v>
      </c>
      <c r="B122" s="33">
        <v>8715699</v>
      </c>
      <c r="C122" s="88" t="s">
        <v>300</v>
      </c>
      <c r="D122" s="87" t="s">
        <v>218</v>
      </c>
      <c r="E122" s="33">
        <v>0</v>
      </c>
      <c r="F122" s="33">
        <v>1</v>
      </c>
      <c r="G122" s="33">
        <v>1</v>
      </c>
      <c r="H122" s="33">
        <v>40141654</v>
      </c>
      <c r="I122" s="33" t="s">
        <v>21</v>
      </c>
      <c r="J122" s="33" t="s">
        <v>21</v>
      </c>
      <c r="K122" s="35">
        <v>106156.8</v>
      </c>
      <c r="L122" s="36">
        <v>0.19</v>
      </c>
      <c r="M122" s="58">
        <f t="shared" si="19"/>
        <v>20169.792000000001</v>
      </c>
      <c r="N122" s="58">
        <f t="shared" si="20"/>
        <v>126326.592</v>
      </c>
      <c r="O122" s="39">
        <v>2025</v>
      </c>
      <c r="P122" s="40">
        <v>5.0999999999999997E-2</v>
      </c>
      <c r="Q122" s="40">
        <f t="shared" si="24"/>
        <v>1.0509999999999999</v>
      </c>
      <c r="R122" s="41">
        <f t="shared" si="25"/>
        <v>132769.248192</v>
      </c>
    </row>
    <row r="123" spans="1:18" s="5" customFormat="1" x14ac:dyDescent="0.35">
      <c r="A123" s="33">
        <f t="shared" si="26"/>
        <v>103</v>
      </c>
      <c r="B123" s="33">
        <v>8715699</v>
      </c>
      <c r="C123" s="88" t="s">
        <v>301</v>
      </c>
      <c r="D123" s="87" t="s">
        <v>218</v>
      </c>
      <c r="E123" s="33">
        <v>0</v>
      </c>
      <c r="F123" s="33">
        <v>1</v>
      </c>
      <c r="G123" s="33">
        <v>1</v>
      </c>
      <c r="H123" s="33">
        <v>41102401</v>
      </c>
      <c r="I123" s="33" t="s">
        <v>21</v>
      </c>
      <c r="J123" s="33" t="s">
        <v>21</v>
      </c>
      <c r="K123" s="35">
        <v>665249.28000000003</v>
      </c>
      <c r="L123" s="36">
        <v>0.19</v>
      </c>
      <c r="M123" s="58">
        <f t="shared" si="19"/>
        <v>126397.36320000001</v>
      </c>
      <c r="N123" s="58">
        <f t="shared" si="20"/>
        <v>791646.64320000005</v>
      </c>
      <c r="O123" s="39">
        <v>2025</v>
      </c>
      <c r="P123" s="40">
        <v>5.0999999999999997E-2</v>
      </c>
      <c r="Q123" s="40">
        <f t="shared" si="24"/>
        <v>1.0509999999999999</v>
      </c>
      <c r="R123" s="41">
        <f t="shared" si="25"/>
        <v>832020.6220032</v>
      </c>
    </row>
    <row r="124" spans="1:18" s="5" customFormat="1" x14ac:dyDescent="0.35">
      <c r="A124" s="33">
        <f t="shared" si="26"/>
        <v>104</v>
      </c>
      <c r="B124" s="33">
        <v>8715699</v>
      </c>
      <c r="C124" s="88" t="s">
        <v>302</v>
      </c>
      <c r="D124" s="87" t="s">
        <v>218</v>
      </c>
      <c r="E124" s="33">
        <v>0</v>
      </c>
      <c r="F124" s="33">
        <v>1</v>
      </c>
      <c r="G124" s="33">
        <v>1</v>
      </c>
      <c r="H124" s="33">
        <v>40173303</v>
      </c>
      <c r="I124" s="33" t="s">
        <v>21</v>
      </c>
      <c r="J124" s="33" t="s">
        <v>21</v>
      </c>
      <c r="K124" s="35">
        <v>788214.24</v>
      </c>
      <c r="L124" s="36">
        <v>0.19</v>
      </c>
      <c r="M124" s="58">
        <f t="shared" si="19"/>
        <v>149760.70559999999</v>
      </c>
      <c r="N124" s="58">
        <f t="shared" si="20"/>
        <v>937974.94559999998</v>
      </c>
      <c r="O124" s="39">
        <v>2025</v>
      </c>
      <c r="P124" s="40">
        <v>5.0999999999999997E-2</v>
      </c>
      <c r="Q124" s="40">
        <f t="shared" si="24"/>
        <v>1.0509999999999999</v>
      </c>
      <c r="R124" s="41">
        <f t="shared" si="25"/>
        <v>985811.6678255999</v>
      </c>
    </row>
    <row r="125" spans="1:18" s="5" customFormat="1" x14ac:dyDescent="0.35">
      <c r="A125" s="33">
        <f t="shared" si="26"/>
        <v>105</v>
      </c>
      <c r="B125" s="33">
        <v>8715699</v>
      </c>
      <c r="C125" s="88" t="s">
        <v>303</v>
      </c>
      <c r="D125" s="87" t="s">
        <v>218</v>
      </c>
      <c r="E125" s="33">
        <v>0</v>
      </c>
      <c r="F125" s="33">
        <v>1</v>
      </c>
      <c r="G125" s="33">
        <v>1</v>
      </c>
      <c r="H125" s="33">
        <v>39121436</v>
      </c>
      <c r="I125" s="33" t="s">
        <v>21</v>
      </c>
      <c r="J125" s="33" t="s">
        <v>21</v>
      </c>
      <c r="K125" s="35">
        <v>63214.9</v>
      </c>
      <c r="L125" s="36">
        <v>0.19</v>
      </c>
      <c r="M125" s="58">
        <f t="shared" si="19"/>
        <v>12010.831</v>
      </c>
      <c r="N125" s="58">
        <f t="shared" si="20"/>
        <v>75225.731</v>
      </c>
      <c r="O125" s="39">
        <v>2025</v>
      </c>
      <c r="P125" s="40">
        <v>5.0999999999999997E-2</v>
      </c>
      <c r="Q125" s="40">
        <f t="shared" si="24"/>
        <v>1.0509999999999999</v>
      </c>
      <c r="R125" s="41">
        <f t="shared" si="25"/>
        <v>79062.243280999988</v>
      </c>
    </row>
    <row r="126" spans="1:18" s="5" customFormat="1" x14ac:dyDescent="0.35">
      <c r="A126" s="33">
        <f t="shared" si="26"/>
        <v>106</v>
      </c>
      <c r="B126" s="33">
        <v>8715699</v>
      </c>
      <c r="C126" s="88" t="s">
        <v>304</v>
      </c>
      <c r="D126" s="87" t="s">
        <v>218</v>
      </c>
      <c r="E126" s="33">
        <v>0</v>
      </c>
      <c r="F126" s="33">
        <v>1</v>
      </c>
      <c r="G126" s="33">
        <v>1</v>
      </c>
      <c r="H126" s="33">
        <v>39122328</v>
      </c>
      <c r="I126" s="33" t="s">
        <v>21</v>
      </c>
      <c r="J126" s="33" t="s">
        <v>21</v>
      </c>
      <c r="K126" s="35">
        <v>636940.80000000005</v>
      </c>
      <c r="L126" s="36">
        <v>0.19</v>
      </c>
      <c r="M126" s="58">
        <f t="shared" si="19"/>
        <v>121018.75200000001</v>
      </c>
      <c r="N126" s="58">
        <f t="shared" si="20"/>
        <v>757959.55200000003</v>
      </c>
      <c r="O126" s="39">
        <v>2025</v>
      </c>
      <c r="P126" s="40">
        <v>5.0999999999999997E-2</v>
      </c>
      <c r="Q126" s="40">
        <f t="shared" si="24"/>
        <v>1.0509999999999999</v>
      </c>
      <c r="R126" s="41">
        <f t="shared" si="25"/>
        <v>796615.48915199994</v>
      </c>
    </row>
    <row r="127" spans="1:18" s="5" customFormat="1" x14ac:dyDescent="0.35">
      <c r="A127" s="33">
        <f>A126+1</f>
        <v>107</v>
      </c>
      <c r="B127" s="33">
        <v>8715699</v>
      </c>
      <c r="C127" s="88" t="s">
        <v>305</v>
      </c>
      <c r="D127" s="87" t="s">
        <v>218</v>
      </c>
      <c r="E127" s="33">
        <v>0</v>
      </c>
      <c r="F127" s="33">
        <v>1</v>
      </c>
      <c r="G127" s="33">
        <v>1</v>
      </c>
      <c r="H127" s="33">
        <v>40141737</v>
      </c>
      <c r="I127" s="33" t="s">
        <v>21</v>
      </c>
      <c r="J127" s="33" t="s">
        <v>21</v>
      </c>
      <c r="K127" s="35">
        <v>764692.71</v>
      </c>
      <c r="L127" s="36">
        <v>0.19</v>
      </c>
      <c r="M127" s="58">
        <f t="shared" si="19"/>
        <v>145291.61489999999</v>
      </c>
      <c r="N127" s="58">
        <f t="shared" si="20"/>
        <v>909984.32489999989</v>
      </c>
      <c r="O127" s="39">
        <v>2025</v>
      </c>
      <c r="P127" s="40">
        <v>5.0999999999999997E-2</v>
      </c>
      <c r="Q127" s="40">
        <f t="shared" si="24"/>
        <v>1.0509999999999999</v>
      </c>
      <c r="R127" s="41">
        <f t="shared" si="25"/>
        <v>956393.52546989988</v>
      </c>
    </row>
    <row r="128" spans="1:18" s="5" customFormat="1" x14ac:dyDescent="0.35">
      <c r="A128" s="33">
        <f t="shared" si="26"/>
        <v>108</v>
      </c>
      <c r="B128" s="33">
        <v>8715699</v>
      </c>
      <c r="C128" s="88" t="s">
        <v>338</v>
      </c>
      <c r="D128" s="87" t="s">
        <v>218</v>
      </c>
      <c r="E128" s="33">
        <v>0</v>
      </c>
      <c r="F128" s="33">
        <v>1</v>
      </c>
      <c r="G128" s="33">
        <v>1</v>
      </c>
      <c r="H128" s="33">
        <v>40101603</v>
      </c>
      <c r="I128" s="33" t="s">
        <v>21</v>
      </c>
      <c r="J128" s="33" t="s">
        <v>21</v>
      </c>
      <c r="K128" s="35">
        <v>530102.09</v>
      </c>
      <c r="L128" s="36">
        <v>0.19</v>
      </c>
      <c r="M128" s="58">
        <f t="shared" si="19"/>
        <v>100719.3971</v>
      </c>
      <c r="N128" s="58">
        <f t="shared" si="20"/>
        <v>630821.48710000003</v>
      </c>
      <c r="O128" s="39">
        <v>2025</v>
      </c>
      <c r="P128" s="40">
        <v>5.0999999999999997E-2</v>
      </c>
      <c r="Q128" s="40">
        <f t="shared" si="24"/>
        <v>1.0509999999999999</v>
      </c>
      <c r="R128" s="41">
        <f t="shared" si="25"/>
        <v>662993.38294209994</v>
      </c>
    </row>
    <row r="129" spans="1:18" s="5" customFormat="1" x14ac:dyDescent="0.35">
      <c r="A129" s="33">
        <f t="shared" si="26"/>
        <v>109</v>
      </c>
      <c r="B129" s="33">
        <v>8715699</v>
      </c>
      <c r="C129" s="88" t="s">
        <v>339</v>
      </c>
      <c r="D129" s="87" t="s">
        <v>218</v>
      </c>
      <c r="E129" s="33">
        <v>0</v>
      </c>
      <c r="F129" s="33">
        <v>1</v>
      </c>
      <c r="G129" s="33">
        <v>1</v>
      </c>
      <c r="H129" s="33">
        <v>41112209</v>
      </c>
      <c r="I129" s="33" t="s">
        <v>21</v>
      </c>
      <c r="J129" s="33" t="s">
        <v>21</v>
      </c>
      <c r="K129" s="35">
        <v>286033.59999999998</v>
      </c>
      <c r="L129" s="36">
        <v>0.19</v>
      </c>
      <c r="M129" s="58">
        <f t="shared" si="19"/>
        <v>54346.383999999998</v>
      </c>
      <c r="N129" s="58">
        <f t="shared" si="20"/>
        <v>340379.984</v>
      </c>
      <c r="O129" s="39">
        <v>2025</v>
      </c>
      <c r="P129" s="40">
        <v>5.0999999999999997E-2</v>
      </c>
      <c r="Q129" s="40">
        <f t="shared" si="24"/>
        <v>1.0509999999999999</v>
      </c>
      <c r="R129" s="41">
        <f t="shared" si="25"/>
        <v>357739.36318399996</v>
      </c>
    </row>
    <row r="130" spans="1:18" s="5" customFormat="1" x14ac:dyDescent="0.35">
      <c r="A130" s="33">
        <f t="shared" si="26"/>
        <v>110</v>
      </c>
      <c r="B130" s="33">
        <v>8715699</v>
      </c>
      <c r="C130" s="88" t="s">
        <v>340</v>
      </c>
      <c r="D130" s="87" t="s">
        <v>218</v>
      </c>
      <c r="E130" s="33">
        <v>0</v>
      </c>
      <c r="F130" s="33">
        <v>1</v>
      </c>
      <c r="G130" s="33">
        <v>1</v>
      </c>
      <c r="H130" s="33">
        <v>40141654</v>
      </c>
      <c r="I130" s="33" t="s">
        <v>21</v>
      </c>
      <c r="J130" s="33" t="s">
        <v>21</v>
      </c>
      <c r="K130" s="35">
        <v>668271.80000000005</v>
      </c>
      <c r="L130" s="36">
        <v>0.19</v>
      </c>
      <c r="M130" s="58">
        <f t="shared" si="19"/>
        <v>126971.64200000001</v>
      </c>
      <c r="N130" s="58">
        <f t="shared" si="20"/>
        <v>795243.44200000004</v>
      </c>
      <c r="O130" s="39">
        <v>2025</v>
      </c>
      <c r="P130" s="40">
        <v>5.0999999999999997E-2</v>
      </c>
      <c r="Q130" s="40">
        <f t="shared" si="24"/>
        <v>1.0509999999999999</v>
      </c>
      <c r="R130" s="41">
        <f t="shared" si="25"/>
        <v>835800.85754200001</v>
      </c>
    </row>
    <row r="131" spans="1:18" s="5" customFormat="1" x14ac:dyDescent="0.35">
      <c r="A131" s="33">
        <f t="shared" si="26"/>
        <v>111</v>
      </c>
      <c r="B131" s="33">
        <v>8715699</v>
      </c>
      <c r="C131" s="88" t="s">
        <v>309</v>
      </c>
      <c r="D131" s="87" t="s">
        <v>218</v>
      </c>
      <c r="E131" s="33">
        <v>0</v>
      </c>
      <c r="F131" s="33">
        <v>1</v>
      </c>
      <c r="G131" s="33">
        <v>1</v>
      </c>
      <c r="H131" s="33">
        <v>40141654</v>
      </c>
      <c r="I131" s="33" t="s">
        <v>21</v>
      </c>
      <c r="J131" s="33" t="s">
        <v>21</v>
      </c>
      <c r="K131" s="35">
        <v>698865.6</v>
      </c>
      <c r="L131" s="36">
        <v>0.19</v>
      </c>
      <c r="M131" s="58">
        <f t="shared" si="19"/>
        <v>132784.46400000001</v>
      </c>
      <c r="N131" s="58">
        <f t="shared" si="20"/>
        <v>831650.06400000001</v>
      </c>
      <c r="O131" s="39">
        <v>2025</v>
      </c>
      <c r="P131" s="40">
        <v>5.0999999999999997E-2</v>
      </c>
      <c r="Q131" s="40">
        <f t="shared" si="24"/>
        <v>1.0509999999999999</v>
      </c>
      <c r="R131" s="41">
        <f t="shared" si="25"/>
        <v>874064.21726399998</v>
      </c>
    </row>
    <row r="132" spans="1:18" s="5" customFormat="1" x14ac:dyDescent="0.35">
      <c r="A132" s="33">
        <f t="shared" si="26"/>
        <v>112</v>
      </c>
      <c r="B132" s="33">
        <v>8715699</v>
      </c>
      <c r="C132" s="88" t="s">
        <v>310</v>
      </c>
      <c r="D132" s="87" t="s">
        <v>218</v>
      </c>
      <c r="E132" s="33">
        <v>0</v>
      </c>
      <c r="F132" s="33">
        <v>1</v>
      </c>
      <c r="G132" s="33">
        <v>1</v>
      </c>
      <c r="H132" s="33">
        <v>40141654</v>
      </c>
      <c r="I132" s="33" t="s">
        <v>21</v>
      </c>
      <c r="J132" s="33" t="s">
        <v>21</v>
      </c>
      <c r="K132" s="35">
        <v>288982.40000000002</v>
      </c>
      <c r="L132" s="36">
        <v>0.19</v>
      </c>
      <c r="M132" s="58">
        <f t="shared" si="19"/>
        <v>54906.656000000003</v>
      </c>
      <c r="N132" s="58">
        <f t="shared" si="20"/>
        <v>343889.05600000004</v>
      </c>
      <c r="O132" s="39">
        <v>2025</v>
      </c>
      <c r="P132" s="40">
        <v>5.0999999999999997E-2</v>
      </c>
      <c r="Q132" s="40">
        <f t="shared" si="24"/>
        <v>1.0509999999999999</v>
      </c>
      <c r="R132" s="41">
        <f t="shared" si="25"/>
        <v>361427.397856</v>
      </c>
    </row>
    <row r="133" spans="1:18" s="5" customFormat="1" x14ac:dyDescent="0.35">
      <c r="A133" s="33">
        <f t="shared" si="26"/>
        <v>113</v>
      </c>
      <c r="B133" s="33">
        <v>8715699</v>
      </c>
      <c r="C133" s="88" t="s">
        <v>311</v>
      </c>
      <c r="D133" s="87" t="s">
        <v>218</v>
      </c>
      <c r="E133" s="33">
        <v>0</v>
      </c>
      <c r="F133" s="33">
        <v>1</v>
      </c>
      <c r="G133" s="33">
        <v>1</v>
      </c>
      <c r="H133" s="33">
        <v>40141654</v>
      </c>
      <c r="I133" s="33" t="s">
        <v>21</v>
      </c>
      <c r="J133" s="33" t="s">
        <v>21</v>
      </c>
      <c r="K133" s="35">
        <v>362702.4</v>
      </c>
      <c r="L133" s="36">
        <v>0.19</v>
      </c>
      <c r="M133" s="58">
        <f t="shared" si="19"/>
        <v>68913.456000000006</v>
      </c>
      <c r="N133" s="58">
        <f t="shared" si="20"/>
        <v>431615.85600000003</v>
      </c>
      <c r="O133" s="39">
        <v>2025</v>
      </c>
      <c r="P133" s="40">
        <v>5.0999999999999997E-2</v>
      </c>
      <c r="Q133" s="40">
        <f t="shared" si="24"/>
        <v>1.0509999999999999</v>
      </c>
      <c r="R133" s="41">
        <f t="shared" si="25"/>
        <v>453628.26465600001</v>
      </c>
    </row>
    <row r="134" spans="1:18" s="5" customFormat="1" x14ac:dyDescent="0.35">
      <c r="A134" s="33">
        <f t="shared" si="26"/>
        <v>114</v>
      </c>
      <c r="B134" s="33">
        <v>8715699</v>
      </c>
      <c r="C134" s="88" t="s">
        <v>341</v>
      </c>
      <c r="D134" s="87" t="s">
        <v>218</v>
      </c>
      <c r="E134" s="33">
        <v>0</v>
      </c>
      <c r="F134" s="33">
        <v>1</v>
      </c>
      <c r="G134" s="33">
        <v>1</v>
      </c>
      <c r="H134" s="33">
        <v>40141654</v>
      </c>
      <c r="I134" s="33" t="s">
        <v>21</v>
      </c>
      <c r="J134" s="33" t="s">
        <v>21</v>
      </c>
      <c r="K134" s="35">
        <v>71508.399999999994</v>
      </c>
      <c r="L134" s="36">
        <v>0.19</v>
      </c>
      <c r="M134" s="58">
        <f t="shared" si="19"/>
        <v>13586.596</v>
      </c>
      <c r="N134" s="58">
        <f t="shared" si="20"/>
        <v>85094.995999999999</v>
      </c>
      <c r="O134" s="39">
        <v>2025</v>
      </c>
      <c r="P134" s="40">
        <v>5.0999999999999997E-2</v>
      </c>
      <c r="Q134" s="40">
        <f t="shared" si="24"/>
        <v>1.0509999999999999</v>
      </c>
      <c r="R134" s="41">
        <f t="shared" si="25"/>
        <v>89434.840795999989</v>
      </c>
    </row>
    <row r="135" spans="1:18" s="5" customFormat="1" x14ac:dyDescent="0.35">
      <c r="A135" s="33">
        <f t="shared" si="26"/>
        <v>115</v>
      </c>
      <c r="B135" s="33">
        <v>8715699</v>
      </c>
      <c r="C135" s="88" t="s">
        <v>313</v>
      </c>
      <c r="D135" s="87" t="s">
        <v>218</v>
      </c>
      <c r="E135" s="33">
        <v>0</v>
      </c>
      <c r="F135" s="33">
        <v>1</v>
      </c>
      <c r="G135" s="33">
        <v>1</v>
      </c>
      <c r="H135" s="33">
        <v>39121633</v>
      </c>
      <c r="I135" s="33" t="s">
        <v>21</v>
      </c>
      <c r="J135" s="33" t="s">
        <v>21</v>
      </c>
      <c r="K135" s="35">
        <v>742323.54</v>
      </c>
      <c r="L135" s="36">
        <v>0.19</v>
      </c>
      <c r="M135" s="58">
        <f t="shared" si="19"/>
        <v>141041.47260000001</v>
      </c>
      <c r="N135" s="58">
        <f t="shared" si="20"/>
        <v>883365.01260000002</v>
      </c>
      <c r="O135" s="39">
        <v>2025</v>
      </c>
      <c r="P135" s="40">
        <v>5.0999999999999997E-2</v>
      </c>
      <c r="Q135" s="40">
        <f t="shared" si="24"/>
        <v>1.0509999999999999</v>
      </c>
      <c r="R135" s="41">
        <f t="shared" si="25"/>
        <v>928416.62824260001</v>
      </c>
    </row>
    <row r="136" spans="1:18" s="5" customFormat="1" x14ac:dyDescent="0.35">
      <c r="A136" s="33">
        <f t="shared" si="26"/>
        <v>116</v>
      </c>
      <c r="B136" s="33">
        <v>8715699</v>
      </c>
      <c r="C136" s="88" t="s">
        <v>314</v>
      </c>
      <c r="D136" s="87" t="s">
        <v>218</v>
      </c>
      <c r="E136" s="33">
        <v>0</v>
      </c>
      <c r="F136" s="33">
        <v>1</v>
      </c>
      <c r="G136" s="33">
        <v>1</v>
      </c>
      <c r="H136" s="33">
        <v>39121436</v>
      </c>
      <c r="I136" s="33" t="s">
        <v>21</v>
      </c>
      <c r="J136" s="33" t="s">
        <v>21</v>
      </c>
      <c r="K136" s="35">
        <v>106156.8</v>
      </c>
      <c r="L136" s="36">
        <v>0.19</v>
      </c>
      <c r="M136" s="58">
        <f t="shared" si="19"/>
        <v>20169.792000000001</v>
      </c>
      <c r="N136" s="58">
        <f t="shared" si="20"/>
        <v>126326.592</v>
      </c>
      <c r="O136" s="39">
        <v>2025</v>
      </c>
      <c r="P136" s="40">
        <v>5.0999999999999997E-2</v>
      </c>
      <c r="Q136" s="40">
        <f t="shared" si="24"/>
        <v>1.0509999999999999</v>
      </c>
      <c r="R136" s="41">
        <f t="shared" si="25"/>
        <v>132769.248192</v>
      </c>
    </row>
    <row r="137" spans="1:18" s="5" customFormat="1" x14ac:dyDescent="0.35">
      <c r="A137" s="33">
        <f t="shared" si="26"/>
        <v>117</v>
      </c>
      <c r="B137" s="33">
        <v>8715699</v>
      </c>
      <c r="C137" s="88" t="s">
        <v>342</v>
      </c>
      <c r="D137" s="87" t="s">
        <v>218</v>
      </c>
      <c r="E137" s="33">
        <v>0</v>
      </c>
      <c r="F137" s="33">
        <v>1</v>
      </c>
      <c r="G137" s="33">
        <v>1</v>
      </c>
      <c r="H137" s="33">
        <v>40151712</v>
      </c>
      <c r="I137" s="33" t="s">
        <v>21</v>
      </c>
      <c r="J137" s="33" t="s">
        <v>21</v>
      </c>
      <c r="K137" s="35">
        <v>433520.16</v>
      </c>
      <c r="L137" s="36">
        <v>0.19</v>
      </c>
      <c r="M137" s="58">
        <f t="shared" si="19"/>
        <v>82368.830399999992</v>
      </c>
      <c r="N137" s="58">
        <f t="shared" si="20"/>
        <v>515888.99039999995</v>
      </c>
      <c r="O137" s="39">
        <v>2025</v>
      </c>
      <c r="P137" s="40">
        <v>5.0999999999999997E-2</v>
      </c>
      <c r="Q137" s="40">
        <f t="shared" si="24"/>
        <v>1.0509999999999999</v>
      </c>
      <c r="R137" s="41">
        <f t="shared" si="25"/>
        <v>542199.32891039993</v>
      </c>
    </row>
    <row r="138" spans="1:18" s="5" customFormat="1" x14ac:dyDescent="0.35">
      <c r="A138" s="33">
        <f t="shared" si="26"/>
        <v>118</v>
      </c>
      <c r="B138" s="33">
        <v>8715699</v>
      </c>
      <c r="C138" s="88" t="s">
        <v>316</v>
      </c>
      <c r="D138" s="87" t="s">
        <v>218</v>
      </c>
      <c r="E138" s="33">
        <v>0</v>
      </c>
      <c r="F138" s="33">
        <v>1</v>
      </c>
      <c r="G138" s="33">
        <v>1</v>
      </c>
      <c r="H138" s="33">
        <v>40141654</v>
      </c>
      <c r="I138" s="33" t="s">
        <v>21</v>
      </c>
      <c r="J138" s="33" t="s">
        <v>21</v>
      </c>
      <c r="K138" s="35">
        <v>548476.80000000005</v>
      </c>
      <c r="L138" s="36">
        <v>0.19</v>
      </c>
      <c r="M138" s="58">
        <f t="shared" si="19"/>
        <v>104210.592</v>
      </c>
      <c r="N138" s="58">
        <f t="shared" si="20"/>
        <v>652687.39199999999</v>
      </c>
      <c r="O138" s="39">
        <v>2025</v>
      </c>
      <c r="P138" s="40">
        <v>5.0999999999999997E-2</v>
      </c>
      <c r="Q138" s="40">
        <f t="shared" si="24"/>
        <v>1.0509999999999999</v>
      </c>
      <c r="R138" s="41">
        <f t="shared" si="25"/>
        <v>685974.44899199996</v>
      </c>
    </row>
    <row r="139" spans="1:18" s="5" customFormat="1" x14ac:dyDescent="0.35">
      <c r="A139" s="33">
        <f t="shared" si="26"/>
        <v>119</v>
      </c>
      <c r="B139" s="33">
        <v>8715699</v>
      </c>
      <c r="C139" s="63" t="s">
        <v>343</v>
      </c>
      <c r="D139" s="87" t="s">
        <v>218</v>
      </c>
      <c r="E139" s="33">
        <v>0</v>
      </c>
      <c r="F139" s="33">
        <v>1</v>
      </c>
      <c r="G139" s="33">
        <v>1</v>
      </c>
      <c r="H139" s="33">
        <v>40102004</v>
      </c>
      <c r="I139" s="33" t="s">
        <v>21</v>
      </c>
      <c r="J139" s="33" t="s">
        <v>21</v>
      </c>
      <c r="K139" s="35">
        <v>690019.2</v>
      </c>
      <c r="L139" s="36">
        <v>0.19</v>
      </c>
      <c r="M139" s="58">
        <f t="shared" si="19"/>
        <v>131103.64799999999</v>
      </c>
      <c r="N139" s="58">
        <f t="shared" si="20"/>
        <v>821122.848</v>
      </c>
      <c r="O139" s="39">
        <v>2025</v>
      </c>
      <c r="P139" s="40">
        <v>5.0999999999999997E-2</v>
      </c>
      <c r="Q139" s="40">
        <f t="shared" si="24"/>
        <v>1.0509999999999999</v>
      </c>
      <c r="R139" s="41">
        <f t="shared" si="25"/>
        <v>863000.11324799992</v>
      </c>
    </row>
    <row r="140" spans="1:18" s="5" customFormat="1" x14ac:dyDescent="0.35">
      <c r="A140" s="33">
        <f t="shared" si="26"/>
        <v>120</v>
      </c>
      <c r="B140" s="33">
        <v>8715699</v>
      </c>
      <c r="C140" s="88" t="s">
        <v>344</v>
      </c>
      <c r="D140" s="87" t="s">
        <v>218</v>
      </c>
      <c r="E140" s="33">
        <v>0</v>
      </c>
      <c r="F140" s="33">
        <v>1</v>
      </c>
      <c r="G140" s="33">
        <v>1</v>
      </c>
      <c r="H140" s="33">
        <v>26101771</v>
      </c>
      <c r="I140" s="33" t="s">
        <v>21</v>
      </c>
      <c r="J140" s="33" t="s">
        <v>21</v>
      </c>
      <c r="K140" s="35">
        <v>697206.9</v>
      </c>
      <c r="L140" s="36">
        <v>0.19</v>
      </c>
      <c r="M140" s="58">
        <f t="shared" ref="M140:M203" si="27">K140*L140</f>
        <v>132469.31100000002</v>
      </c>
      <c r="N140" s="58">
        <f t="shared" ref="N140:N203" si="28">K140+M140</f>
        <v>829676.21100000001</v>
      </c>
      <c r="O140" s="39">
        <v>2025</v>
      </c>
      <c r="P140" s="40">
        <v>5.0999999999999997E-2</v>
      </c>
      <c r="Q140" s="40">
        <f t="shared" si="24"/>
        <v>1.0509999999999999</v>
      </c>
      <c r="R140" s="41">
        <f t="shared" si="25"/>
        <v>871989.6977609999</v>
      </c>
    </row>
    <row r="141" spans="1:18" s="5" customFormat="1" x14ac:dyDescent="0.35">
      <c r="A141" s="33">
        <f t="shared" si="26"/>
        <v>121</v>
      </c>
      <c r="B141" s="33">
        <v>8715699</v>
      </c>
      <c r="C141" s="63" t="s">
        <v>319</v>
      </c>
      <c r="D141" s="87" t="s">
        <v>218</v>
      </c>
      <c r="E141" s="33">
        <v>0</v>
      </c>
      <c r="F141" s="33">
        <v>1</v>
      </c>
      <c r="G141" s="33">
        <v>1</v>
      </c>
      <c r="H141" s="33">
        <v>40101833</v>
      </c>
      <c r="I141" s="33" t="s">
        <v>21</v>
      </c>
      <c r="J141" s="33" t="s">
        <v>21</v>
      </c>
      <c r="K141" s="35">
        <v>596026.19999999995</v>
      </c>
      <c r="L141" s="36">
        <v>0.19</v>
      </c>
      <c r="M141" s="58">
        <f t="shared" si="27"/>
        <v>113244.97799999999</v>
      </c>
      <c r="N141" s="58">
        <f t="shared" si="28"/>
        <v>709271.17799999996</v>
      </c>
      <c r="O141" s="39">
        <v>2025</v>
      </c>
      <c r="P141" s="40">
        <v>5.0999999999999997E-2</v>
      </c>
      <c r="Q141" s="40">
        <f t="shared" si="24"/>
        <v>1.0509999999999999</v>
      </c>
      <c r="R141" s="41">
        <f t="shared" si="25"/>
        <v>745444.00807799993</v>
      </c>
    </row>
    <row r="142" spans="1:18" s="5" customFormat="1" x14ac:dyDescent="0.35">
      <c r="A142" s="33">
        <f t="shared" si="26"/>
        <v>122</v>
      </c>
      <c r="B142" s="33">
        <v>8715699</v>
      </c>
      <c r="C142" s="88" t="s">
        <v>320</v>
      </c>
      <c r="D142" s="87" t="s">
        <v>218</v>
      </c>
      <c r="E142" s="33">
        <v>0</v>
      </c>
      <c r="F142" s="33">
        <v>1</v>
      </c>
      <c r="G142" s="33">
        <v>1</v>
      </c>
      <c r="H142" s="33">
        <v>41103327</v>
      </c>
      <c r="I142" s="33" t="s">
        <v>21</v>
      </c>
      <c r="J142" s="33" t="s">
        <v>21</v>
      </c>
      <c r="K142" s="35">
        <v>679329.8</v>
      </c>
      <c r="L142" s="36">
        <v>0.19</v>
      </c>
      <c r="M142" s="58">
        <f t="shared" si="27"/>
        <v>129072.66200000001</v>
      </c>
      <c r="N142" s="58">
        <f t="shared" si="28"/>
        <v>808402.46200000006</v>
      </c>
      <c r="O142" s="39">
        <v>2025</v>
      </c>
      <c r="P142" s="40">
        <v>5.0999999999999997E-2</v>
      </c>
      <c r="Q142" s="40">
        <f t="shared" si="24"/>
        <v>1.0509999999999999</v>
      </c>
      <c r="R142" s="41">
        <f t="shared" si="25"/>
        <v>849630.98756200005</v>
      </c>
    </row>
    <row r="143" spans="1:18" s="5" customFormat="1" x14ac:dyDescent="0.35">
      <c r="A143" s="33">
        <f t="shared" si="26"/>
        <v>123</v>
      </c>
      <c r="B143" s="33">
        <v>8715699</v>
      </c>
      <c r="C143" s="88" t="s">
        <v>321</v>
      </c>
      <c r="D143" s="87" t="s">
        <v>218</v>
      </c>
      <c r="E143" s="33">
        <v>0</v>
      </c>
      <c r="F143" s="33">
        <v>1</v>
      </c>
      <c r="G143" s="33">
        <v>1</v>
      </c>
      <c r="H143" s="33">
        <v>40101833</v>
      </c>
      <c r="I143" s="33" t="s">
        <v>21</v>
      </c>
      <c r="J143" s="33" t="s">
        <v>21</v>
      </c>
      <c r="K143" s="35">
        <v>704394.6</v>
      </c>
      <c r="L143" s="36">
        <v>0.19</v>
      </c>
      <c r="M143" s="58">
        <f t="shared" si="27"/>
        <v>133834.97399999999</v>
      </c>
      <c r="N143" s="58">
        <f t="shared" si="28"/>
        <v>838229.57400000002</v>
      </c>
      <c r="O143" s="39">
        <v>2025</v>
      </c>
      <c r="P143" s="40">
        <v>5.0999999999999997E-2</v>
      </c>
      <c r="Q143" s="40">
        <f t="shared" si="24"/>
        <v>1.0509999999999999</v>
      </c>
      <c r="R143" s="41">
        <f t="shared" si="25"/>
        <v>880979.282274</v>
      </c>
    </row>
    <row r="144" spans="1:18" s="5" customFormat="1" x14ac:dyDescent="0.35">
      <c r="A144" s="33">
        <f t="shared" si="26"/>
        <v>124</v>
      </c>
      <c r="B144" s="33">
        <v>8715699</v>
      </c>
      <c r="C144" s="88" t="s">
        <v>322</v>
      </c>
      <c r="D144" s="87" t="s">
        <v>218</v>
      </c>
      <c r="E144" s="33">
        <v>0</v>
      </c>
      <c r="F144" s="33">
        <v>1</v>
      </c>
      <c r="G144" s="33">
        <v>1</v>
      </c>
      <c r="H144" s="33">
        <v>40141762</v>
      </c>
      <c r="I144" s="33" t="s">
        <v>21</v>
      </c>
      <c r="J144" s="33" t="s">
        <v>21</v>
      </c>
      <c r="K144" s="35">
        <v>88500.86</v>
      </c>
      <c r="L144" s="36">
        <v>0.19</v>
      </c>
      <c r="M144" s="58">
        <f t="shared" si="27"/>
        <v>16815.163400000001</v>
      </c>
      <c r="N144" s="58">
        <f t="shared" si="28"/>
        <v>105316.02340000001</v>
      </c>
      <c r="O144" s="39">
        <v>2025</v>
      </c>
      <c r="P144" s="40">
        <v>5.0999999999999997E-2</v>
      </c>
      <c r="Q144" s="40">
        <f t="shared" si="24"/>
        <v>1.0509999999999999</v>
      </c>
      <c r="R144" s="41">
        <f t="shared" si="25"/>
        <v>110687.14059339999</v>
      </c>
    </row>
    <row r="145" spans="1:18" s="5" customFormat="1" x14ac:dyDescent="0.35">
      <c r="A145" s="33">
        <f t="shared" si="26"/>
        <v>125</v>
      </c>
      <c r="B145" s="33">
        <v>8715699</v>
      </c>
      <c r="C145" s="88" t="s">
        <v>323</v>
      </c>
      <c r="D145" s="87" t="s">
        <v>218</v>
      </c>
      <c r="E145" s="33">
        <v>0</v>
      </c>
      <c r="F145" s="33">
        <v>1</v>
      </c>
      <c r="G145" s="33">
        <v>1</v>
      </c>
      <c r="H145" s="33">
        <v>41112229</v>
      </c>
      <c r="I145" s="33" t="s">
        <v>21</v>
      </c>
      <c r="J145" s="33" t="s">
        <v>21</v>
      </c>
      <c r="K145" s="35">
        <v>690019.2</v>
      </c>
      <c r="L145" s="36">
        <v>0.19</v>
      </c>
      <c r="M145" s="58">
        <f t="shared" si="27"/>
        <v>131103.64799999999</v>
      </c>
      <c r="N145" s="58">
        <f t="shared" si="28"/>
        <v>821122.848</v>
      </c>
      <c r="O145" s="39">
        <v>2025</v>
      </c>
      <c r="P145" s="40">
        <v>5.0999999999999997E-2</v>
      </c>
      <c r="Q145" s="40">
        <f t="shared" si="24"/>
        <v>1.0509999999999999</v>
      </c>
      <c r="R145" s="41">
        <f t="shared" si="25"/>
        <v>863000.11324799992</v>
      </c>
    </row>
    <row r="146" spans="1:18" s="5" customFormat="1" x14ac:dyDescent="0.35">
      <c r="A146" s="33">
        <f t="shared" si="26"/>
        <v>126</v>
      </c>
      <c r="B146" s="33">
        <v>8715699</v>
      </c>
      <c r="C146" s="88" t="s">
        <v>324</v>
      </c>
      <c r="D146" s="87" t="s">
        <v>218</v>
      </c>
      <c r="E146" s="33">
        <v>0</v>
      </c>
      <c r="F146" s="33">
        <v>1</v>
      </c>
      <c r="G146" s="33">
        <v>1</v>
      </c>
      <c r="H146" s="33">
        <v>40141654</v>
      </c>
      <c r="I146" s="33" t="s">
        <v>21</v>
      </c>
      <c r="J146" s="33" t="s">
        <v>21</v>
      </c>
      <c r="K146" s="35">
        <v>70771.199999999997</v>
      </c>
      <c r="L146" s="36">
        <v>0.19</v>
      </c>
      <c r="M146" s="58">
        <f t="shared" si="27"/>
        <v>13446.528</v>
      </c>
      <c r="N146" s="58">
        <f t="shared" si="28"/>
        <v>84217.728000000003</v>
      </c>
      <c r="O146" s="39">
        <v>2025</v>
      </c>
      <c r="P146" s="40">
        <v>5.0999999999999997E-2</v>
      </c>
      <c r="Q146" s="40">
        <f t="shared" si="24"/>
        <v>1.0509999999999999</v>
      </c>
      <c r="R146" s="41">
        <f t="shared" si="25"/>
        <v>88512.832127999995</v>
      </c>
    </row>
    <row r="147" spans="1:18" s="5" customFormat="1" x14ac:dyDescent="0.35">
      <c r="A147" s="33">
        <f t="shared" si="26"/>
        <v>127</v>
      </c>
      <c r="B147" s="33">
        <v>8715699</v>
      </c>
      <c r="C147" s="88" t="s">
        <v>325</v>
      </c>
      <c r="D147" s="87" t="s">
        <v>218</v>
      </c>
      <c r="E147" s="33">
        <v>0</v>
      </c>
      <c r="F147" s="33">
        <v>1</v>
      </c>
      <c r="G147" s="33">
        <v>1</v>
      </c>
      <c r="H147" s="33">
        <v>39122214</v>
      </c>
      <c r="I147" s="33" t="s">
        <v>21</v>
      </c>
      <c r="J147" s="33" t="s">
        <v>21</v>
      </c>
      <c r="K147" s="35">
        <v>230006.39999999999</v>
      </c>
      <c r="L147" s="36">
        <v>0.19</v>
      </c>
      <c r="M147" s="58">
        <f t="shared" si="27"/>
        <v>43701.216</v>
      </c>
      <c r="N147" s="58">
        <f t="shared" si="28"/>
        <v>273707.61599999998</v>
      </c>
      <c r="O147" s="39">
        <v>2025</v>
      </c>
      <c r="P147" s="40">
        <v>5.0999999999999997E-2</v>
      </c>
      <c r="Q147" s="40">
        <f t="shared" si="24"/>
        <v>1.0509999999999999</v>
      </c>
      <c r="R147" s="41">
        <f t="shared" si="25"/>
        <v>287666.70441599994</v>
      </c>
    </row>
    <row r="148" spans="1:18" s="5" customFormat="1" x14ac:dyDescent="0.35">
      <c r="A148" s="33">
        <f t="shared" si="26"/>
        <v>128</v>
      </c>
      <c r="B148" s="33">
        <v>8715699</v>
      </c>
      <c r="C148" s="88" t="s">
        <v>326</v>
      </c>
      <c r="D148" s="87" t="s">
        <v>218</v>
      </c>
      <c r="E148" s="33">
        <v>0</v>
      </c>
      <c r="F148" s="33">
        <v>1</v>
      </c>
      <c r="G148" s="33">
        <v>1</v>
      </c>
      <c r="H148" s="33">
        <v>39121614</v>
      </c>
      <c r="I148" s="33" t="s">
        <v>21</v>
      </c>
      <c r="J148" s="33" t="s">
        <v>21</v>
      </c>
      <c r="K148" s="35">
        <v>134078.25</v>
      </c>
      <c r="L148" s="36">
        <v>0.19</v>
      </c>
      <c r="M148" s="58">
        <f t="shared" si="27"/>
        <v>25474.8675</v>
      </c>
      <c r="N148" s="58">
        <f t="shared" si="28"/>
        <v>159553.11749999999</v>
      </c>
      <c r="O148" s="39">
        <v>2025</v>
      </c>
      <c r="P148" s="40">
        <v>5.0999999999999997E-2</v>
      </c>
      <c r="Q148" s="40">
        <f t="shared" si="24"/>
        <v>1.0509999999999999</v>
      </c>
      <c r="R148" s="41">
        <f t="shared" si="25"/>
        <v>167690.3264925</v>
      </c>
    </row>
    <row r="149" spans="1:18" s="5" customFormat="1" x14ac:dyDescent="0.35">
      <c r="A149" s="33">
        <f t="shared" si="26"/>
        <v>129</v>
      </c>
      <c r="B149" s="33">
        <v>8715699</v>
      </c>
      <c r="C149" s="88" t="s">
        <v>327</v>
      </c>
      <c r="D149" s="87" t="s">
        <v>218</v>
      </c>
      <c r="E149" s="33">
        <v>0</v>
      </c>
      <c r="F149" s="33">
        <v>1</v>
      </c>
      <c r="G149" s="33">
        <v>1</v>
      </c>
      <c r="H149" s="33">
        <v>39121529</v>
      </c>
      <c r="I149" s="33" t="s">
        <v>21</v>
      </c>
      <c r="J149" s="33" t="s">
        <v>21</v>
      </c>
      <c r="K149" s="35">
        <v>196648.1</v>
      </c>
      <c r="L149" s="36">
        <v>0.19</v>
      </c>
      <c r="M149" s="58">
        <f t="shared" si="27"/>
        <v>37363.139000000003</v>
      </c>
      <c r="N149" s="58">
        <f t="shared" si="28"/>
        <v>234011.239</v>
      </c>
      <c r="O149" s="39">
        <v>2025</v>
      </c>
      <c r="P149" s="40">
        <v>5.0999999999999997E-2</v>
      </c>
      <c r="Q149" s="40">
        <f t="shared" si="24"/>
        <v>1.0509999999999999</v>
      </c>
      <c r="R149" s="41">
        <f t="shared" si="25"/>
        <v>245945.81218899999</v>
      </c>
    </row>
    <row r="150" spans="1:18" s="5" customFormat="1" x14ac:dyDescent="0.35">
      <c r="A150" s="33">
        <f t="shared" si="26"/>
        <v>130</v>
      </c>
      <c r="B150" s="33">
        <v>8715699</v>
      </c>
      <c r="C150" s="88" t="s">
        <v>328</v>
      </c>
      <c r="D150" s="87" t="s">
        <v>218</v>
      </c>
      <c r="E150" s="33">
        <v>0</v>
      </c>
      <c r="F150" s="33">
        <v>1</v>
      </c>
      <c r="G150" s="33">
        <v>1</v>
      </c>
      <c r="H150" s="33">
        <v>39122331</v>
      </c>
      <c r="I150" s="33" t="s">
        <v>21</v>
      </c>
      <c r="J150" s="33" t="s">
        <v>21</v>
      </c>
      <c r="K150" s="35">
        <v>196648.1</v>
      </c>
      <c r="L150" s="36">
        <v>0.19</v>
      </c>
      <c r="M150" s="58">
        <f t="shared" si="27"/>
        <v>37363.139000000003</v>
      </c>
      <c r="N150" s="58">
        <f t="shared" si="28"/>
        <v>234011.239</v>
      </c>
      <c r="O150" s="39">
        <v>2025</v>
      </c>
      <c r="P150" s="40">
        <v>5.0999999999999997E-2</v>
      </c>
      <c r="Q150" s="40">
        <f t="shared" si="24"/>
        <v>1.0509999999999999</v>
      </c>
      <c r="R150" s="41">
        <f t="shared" si="25"/>
        <v>245945.81218899999</v>
      </c>
    </row>
    <row r="151" spans="1:18" s="5" customFormat="1" x14ac:dyDescent="0.35">
      <c r="A151" s="33">
        <f t="shared" si="26"/>
        <v>131</v>
      </c>
      <c r="B151" s="33">
        <v>8715699</v>
      </c>
      <c r="C151" s="88" t="s">
        <v>329</v>
      </c>
      <c r="D151" s="87" t="s">
        <v>218</v>
      </c>
      <c r="E151" s="33">
        <v>0</v>
      </c>
      <c r="F151" s="33">
        <v>1</v>
      </c>
      <c r="G151" s="33">
        <v>1</v>
      </c>
      <c r="H151" s="33">
        <v>26101759</v>
      </c>
      <c r="I151" s="33" t="s">
        <v>21</v>
      </c>
      <c r="J151" s="33" t="s">
        <v>21</v>
      </c>
      <c r="K151" s="35">
        <v>375419.1</v>
      </c>
      <c r="L151" s="36">
        <v>0.19</v>
      </c>
      <c r="M151" s="58">
        <f t="shared" si="27"/>
        <v>71329.629000000001</v>
      </c>
      <c r="N151" s="58">
        <f t="shared" si="28"/>
        <v>446748.72899999999</v>
      </c>
      <c r="O151" s="39">
        <v>2025</v>
      </c>
      <c r="P151" s="40">
        <v>5.0999999999999997E-2</v>
      </c>
      <c r="Q151" s="40">
        <f t="shared" si="24"/>
        <v>1.0509999999999999</v>
      </c>
      <c r="R151" s="41">
        <f t="shared" si="25"/>
        <v>469532.91417899996</v>
      </c>
    </row>
    <row r="152" spans="1:18" s="5" customFormat="1" x14ac:dyDescent="0.35">
      <c r="A152" s="33">
        <f t="shared" si="26"/>
        <v>132</v>
      </c>
      <c r="B152" s="33">
        <v>8715699</v>
      </c>
      <c r="C152" s="88" t="s">
        <v>345</v>
      </c>
      <c r="D152" s="87" t="s">
        <v>218</v>
      </c>
      <c r="E152" s="33">
        <v>0</v>
      </c>
      <c r="F152" s="33">
        <v>1</v>
      </c>
      <c r="G152" s="33">
        <v>1</v>
      </c>
      <c r="H152" s="33">
        <v>39121640</v>
      </c>
      <c r="I152" s="33" t="s">
        <v>21</v>
      </c>
      <c r="J152" s="33" t="s">
        <v>21</v>
      </c>
      <c r="K152" s="35">
        <v>751944</v>
      </c>
      <c r="L152" s="36">
        <v>0.19</v>
      </c>
      <c r="M152" s="58">
        <f t="shared" si="27"/>
        <v>142869.36000000002</v>
      </c>
      <c r="N152" s="58">
        <f t="shared" si="28"/>
        <v>894813.36</v>
      </c>
      <c r="O152" s="39">
        <v>2025</v>
      </c>
      <c r="P152" s="40">
        <v>5.0999999999999997E-2</v>
      </c>
      <c r="Q152" s="40">
        <f t="shared" si="24"/>
        <v>1.0509999999999999</v>
      </c>
      <c r="R152" s="41">
        <f t="shared" si="25"/>
        <v>940448.84135999996</v>
      </c>
    </row>
    <row r="153" spans="1:18" s="5" customFormat="1" x14ac:dyDescent="0.35">
      <c r="A153" s="33">
        <f t="shared" si="26"/>
        <v>133</v>
      </c>
      <c r="B153" s="33">
        <v>4394107</v>
      </c>
      <c r="C153" s="88" t="s">
        <v>346</v>
      </c>
      <c r="D153" s="33" t="s">
        <v>218</v>
      </c>
      <c r="E153" s="33">
        <v>0</v>
      </c>
      <c r="F153" s="33">
        <v>1</v>
      </c>
      <c r="G153" s="33">
        <v>1</v>
      </c>
      <c r="H153" s="89">
        <v>31161504</v>
      </c>
      <c r="I153" s="33" t="s">
        <v>21</v>
      </c>
      <c r="J153" s="33" t="s">
        <v>21</v>
      </c>
      <c r="K153" s="35">
        <v>1528.72</v>
      </c>
      <c r="L153" s="36">
        <v>0.19</v>
      </c>
      <c r="M153" s="58">
        <f t="shared" si="27"/>
        <v>290.45679999999999</v>
      </c>
      <c r="N153" s="58">
        <f t="shared" si="28"/>
        <v>1819.1768</v>
      </c>
      <c r="O153" s="39">
        <v>2025</v>
      </c>
      <c r="P153" s="40">
        <v>5.0999999999999997E-2</v>
      </c>
      <c r="Q153" s="40">
        <f t="shared" si="24"/>
        <v>1.0509999999999999</v>
      </c>
      <c r="R153" s="41">
        <f t="shared" si="25"/>
        <v>1911.9548167999999</v>
      </c>
    </row>
    <row r="154" spans="1:18" s="5" customFormat="1" x14ac:dyDescent="0.35">
      <c r="A154" s="33">
        <f t="shared" si="26"/>
        <v>134</v>
      </c>
      <c r="B154" s="33">
        <v>4394107</v>
      </c>
      <c r="C154" s="88" t="s">
        <v>332</v>
      </c>
      <c r="D154" s="33" t="s">
        <v>218</v>
      </c>
      <c r="E154" s="33">
        <v>0</v>
      </c>
      <c r="F154" s="33">
        <v>1</v>
      </c>
      <c r="G154" s="33">
        <v>1</v>
      </c>
      <c r="H154" s="89">
        <v>31161504</v>
      </c>
      <c r="I154" s="33" t="s">
        <v>21</v>
      </c>
      <c r="J154" s="33" t="s">
        <v>21</v>
      </c>
      <c r="K154" s="35">
        <v>2106.84</v>
      </c>
      <c r="L154" s="36">
        <v>0.19</v>
      </c>
      <c r="M154" s="58">
        <f t="shared" si="27"/>
        <v>400.29960000000005</v>
      </c>
      <c r="N154" s="58">
        <f t="shared" si="28"/>
        <v>2507.1396000000004</v>
      </c>
      <c r="O154" s="39">
        <v>2025</v>
      </c>
      <c r="P154" s="40">
        <v>5.0999999999999997E-2</v>
      </c>
      <c r="Q154" s="40">
        <f t="shared" si="24"/>
        <v>1.0509999999999999</v>
      </c>
      <c r="R154" s="41">
        <f t="shared" si="25"/>
        <v>2635.0037196000003</v>
      </c>
    </row>
    <row r="155" spans="1:18" s="5" customFormat="1" x14ac:dyDescent="0.35">
      <c r="A155" s="33">
        <f t="shared" si="26"/>
        <v>135</v>
      </c>
      <c r="B155" s="33">
        <v>4394107</v>
      </c>
      <c r="C155" s="88" t="s">
        <v>333</v>
      </c>
      <c r="D155" s="33" t="s">
        <v>218</v>
      </c>
      <c r="E155" s="33">
        <v>0</v>
      </c>
      <c r="F155" s="33">
        <v>1</v>
      </c>
      <c r="G155" s="33">
        <v>1</v>
      </c>
      <c r="H155" s="89">
        <v>31161504</v>
      </c>
      <c r="I155" s="33" t="s">
        <v>21</v>
      </c>
      <c r="J155" s="33" t="s">
        <v>21</v>
      </c>
      <c r="K155" s="35">
        <v>1261</v>
      </c>
      <c r="L155" s="36">
        <v>0.19</v>
      </c>
      <c r="M155" s="58">
        <f t="shared" si="27"/>
        <v>239.59</v>
      </c>
      <c r="N155" s="58">
        <f t="shared" si="28"/>
        <v>1500.59</v>
      </c>
      <c r="O155" s="39">
        <v>2025</v>
      </c>
      <c r="P155" s="40">
        <v>5.0999999999999997E-2</v>
      </c>
      <c r="Q155" s="40">
        <f t="shared" si="24"/>
        <v>1.0509999999999999</v>
      </c>
      <c r="R155" s="41">
        <f t="shared" si="25"/>
        <v>1577.1200899999999</v>
      </c>
    </row>
    <row r="156" spans="1:18" s="5" customFormat="1" x14ac:dyDescent="0.35">
      <c r="A156" s="33">
        <f t="shared" si="26"/>
        <v>136</v>
      </c>
      <c r="B156" s="33">
        <v>4394107</v>
      </c>
      <c r="C156" s="88" t="s">
        <v>347</v>
      </c>
      <c r="D156" s="33" t="s">
        <v>218</v>
      </c>
      <c r="E156" s="33">
        <v>0</v>
      </c>
      <c r="F156" s="33">
        <v>1</v>
      </c>
      <c r="G156" s="33">
        <v>1</v>
      </c>
      <c r="H156" s="89">
        <v>31161504</v>
      </c>
      <c r="I156" s="33" t="s">
        <v>21</v>
      </c>
      <c r="J156" s="33" t="s">
        <v>21</v>
      </c>
      <c r="K156" s="35">
        <v>2619</v>
      </c>
      <c r="L156" s="36">
        <v>0.19</v>
      </c>
      <c r="M156" s="58">
        <f t="shared" si="27"/>
        <v>497.61</v>
      </c>
      <c r="N156" s="58">
        <f t="shared" si="28"/>
        <v>3116.61</v>
      </c>
      <c r="O156" s="39">
        <v>2025</v>
      </c>
      <c r="P156" s="40">
        <v>5.0999999999999997E-2</v>
      </c>
      <c r="Q156" s="40">
        <f t="shared" si="24"/>
        <v>1.0509999999999999</v>
      </c>
      <c r="R156" s="41">
        <f t="shared" si="25"/>
        <v>3275.5571099999997</v>
      </c>
    </row>
    <row r="157" spans="1:18" s="5" customFormat="1" x14ac:dyDescent="0.35">
      <c r="A157" s="33">
        <f t="shared" si="26"/>
        <v>137</v>
      </c>
      <c r="B157" s="33">
        <v>4394107</v>
      </c>
      <c r="C157" s="88" t="s">
        <v>335</v>
      </c>
      <c r="D157" s="33" t="s">
        <v>218</v>
      </c>
      <c r="E157" s="33">
        <v>0</v>
      </c>
      <c r="F157" s="33">
        <v>1</v>
      </c>
      <c r="G157" s="33">
        <v>1</v>
      </c>
      <c r="H157" s="89">
        <v>31161504</v>
      </c>
      <c r="I157" s="33" t="s">
        <v>21</v>
      </c>
      <c r="J157" s="33" t="s">
        <v>21</v>
      </c>
      <c r="K157" s="35">
        <v>1358</v>
      </c>
      <c r="L157" s="36">
        <v>0.19</v>
      </c>
      <c r="M157" s="58">
        <f t="shared" si="27"/>
        <v>258.02</v>
      </c>
      <c r="N157" s="58">
        <f t="shared" si="28"/>
        <v>1616.02</v>
      </c>
      <c r="O157" s="39">
        <v>2025</v>
      </c>
      <c r="P157" s="40">
        <v>5.0999999999999997E-2</v>
      </c>
      <c r="Q157" s="40">
        <f t="shared" si="24"/>
        <v>1.0509999999999999</v>
      </c>
      <c r="R157" s="41">
        <f t="shared" si="25"/>
        <v>1698.4370199999998</v>
      </c>
    </row>
    <row r="158" spans="1:18" s="5" customFormat="1" x14ac:dyDescent="0.35">
      <c r="A158" s="33">
        <f t="shared" si="26"/>
        <v>138</v>
      </c>
      <c r="B158" s="33">
        <v>4394107</v>
      </c>
      <c r="C158" s="88" t="s">
        <v>348</v>
      </c>
      <c r="D158" s="33" t="s">
        <v>218</v>
      </c>
      <c r="E158" s="33">
        <v>0</v>
      </c>
      <c r="F158" s="33">
        <v>1</v>
      </c>
      <c r="G158" s="33">
        <v>1</v>
      </c>
      <c r="H158" s="89">
        <v>31161504</v>
      </c>
      <c r="I158" s="33" t="s">
        <v>21</v>
      </c>
      <c r="J158" s="33" t="s">
        <v>21</v>
      </c>
      <c r="K158" s="35">
        <v>1794.5</v>
      </c>
      <c r="L158" s="36">
        <v>0.19</v>
      </c>
      <c r="M158" s="58">
        <f t="shared" si="27"/>
        <v>340.95499999999998</v>
      </c>
      <c r="N158" s="58">
        <f t="shared" si="28"/>
        <v>2135.4549999999999</v>
      </c>
      <c r="O158" s="39">
        <v>2025</v>
      </c>
      <c r="P158" s="40">
        <v>5.0999999999999997E-2</v>
      </c>
      <c r="Q158" s="40">
        <f t="shared" si="24"/>
        <v>1.0509999999999999</v>
      </c>
      <c r="R158" s="41">
        <f t="shared" si="25"/>
        <v>2244.3632049999997</v>
      </c>
    </row>
    <row r="159" spans="1:18" s="5" customFormat="1" x14ac:dyDescent="0.35">
      <c r="A159" s="64" t="s">
        <v>349</v>
      </c>
      <c r="B159" s="64"/>
      <c r="C159" s="64"/>
      <c r="D159" s="64"/>
      <c r="E159" s="64"/>
      <c r="F159" s="64"/>
      <c r="G159" s="64"/>
      <c r="H159" s="64"/>
      <c r="I159" s="64"/>
      <c r="J159" s="64"/>
      <c r="K159" s="68"/>
      <c r="L159" s="68"/>
      <c r="M159" s="58"/>
      <c r="N159" s="58"/>
      <c r="O159" s="35"/>
      <c r="P159" s="68"/>
      <c r="Q159" s="68"/>
      <c r="R159" s="68"/>
    </row>
    <row r="160" spans="1:18" s="5" customFormat="1" x14ac:dyDescent="0.35">
      <c r="A160" s="33">
        <f>A158+1</f>
        <v>139</v>
      </c>
      <c r="B160" s="33">
        <v>8715699</v>
      </c>
      <c r="C160" s="43" t="s">
        <v>350</v>
      </c>
      <c r="D160" s="87" t="s">
        <v>218</v>
      </c>
      <c r="E160" s="33">
        <v>0</v>
      </c>
      <c r="F160" s="33">
        <v>1</v>
      </c>
      <c r="G160" s="33">
        <v>1</v>
      </c>
      <c r="H160" s="33">
        <v>40161502</v>
      </c>
      <c r="I160" s="33" t="s">
        <v>21</v>
      </c>
      <c r="J160" s="33" t="s">
        <v>21</v>
      </c>
      <c r="K160" s="35">
        <v>283084.79999999999</v>
      </c>
      <c r="L160" s="36">
        <v>0.19</v>
      </c>
      <c r="M160" s="58">
        <f t="shared" si="27"/>
        <v>53786.112000000001</v>
      </c>
      <c r="N160" s="58">
        <f t="shared" si="28"/>
        <v>336870.91200000001</v>
      </c>
      <c r="O160" s="39">
        <v>2025</v>
      </c>
      <c r="P160" s="40">
        <v>5.0999999999999997E-2</v>
      </c>
      <c r="Q160" s="40">
        <f t="shared" ref="Q160:Q198" si="29">1+P160</f>
        <v>1.0509999999999999</v>
      </c>
      <c r="R160" s="41">
        <f t="shared" ref="R160:R198" si="30">N160*Q160</f>
        <v>354051.32851199998</v>
      </c>
    </row>
    <row r="161" spans="1:18" s="5" customFormat="1" x14ac:dyDescent="0.35">
      <c r="A161" s="33">
        <f>A160+1</f>
        <v>140</v>
      </c>
      <c r="B161" s="33">
        <v>8715699</v>
      </c>
      <c r="C161" s="43" t="s">
        <v>299</v>
      </c>
      <c r="D161" s="87" t="s">
        <v>218</v>
      </c>
      <c r="E161" s="33">
        <v>0</v>
      </c>
      <c r="F161" s="33">
        <v>1</v>
      </c>
      <c r="G161" s="33">
        <v>1</v>
      </c>
      <c r="H161" s="33">
        <v>40161505</v>
      </c>
      <c r="I161" s="33" t="s">
        <v>21</v>
      </c>
      <c r="J161" s="33" t="s">
        <v>21</v>
      </c>
      <c r="K161" s="35">
        <v>321787.8</v>
      </c>
      <c r="L161" s="36">
        <v>0.19</v>
      </c>
      <c r="M161" s="58">
        <f t="shared" si="27"/>
        <v>61139.682000000001</v>
      </c>
      <c r="N161" s="58">
        <f t="shared" si="28"/>
        <v>382927.48199999996</v>
      </c>
      <c r="O161" s="39">
        <v>2025</v>
      </c>
      <c r="P161" s="40">
        <v>5.0999999999999997E-2</v>
      </c>
      <c r="Q161" s="40">
        <f t="shared" si="29"/>
        <v>1.0509999999999999</v>
      </c>
      <c r="R161" s="41">
        <f t="shared" si="30"/>
        <v>402456.78358199995</v>
      </c>
    </row>
    <row r="162" spans="1:18" s="5" customFormat="1" x14ac:dyDescent="0.35">
      <c r="A162" s="33">
        <f t="shared" ref="A162:A198" si="31">A161+1</f>
        <v>141</v>
      </c>
      <c r="B162" s="33">
        <v>8715699</v>
      </c>
      <c r="C162" s="88" t="s">
        <v>300</v>
      </c>
      <c r="D162" s="87" t="s">
        <v>218</v>
      </c>
      <c r="E162" s="33">
        <v>0</v>
      </c>
      <c r="F162" s="33">
        <v>1</v>
      </c>
      <c r="G162" s="33">
        <v>1</v>
      </c>
      <c r="H162" s="33">
        <v>40141654</v>
      </c>
      <c r="I162" s="33" t="s">
        <v>21</v>
      </c>
      <c r="J162" s="33" t="s">
        <v>21</v>
      </c>
      <c r="K162" s="35">
        <v>106156.8</v>
      </c>
      <c r="L162" s="36">
        <v>0.19</v>
      </c>
      <c r="M162" s="58">
        <f t="shared" si="27"/>
        <v>20169.792000000001</v>
      </c>
      <c r="N162" s="58">
        <f t="shared" si="28"/>
        <v>126326.592</v>
      </c>
      <c r="O162" s="39">
        <v>2025</v>
      </c>
      <c r="P162" s="40">
        <v>5.0999999999999997E-2</v>
      </c>
      <c r="Q162" s="40">
        <f t="shared" si="29"/>
        <v>1.0509999999999999</v>
      </c>
      <c r="R162" s="41">
        <f t="shared" si="30"/>
        <v>132769.248192</v>
      </c>
    </row>
    <row r="163" spans="1:18" s="5" customFormat="1" x14ac:dyDescent="0.35">
      <c r="A163" s="33">
        <f t="shared" si="31"/>
        <v>142</v>
      </c>
      <c r="B163" s="33">
        <v>8715699</v>
      </c>
      <c r="C163" s="88" t="s">
        <v>301</v>
      </c>
      <c r="D163" s="87" t="s">
        <v>218</v>
      </c>
      <c r="E163" s="33">
        <v>0</v>
      </c>
      <c r="F163" s="33">
        <v>1</v>
      </c>
      <c r="G163" s="33">
        <v>1</v>
      </c>
      <c r="H163" s="33">
        <v>41102401</v>
      </c>
      <c r="I163" s="33" t="s">
        <v>21</v>
      </c>
      <c r="J163" s="33" t="s">
        <v>21</v>
      </c>
      <c r="K163" s="35">
        <v>679108.64</v>
      </c>
      <c r="L163" s="36">
        <v>0.19</v>
      </c>
      <c r="M163" s="58">
        <f t="shared" si="27"/>
        <v>129030.6416</v>
      </c>
      <c r="N163" s="58">
        <f t="shared" si="28"/>
        <v>808139.28159999999</v>
      </c>
      <c r="O163" s="39">
        <v>2025</v>
      </c>
      <c r="P163" s="40">
        <v>5.0999999999999997E-2</v>
      </c>
      <c r="Q163" s="40">
        <f t="shared" si="29"/>
        <v>1.0509999999999999</v>
      </c>
      <c r="R163" s="41">
        <f t="shared" si="30"/>
        <v>849354.38496159995</v>
      </c>
    </row>
    <row r="164" spans="1:18" s="5" customFormat="1" x14ac:dyDescent="0.35">
      <c r="A164" s="33">
        <f t="shared" si="31"/>
        <v>143</v>
      </c>
      <c r="B164" s="33">
        <v>8715699</v>
      </c>
      <c r="C164" s="88" t="s">
        <v>302</v>
      </c>
      <c r="D164" s="87" t="s">
        <v>218</v>
      </c>
      <c r="E164" s="33">
        <v>0</v>
      </c>
      <c r="F164" s="33">
        <v>1</v>
      </c>
      <c r="G164" s="33">
        <v>1</v>
      </c>
      <c r="H164" s="33">
        <v>40173303</v>
      </c>
      <c r="I164" s="33" t="s">
        <v>21</v>
      </c>
      <c r="J164" s="33" t="s">
        <v>21</v>
      </c>
      <c r="K164" s="35">
        <v>788214.24</v>
      </c>
      <c r="L164" s="36">
        <v>0.19</v>
      </c>
      <c r="M164" s="58">
        <f t="shared" si="27"/>
        <v>149760.70559999999</v>
      </c>
      <c r="N164" s="58">
        <f t="shared" si="28"/>
        <v>937974.94559999998</v>
      </c>
      <c r="O164" s="39">
        <v>2025</v>
      </c>
      <c r="P164" s="40">
        <v>5.0999999999999997E-2</v>
      </c>
      <c r="Q164" s="40">
        <f t="shared" si="29"/>
        <v>1.0509999999999999</v>
      </c>
      <c r="R164" s="41">
        <f t="shared" si="30"/>
        <v>985811.6678255999</v>
      </c>
    </row>
    <row r="165" spans="1:18" s="5" customFormat="1" x14ac:dyDescent="0.35">
      <c r="A165" s="33">
        <f t="shared" si="31"/>
        <v>144</v>
      </c>
      <c r="B165" s="33">
        <v>8715699</v>
      </c>
      <c r="C165" s="88" t="s">
        <v>303</v>
      </c>
      <c r="D165" s="87" t="s">
        <v>218</v>
      </c>
      <c r="E165" s="33">
        <v>0</v>
      </c>
      <c r="F165" s="33">
        <v>1</v>
      </c>
      <c r="G165" s="33">
        <v>1</v>
      </c>
      <c r="H165" s="33">
        <v>39121436</v>
      </c>
      <c r="I165" s="33" t="s">
        <v>21</v>
      </c>
      <c r="J165" s="33" t="s">
        <v>21</v>
      </c>
      <c r="K165" s="35">
        <v>61924.800000000003</v>
      </c>
      <c r="L165" s="36">
        <v>0.19</v>
      </c>
      <c r="M165" s="58">
        <f t="shared" si="27"/>
        <v>11765.712000000001</v>
      </c>
      <c r="N165" s="58">
        <f t="shared" si="28"/>
        <v>73690.512000000002</v>
      </c>
      <c r="O165" s="39">
        <v>2025</v>
      </c>
      <c r="P165" s="40">
        <v>5.0999999999999997E-2</v>
      </c>
      <c r="Q165" s="40">
        <f t="shared" si="29"/>
        <v>1.0509999999999999</v>
      </c>
      <c r="R165" s="41">
        <f t="shared" si="30"/>
        <v>77448.728111999997</v>
      </c>
    </row>
    <row r="166" spans="1:18" s="5" customFormat="1" x14ac:dyDescent="0.35">
      <c r="A166" s="33">
        <f t="shared" si="31"/>
        <v>145</v>
      </c>
      <c r="B166" s="33">
        <v>8715699</v>
      </c>
      <c r="C166" s="88" t="s">
        <v>304</v>
      </c>
      <c r="D166" s="87" t="s">
        <v>218</v>
      </c>
      <c r="E166" s="33">
        <v>0</v>
      </c>
      <c r="F166" s="33">
        <v>1</v>
      </c>
      <c r="G166" s="33">
        <v>1</v>
      </c>
      <c r="H166" s="33">
        <v>39122328</v>
      </c>
      <c r="I166" s="33" t="s">
        <v>21</v>
      </c>
      <c r="J166" s="33" t="s">
        <v>21</v>
      </c>
      <c r="K166" s="35">
        <v>643575.6</v>
      </c>
      <c r="L166" s="36">
        <v>0.19</v>
      </c>
      <c r="M166" s="58">
        <f t="shared" si="27"/>
        <v>122279.364</v>
      </c>
      <c r="N166" s="58">
        <f t="shared" si="28"/>
        <v>765854.96399999992</v>
      </c>
      <c r="O166" s="39">
        <v>2025</v>
      </c>
      <c r="P166" s="40">
        <v>5.0999999999999997E-2</v>
      </c>
      <c r="Q166" s="40">
        <f t="shared" si="29"/>
        <v>1.0509999999999999</v>
      </c>
      <c r="R166" s="41">
        <f t="shared" si="30"/>
        <v>804913.56716399989</v>
      </c>
    </row>
    <row r="167" spans="1:18" s="5" customFormat="1" x14ac:dyDescent="0.35">
      <c r="A167" s="33">
        <f t="shared" si="31"/>
        <v>146</v>
      </c>
      <c r="B167" s="33">
        <v>8715699</v>
      </c>
      <c r="C167" s="88" t="s">
        <v>305</v>
      </c>
      <c r="D167" s="87" t="s">
        <v>218</v>
      </c>
      <c r="E167" s="33">
        <v>0</v>
      </c>
      <c r="F167" s="33">
        <v>1</v>
      </c>
      <c r="G167" s="33">
        <v>1</v>
      </c>
      <c r="H167" s="33">
        <v>40141737</v>
      </c>
      <c r="I167" s="33" t="s">
        <v>21</v>
      </c>
      <c r="J167" s="33" t="s">
        <v>21</v>
      </c>
      <c r="K167" s="35">
        <v>764692.71</v>
      </c>
      <c r="L167" s="36">
        <v>0.19</v>
      </c>
      <c r="M167" s="58">
        <f t="shared" si="27"/>
        <v>145291.61489999999</v>
      </c>
      <c r="N167" s="58">
        <f t="shared" si="28"/>
        <v>909984.32489999989</v>
      </c>
      <c r="O167" s="39">
        <v>2025</v>
      </c>
      <c r="P167" s="40">
        <v>5.0999999999999997E-2</v>
      </c>
      <c r="Q167" s="40">
        <f t="shared" si="29"/>
        <v>1.0509999999999999</v>
      </c>
      <c r="R167" s="41">
        <f t="shared" si="30"/>
        <v>956393.52546989988</v>
      </c>
    </row>
    <row r="168" spans="1:18" s="5" customFormat="1" x14ac:dyDescent="0.35">
      <c r="A168" s="33">
        <f t="shared" si="31"/>
        <v>147</v>
      </c>
      <c r="B168" s="33">
        <v>8715699</v>
      </c>
      <c r="C168" s="88" t="s">
        <v>338</v>
      </c>
      <c r="D168" s="87" t="s">
        <v>218</v>
      </c>
      <c r="E168" s="33">
        <v>0</v>
      </c>
      <c r="F168" s="33">
        <v>1</v>
      </c>
      <c r="G168" s="33">
        <v>1</v>
      </c>
      <c r="H168" s="33">
        <v>40101603</v>
      </c>
      <c r="I168" s="33" t="s">
        <v>21</v>
      </c>
      <c r="J168" s="33" t="s">
        <v>21</v>
      </c>
      <c r="K168" s="35">
        <v>524692.4</v>
      </c>
      <c r="L168" s="36">
        <v>0.19</v>
      </c>
      <c r="M168" s="58">
        <f t="shared" si="27"/>
        <v>99691.556000000011</v>
      </c>
      <c r="N168" s="58">
        <f t="shared" si="28"/>
        <v>624383.95600000001</v>
      </c>
      <c r="O168" s="39">
        <v>2025</v>
      </c>
      <c r="P168" s="40">
        <v>5.0999999999999997E-2</v>
      </c>
      <c r="Q168" s="40">
        <f t="shared" si="29"/>
        <v>1.0509999999999999</v>
      </c>
      <c r="R168" s="41">
        <f t="shared" si="30"/>
        <v>656227.53775599995</v>
      </c>
    </row>
    <row r="169" spans="1:18" s="5" customFormat="1" x14ac:dyDescent="0.35">
      <c r="A169" s="33">
        <f t="shared" si="31"/>
        <v>148</v>
      </c>
      <c r="B169" s="33">
        <v>8715699</v>
      </c>
      <c r="C169" s="88" t="s">
        <v>339</v>
      </c>
      <c r="D169" s="87" t="s">
        <v>218</v>
      </c>
      <c r="E169" s="33">
        <v>0</v>
      </c>
      <c r="F169" s="33">
        <v>1</v>
      </c>
      <c r="G169" s="33">
        <v>1</v>
      </c>
      <c r="H169" s="33">
        <v>41112209</v>
      </c>
      <c r="I169" s="33" t="s">
        <v>21</v>
      </c>
      <c r="J169" s="33" t="s">
        <v>21</v>
      </c>
      <c r="K169" s="35">
        <v>283084.79999999999</v>
      </c>
      <c r="L169" s="36">
        <v>0.19</v>
      </c>
      <c r="M169" s="58">
        <f t="shared" si="27"/>
        <v>53786.112000000001</v>
      </c>
      <c r="N169" s="58">
        <f t="shared" si="28"/>
        <v>336870.91200000001</v>
      </c>
      <c r="O169" s="39">
        <v>2025</v>
      </c>
      <c r="P169" s="40">
        <v>5.0999999999999997E-2</v>
      </c>
      <c r="Q169" s="40">
        <f t="shared" si="29"/>
        <v>1.0509999999999999</v>
      </c>
      <c r="R169" s="41">
        <f t="shared" si="30"/>
        <v>354051.32851199998</v>
      </c>
    </row>
    <row r="170" spans="1:18" s="5" customFormat="1" x14ac:dyDescent="0.35">
      <c r="A170" s="33">
        <f t="shared" si="31"/>
        <v>149</v>
      </c>
      <c r="B170" s="33">
        <v>8715699</v>
      </c>
      <c r="C170" s="88" t="s">
        <v>340</v>
      </c>
      <c r="D170" s="87" t="s">
        <v>218</v>
      </c>
      <c r="E170" s="33">
        <v>0</v>
      </c>
      <c r="F170" s="33">
        <v>1</v>
      </c>
      <c r="G170" s="33">
        <v>1</v>
      </c>
      <c r="H170" s="33">
        <v>40141654</v>
      </c>
      <c r="I170" s="33" t="s">
        <v>21</v>
      </c>
      <c r="J170" s="33" t="s">
        <v>21</v>
      </c>
      <c r="K170" s="35">
        <v>661452.69999999995</v>
      </c>
      <c r="L170" s="36">
        <v>0.19</v>
      </c>
      <c r="M170" s="58">
        <f t="shared" si="27"/>
        <v>125676.01299999999</v>
      </c>
      <c r="N170" s="58">
        <f t="shared" si="28"/>
        <v>787128.71299999999</v>
      </c>
      <c r="O170" s="39">
        <v>2025</v>
      </c>
      <c r="P170" s="40">
        <v>5.0999999999999997E-2</v>
      </c>
      <c r="Q170" s="40">
        <f t="shared" si="29"/>
        <v>1.0509999999999999</v>
      </c>
      <c r="R170" s="41">
        <f t="shared" si="30"/>
        <v>827272.27736299997</v>
      </c>
    </row>
    <row r="171" spans="1:18" s="5" customFormat="1" x14ac:dyDescent="0.35">
      <c r="A171" s="33">
        <f t="shared" si="31"/>
        <v>150</v>
      </c>
      <c r="B171" s="33">
        <v>8715699</v>
      </c>
      <c r="C171" s="88" t="s">
        <v>309</v>
      </c>
      <c r="D171" s="87" t="s">
        <v>218</v>
      </c>
      <c r="E171" s="33">
        <v>0</v>
      </c>
      <c r="F171" s="33">
        <v>1</v>
      </c>
      <c r="G171" s="33">
        <v>1</v>
      </c>
      <c r="H171" s="33">
        <v>40141654</v>
      </c>
      <c r="I171" s="33" t="s">
        <v>21</v>
      </c>
      <c r="J171" s="33" t="s">
        <v>21</v>
      </c>
      <c r="K171" s="35">
        <v>698865.6</v>
      </c>
      <c r="L171" s="36">
        <v>0.19</v>
      </c>
      <c r="M171" s="58">
        <f t="shared" si="27"/>
        <v>132784.46400000001</v>
      </c>
      <c r="N171" s="58">
        <f t="shared" si="28"/>
        <v>831650.06400000001</v>
      </c>
      <c r="O171" s="39">
        <v>2025</v>
      </c>
      <c r="P171" s="40">
        <v>5.0999999999999997E-2</v>
      </c>
      <c r="Q171" s="40">
        <f t="shared" si="29"/>
        <v>1.0509999999999999</v>
      </c>
      <c r="R171" s="41">
        <f t="shared" si="30"/>
        <v>874064.21726399998</v>
      </c>
    </row>
    <row r="172" spans="1:18" s="5" customFormat="1" x14ac:dyDescent="0.35">
      <c r="A172" s="33">
        <f t="shared" si="31"/>
        <v>151</v>
      </c>
      <c r="B172" s="33">
        <v>8715699</v>
      </c>
      <c r="C172" s="88" t="s">
        <v>310</v>
      </c>
      <c r="D172" s="87" t="s">
        <v>218</v>
      </c>
      <c r="E172" s="33">
        <v>0</v>
      </c>
      <c r="F172" s="33">
        <v>1</v>
      </c>
      <c r="G172" s="33">
        <v>1</v>
      </c>
      <c r="H172" s="33">
        <v>40141654</v>
      </c>
      <c r="I172" s="33" t="s">
        <v>21</v>
      </c>
      <c r="J172" s="33" t="s">
        <v>21</v>
      </c>
      <c r="K172" s="35">
        <v>286033.59999999998</v>
      </c>
      <c r="L172" s="36">
        <v>0.19</v>
      </c>
      <c r="M172" s="58">
        <f t="shared" si="27"/>
        <v>54346.383999999998</v>
      </c>
      <c r="N172" s="58">
        <f t="shared" si="28"/>
        <v>340379.984</v>
      </c>
      <c r="O172" s="39">
        <v>2025</v>
      </c>
      <c r="P172" s="40">
        <v>5.0999999999999997E-2</v>
      </c>
      <c r="Q172" s="40">
        <f t="shared" si="29"/>
        <v>1.0509999999999999</v>
      </c>
      <c r="R172" s="41">
        <f t="shared" si="30"/>
        <v>357739.36318399996</v>
      </c>
    </row>
    <row r="173" spans="1:18" s="5" customFormat="1" x14ac:dyDescent="0.35">
      <c r="A173" s="33">
        <f t="shared" si="31"/>
        <v>152</v>
      </c>
      <c r="B173" s="33">
        <v>8715699</v>
      </c>
      <c r="C173" s="88" t="s">
        <v>311</v>
      </c>
      <c r="D173" s="87" t="s">
        <v>218</v>
      </c>
      <c r="E173" s="33">
        <v>0</v>
      </c>
      <c r="F173" s="33">
        <v>1</v>
      </c>
      <c r="G173" s="33">
        <v>1</v>
      </c>
      <c r="H173" s="33">
        <v>40141654</v>
      </c>
      <c r="I173" s="33" t="s">
        <v>21</v>
      </c>
      <c r="J173" s="33" t="s">
        <v>21</v>
      </c>
      <c r="K173" s="35">
        <v>366480.55</v>
      </c>
      <c r="L173" s="36">
        <v>0.19</v>
      </c>
      <c r="M173" s="58">
        <f t="shared" si="27"/>
        <v>69631.304499999998</v>
      </c>
      <c r="N173" s="58">
        <f t="shared" si="28"/>
        <v>436111.85450000002</v>
      </c>
      <c r="O173" s="39">
        <v>2025</v>
      </c>
      <c r="P173" s="40">
        <v>5.0999999999999997E-2</v>
      </c>
      <c r="Q173" s="40">
        <f t="shared" si="29"/>
        <v>1.0509999999999999</v>
      </c>
      <c r="R173" s="41">
        <f t="shared" si="30"/>
        <v>458353.55907949997</v>
      </c>
    </row>
    <row r="174" spans="1:18" s="5" customFormat="1" x14ac:dyDescent="0.35">
      <c r="A174" s="33">
        <f t="shared" si="31"/>
        <v>153</v>
      </c>
      <c r="B174" s="33">
        <v>8715699</v>
      </c>
      <c r="C174" s="88" t="s">
        <v>341</v>
      </c>
      <c r="D174" s="87" t="s">
        <v>218</v>
      </c>
      <c r="E174" s="33">
        <v>0</v>
      </c>
      <c r="F174" s="33">
        <v>1</v>
      </c>
      <c r="G174" s="33">
        <v>1</v>
      </c>
      <c r="H174" s="33">
        <v>40141654</v>
      </c>
      <c r="I174" s="33" t="s">
        <v>21</v>
      </c>
      <c r="J174" s="33" t="s">
        <v>21</v>
      </c>
      <c r="K174" s="35">
        <v>71508.399999999994</v>
      </c>
      <c r="L174" s="36">
        <v>0.19</v>
      </c>
      <c r="M174" s="58">
        <f t="shared" si="27"/>
        <v>13586.596</v>
      </c>
      <c r="N174" s="58">
        <f t="shared" si="28"/>
        <v>85094.995999999999</v>
      </c>
      <c r="O174" s="39">
        <v>2025</v>
      </c>
      <c r="P174" s="40">
        <v>5.0999999999999997E-2</v>
      </c>
      <c r="Q174" s="40">
        <f t="shared" si="29"/>
        <v>1.0509999999999999</v>
      </c>
      <c r="R174" s="41">
        <f t="shared" si="30"/>
        <v>89434.840795999989</v>
      </c>
    </row>
    <row r="175" spans="1:18" s="5" customFormat="1" x14ac:dyDescent="0.35">
      <c r="A175" s="33">
        <f t="shared" si="31"/>
        <v>154</v>
      </c>
      <c r="B175" s="33">
        <v>8715699</v>
      </c>
      <c r="C175" s="88" t="s">
        <v>313</v>
      </c>
      <c r="D175" s="87" t="s">
        <v>218</v>
      </c>
      <c r="E175" s="33">
        <v>0</v>
      </c>
      <c r="F175" s="33">
        <v>1</v>
      </c>
      <c r="G175" s="33">
        <v>1</v>
      </c>
      <c r="H175" s="33">
        <v>39121633</v>
      </c>
      <c r="I175" s="33" t="s">
        <v>21</v>
      </c>
      <c r="J175" s="33" t="s">
        <v>21</v>
      </c>
      <c r="K175" s="35">
        <v>734748.81</v>
      </c>
      <c r="L175" s="36">
        <v>0.19</v>
      </c>
      <c r="M175" s="58">
        <f t="shared" si="27"/>
        <v>139602.2739</v>
      </c>
      <c r="N175" s="58">
        <f t="shared" si="28"/>
        <v>874351.08390000009</v>
      </c>
      <c r="O175" s="39">
        <v>2025</v>
      </c>
      <c r="P175" s="40">
        <v>5.0999999999999997E-2</v>
      </c>
      <c r="Q175" s="40">
        <f t="shared" si="29"/>
        <v>1.0509999999999999</v>
      </c>
      <c r="R175" s="41">
        <f t="shared" si="30"/>
        <v>918942.98917890002</v>
      </c>
    </row>
    <row r="176" spans="1:18" s="5" customFormat="1" x14ac:dyDescent="0.35">
      <c r="A176" s="33">
        <f t="shared" si="31"/>
        <v>155</v>
      </c>
      <c r="B176" s="33">
        <v>8715699</v>
      </c>
      <c r="C176" s="88" t="s">
        <v>351</v>
      </c>
      <c r="D176" s="87" t="s">
        <v>218</v>
      </c>
      <c r="E176" s="33">
        <v>0</v>
      </c>
      <c r="F176" s="33">
        <v>1</v>
      </c>
      <c r="G176" s="33">
        <v>1</v>
      </c>
      <c r="H176" s="33">
        <v>39121436</v>
      </c>
      <c r="I176" s="33" t="s">
        <v>21</v>
      </c>
      <c r="J176" s="33" t="s">
        <v>21</v>
      </c>
      <c r="K176" s="35">
        <v>108368.4</v>
      </c>
      <c r="L176" s="36">
        <v>0.19</v>
      </c>
      <c r="M176" s="58">
        <f t="shared" si="27"/>
        <v>20589.995999999999</v>
      </c>
      <c r="N176" s="58">
        <f t="shared" si="28"/>
        <v>128958.39599999999</v>
      </c>
      <c r="O176" s="39">
        <v>2025</v>
      </c>
      <c r="P176" s="40">
        <v>5.0999999999999997E-2</v>
      </c>
      <c r="Q176" s="40">
        <f t="shared" si="29"/>
        <v>1.0509999999999999</v>
      </c>
      <c r="R176" s="41">
        <f t="shared" si="30"/>
        <v>135535.27419599998</v>
      </c>
    </row>
    <row r="177" spans="1:18" s="5" customFormat="1" x14ac:dyDescent="0.35">
      <c r="A177" s="33">
        <f t="shared" si="31"/>
        <v>156</v>
      </c>
      <c r="B177" s="33">
        <v>8715699</v>
      </c>
      <c r="C177" s="88" t="s">
        <v>352</v>
      </c>
      <c r="D177" s="87" t="s">
        <v>218</v>
      </c>
      <c r="E177" s="33">
        <v>0</v>
      </c>
      <c r="F177" s="33">
        <v>1</v>
      </c>
      <c r="G177" s="33">
        <v>1</v>
      </c>
      <c r="H177" s="33">
        <v>40151712</v>
      </c>
      <c r="I177" s="33" t="s">
        <v>21</v>
      </c>
      <c r="J177" s="33" t="s">
        <v>21</v>
      </c>
      <c r="K177" s="35">
        <v>437988.95</v>
      </c>
      <c r="L177" s="36">
        <v>0.19</v>
      </c>
      <c r="M177" s="58">
        <f t="shared" si="27"/>
        <v>83217.900500000003</v>
      </c>
      <c r="N177" s="58">
        <f t="shared" si="28"/>
        <v>521206.8505</v>
      </c>
      <c r="O177" s="39">
        <v>2025</v>
      </c>
      <c r="P177" s="40">
        <v>5.0999999999999997E-2</v>
      </c>
      <c r="Q177" s="40">
        <f t="shared" si="29"/>
        <v>1.0509999999999999</v>
      </c>
      <c r="R177" s="41">
        <f t="shared" si="30"/>
        <v>547788.39987550001</v>
      </c>
    </row>
    <row r="178" spans="1:18" s="5" customFormat="1" x14ac:dyDescent="0.35">
      <c r="A178" s="33">
        <f t="shared" si="31"/>
        <v>157</v>
      </c>
      <c r="B178" s="33">
        <v>8715699</v>
      </c>
      <c r="C178" s="88" t="s">
        <v>316</v>
      </c>
      <c r="D178" s="87" t="s">
        <v>218</v>
      </c>
      <c r="E178" s="33">
        <v>0</v>
      </c>
      <c r="F178" s="33">
        <v>1</v>
      </c>
      <c r="G178" s="33">
        <v>1</v>
      </c>
      <c r="H178" s="33">
        <v>40141654</v>
      </c>
      <c r="I178" s="33" t="s">
        <v>21</v>
      </c>
      <c r="J178" s="33" t="s">
        <v>21</v>
      </c>
      <c r="K178" s="35">
        <v>548476.80000000005</v>
      </c>
      <c r="L178" s="36">
        <v>0.19</v>
      </c>
      <c r="M178" s="58">
        <f t="shared" si="27"/>
        <v>104210.592</v>
      </c>
      <c r="N178" s="58">
        <f t="shared" si="28"/>
        <v>652687.39199999999</v>
      </c>
      <c r="O178" s="39">
        <v>2025</v>
      </c>
      <c r="P178" s="40">
        <v>5.0999999999999997E-2</v>
      </c>
      <c r="Q178" s="40">
        <f t="shared" si="29"/>
        <v>1.0509999999999999</v>
      </c>
      <c r="R178" s="41">
        <f t="shared" si="30"/>
        <v>685974.44899199996</v>
      </c>
    </row>
    <row r="179" spans="1:18" s="5" customFormat="1" x14ac:dyDescent="0.35">
      <c r="A179" s="33">
        <f t="shared" si="31"/>
        <v>158</v>
      </c>
      <c r="B179" s="33">
        <v>8715699</v>
      </c>
      <c r="C179" s="88" t="s">
        <v>343</v>
      </c>
      <c r="D179" s="87" t="s">
        <v>218</v>
      </c>
      <c r="E179" s="33">
        <v>0</v>
      </c>
      <c r="F179" s="33">
        <v>1</v>
      </c>
      <c r="G179" s="33">
        <v>1</v>
      </c>
      <c r="H179" s="33">
        <v>40102004</v>
      </c>
      <c r="I179" s="33" t="s">
        <v>21</v>
      </c>
      <c r="J179" s="33" t="s">
        <v>21</v>
      </c>
      <c r="K179" s="35">
        <v>690019.2</v>
      </c>
      <c r="L179" s="36">
        <v>0.19</v>
      </c>
      <c r="M179" s="58">
        <f t="shared" si="27"/>
        <v>131103.64799999999</v>
      </c>
      <c r="N179" s="58">
        <f t="shared" si="28"/>
        <v>821122.848</v>
      </c>
      <c r="O179" s="39">
        <v>2025</v>
      </c>
      <c r="P179" s="40">
        <v>5.0999999999999997E-2</v>
      </c>
      <c r="Q179" s="40">
        <f t="shared" si="29"/>
        <v>1.0509999999999999</v>
      </c>
      <c r="R179" s="41">
        <f t="shared" si="30"/>
        <v>863000.11324799992</v>
      </c>
    </row>
    <row r="180" spans="1:18" s="5" customFormat="1" x14ac:dyDescent="0.35">
      <c r="A180" s="33">
        <f t="shared" si="31"/>
        <v>159</v>
      </c>
      <c r="B180" s="33">
        <v>8715699</v>
      </c>
      <c r="C180" s="88" t="s">
        <v>344</v>
      </c>
      <c r="D180" s="87" t="s">
        <v>218</v>
      </c>
      <c r="E180" s="33">
        <v>0</v>
      </c>
      <c r="F180" s="33">
        <v>1</v>
      </c>
      <c r="G180" s="33">
        <v>1</v>
      </c>
      <c r="H180" s="33">
        <v>26101771</v>
      </c>
      <c r="I180" s="33" t="s">
        <v>21</v>
      </c>
      <c r="J180" s="33" t="s">
        <v>21</v>
      </c>
      <c r="K180" s="35">
        <v>690019.2</v>
      </c>
      <c r="L180" s="36">
        <v>0.19</v>
      </c>
      <c r="M180" s="58">
        <f t="shared" si="27"/>
        <v>131103.64799999999</v>
      </c>
      <c r="N180" s="58">
        <f t="shared" si="28"/>
        <v>821122.848</v>
      </c>
      <c r="O180" s="39">
        <v>2025</v>
      </c>
      <c r="P180" s="40">
        <v>5.0999999999999997E-2</v>
      </c>
      <c r="Q180" s="40">
        <f t="shared" si="29"/>
        <v>1.0509999999999999</v>
      </c>
      <c r="R180" s="41">
        <f t="shared" si="30"/>
        <v>863000.11324799992</v>
      </c>
    </row>
    <row r="181" spans="1:18" s="5" customFormat="1" x14ac:dyDescent="0.35">
      <c r="A181" s="33">
        <f t="shared" si="31"/>
        <v>160</v>
      </c>
      <c r="B181" s="33">
        <v>8715699</v>
      </c>
      <c r="C181" s="88" t="s">
        <v>319</v>
      </c>
      <c r="D181" s="87" t="s">
        <v>218</v>
      </c>
      <c r="E181" s="33">
        <v>0</v>
      </c>
      <c r="F181" s="33">
        <v>1</v>
      </c>
      <c r="G181" s="33">
        <v>1</v>
      </c>
      <c r="H181" s="33">
        <v>40101833</v>
      </c>
      <c r="I181" s="33" t="s">
        <v>21</v>
      </c>
      <c r="J181" s="33" t="s">
        <v>21</v>
      </c>
      <c r="K181" s="35">
        <v>589944.30000000005</v>
      </c>
      <c r="L181" s="36">
        <v>0.19</v>
      </c>
      <c r="M181" s="58">
        <f t="shared" si="27"/>
        <v>112089.41700000002</v>
      </c>
      <c r="N181" s="58">
        <f t="shared" si="28"/>
        <v>702033.71700000006</v>
      </c>
      <c r="O181" s="39">
        <v>2025</v>
      </c>
      <c r="P181" s="40">
        <v>5.0999999999999997E-2</v>
      </c>
      <c r="Q181" s="40">
        <f t="shared" si="29"/>
        <v>1.0509999999999999</v>
      </c>
      <c r="R181" s="41">
        <f t="shared" si="30"/>
        <v>737837.436567</v>
      </c>
    </row>
    <row r="182" spans="1:18" s="5" customFormat="1" x14ac:dyDescent="0.35">
      <c r="A182" s="33">
        <f t="shared" si="31"/>
        <v>161</v>
      </c>
      <c r="B182" s="33">
        <v>8715699</v>
      </c>
      <c r="C182" s="88" t="s">
        <v>353</v>
      </c>
      <c r="D182" s="87" t="s">
        <v>218</v>
      </c>
      <c r="E182" s="33">
        <v>0</v>
      </c>
      <c r="F182" s="33">
        <v>1</v>
      </c>
      <c r="G182" s="33">
        <v>1</v>
      </c>
      <c r="H182" s="33">
        <v>41103327</v>
      </c>
      <c r="I182" s="33" t="s">
        <v>21</v>
      </c>
      <c r="J182" s="33" t="s">
        <v>21</v>
      </c>
      <c r="K182" s="35">
        <v>679329.8</v>
      </c>
      <c r="L182" s="36">
        <v>0.19</v>
      </c>
      <c r="M182" s="58">
        <f t="shared" si="27"/>
        <v>129072.66200000001</v>
      </c>
      <c r="N182" s="58">
        <f t="shared" si="28"/>
        <v>808402.46200000006</v>
      </c>
      <c r="O182" s="39">
        <v>2025</v>
      </c>
      <c r="P182" s="40">
        <v>5.0999999999999997E-2</v>
      </c>
      <c r="Q182" s="40">
        <f t="shared" si="29"/>
        <v>1.0509999999999999</v>
      </c>
      <c r="R182" s="41">
        <f t="shared" si="30"/>
        <v>849630.98756200005</v>
      </c>
    </row>
    <row r="183" spans="1:18" s="5" customFormat="1" x14ac:dyDescent="0.35">
      <c r="A183" s="33">
        <f t="shared" si="31"/>
        <v>162</v>
      </c>
      <c r="B183" s="33">
        <v>8715699</v>
      </c>
      <c r="C183" s="88" t="s">
        <v>321</v>
      </c>
      <c r="D183" s="87" t="s">
        <v>218</v>
      </c>
      <c r="E183" s="33">
        <v>0</v>
      </c>
      <c r="F183" s="33">
        <v>1</v>
      </c>
      <c r="G183" s="33">
        <v>1</v>
      </c>
      <c r="H183" s="33">
        <v>40101833</v>
      </c>
      <c r="I183" s="33" t="s">
        <v>21</v>
      </c>
      <c r="J183" s="33" t="s">
        <v>21</v>
      </c>
      <c r="K183" s="35">
        <v>704394.6</v>
      </c>
      <c r="L183" s="36">
        <v>0.19</v>
      </c>
      <c r="M183" s="58">
        <f t="shared" si="27"/>
        <v>133834.97399999999</v>
      </c>
      <c r="N183" s="58">
        <f t="shared" si="28"/>
        <v>838229.57400000002</v>
      </c>
      <c r="O183" s="39">
        <v>2025</v>
      </c>
      <c r="P183" s="40">
        <v>5.0999999999999997E-2</v>
      </c>
      <c r="Q183" s="40">
        <f t="shared" si="29"/>
        <v>1.0509999999999999</v>
      </c>
      <c r="R183" s="41">
        <f t="shared" si="30"/>
        <v>880979.282274</v>
      </c>
    </row>
    <row r="184" spans="1:18" s="5" customFormat="1" x14ac:dyDescent="0.35">
      <c r="A184" s="33">
        <f t="shared" si="31"/>
        <v>163</v>
      </c>
      <c r="B184" s="33">
        <v>8715699</v>
      </c>
      <c r="C184" s="88" t="s">
        <v>322</v>
      </c>
      <c r="D184" s="87" t="s">
        <v>218</v>
      </c>
      <c r="E184" s="33">
        <v>0</v>
      </c>
      <c r="F184" s="33">
        <v>1</v>
      </c>
      <c r="G184" s="33">
        <v>1</v>
      </c>
      <c r="H184" s="33">
        <v>40141762</v>
      </c>
      <c r="I184" s="33" t="s">
        <v>21</v>
      </c>
      <c r="J184" s="33" t="s">
        <v>21</v>
      </c>
      <c r="K184" s="35">
        <v>86694.720000000001</v>
      </c>
      <c r="L184" s="36">
        <v>0.19</v>
      </c>
      <c r="M184" s="58">
        <f t="shared" si="27"/>
        <v>16471.996800000001</v>
      </c>
      <c r="N184" s="58">
        <f t="shared" si="28"/>
        <v>103166.71679999999</v>
      </c>
      <c r="O184" s="39">
        <v>2025</v>
      </c>
      <c r="P184" s="40">
        <v>5.0999999999999997E-2</v>
      </c>
      <c r="Q184" s="40">
        <f t="shared" si="29"/>
        <v>1.0509999999999999</v>
      </c>
      <c r="R184" s="41">
        <f t="shared" si="30"/>
        <v>108428.21935679999</v>
      </c>
    </row>
    <row r="185" spans="1:18" s="5" customFormat="1" x14ac:dyDescent="0.35">
      <c r="A185" s="33">
        <f t="shared" si="31"/>
        <v>164</v>
      </c>
      <c r="B185" s="33">
        <v>8715699</v>
      </c>
      <c r="C185" s="88" t="s">
        <v>323</v>
      </c>
      <c r="D185" s="87" t="s">
        <v>218</v>
      </c>
      <c r="E185" s="33">
        <v>0</v>
      </c>
      <c r="F185" s="33">
        <v>1</v>
      </c>
      <c r="G185" s="33">
        <v>1</v>
      </c>
      <c r="H185" s="33">
        <v>41112229</v>
      </c>
      <c r="I185" s="33" t="s">
        <v>21</v>
      </c>
      <c r="J185" s="33" t="s">
        <v>21</v>
      </c>
      <c r="K185" s="35">
        <v>690019.2</v>
      </c>
      <c r="L185" s="36">
        <v>0.19</v>
      </c>
      <c r="M185" s="58">
        <f t="shared" si="27"/>
        <v>131103.64799999999</v>
      </c>
      <c r="N185" s="58">
        <f t="shared" si="28"/>
        <v>821122.848</v>
      </c>
      <c r="O185" s="39">
        <v>2025</v>
      </c>
      <c r="P185" s="40">
        <v>5.0999999999999997E-2</v>
      </c>
      <c r="Q185" s="40">
        <f t="shared" si="29"/>
        <v>1.0509999999999999</v>
      </c>
      <c r="R185" s="41">
        <f t="shared" si="30"/>
        <v>863000.11324799992</v>
      </c>
    </row>
    <row r="186" spans="1:18" s="5" customFormat="1" x14ac:dyDescent="0.35">
      <c r="A186" s="33">
        <f t="shared" si="31"/>
        <v>165</v>
      </c>
      <c r="B186" s="33">
        <v>8715699</v>
      </c>
      <c r="C186" s="88" t="s">
        <v>324</v>
      </c>
      <c r="D186" s="87" t="s">
        <v>218</v>
      </c>
      <c r="E186" s="33">
        <v>0</v>
      </c>
      <c r="F186" s="33">
        <v>1</v>
      </c>
      <c r="G186" s="33">
        <v>1</v>
      </c>
      <c r="H186" s="33">
        <v>40141654</v>
      </c>
      <c r="I186" s="33" t="s">
        <v>21</v>
      </c>
      <c r="J186" s="33" t="s">
        <v>21</v>
      </c>
      <c r="K186" s="35">
        <v>71508.399999999994</v>
      </c>
      <c r="L186" s="36">
        <v>0.19</v>
      </c>
      <c r="M186" s="58">
        <f t="shared" si="27"/>
        <v>13586.596</v>
      </c>
      <c r="N186" s="58">
        <f t="shared" si="28"/>
        <v>85094.995999999999</v>
      </c>
      <c r="O186" s="39">
        <v>2025</v>
      </c>
      <c r="P186" s="40">
        <v>5.0999999999999997E-2</v>
      </c>
      <c r="Q186" s="40">
        <f t="shared" si="29"/>
        <v>1.0509999999999999</v>
      </c>
      <c r="R186" s="41">
        <f t="shared" si="30"/>
        <v>89434.840795999989</v>
      </c>
    </row>
    <row r="187" spans="1:18" s="5" customFormat="1" x14ac:dyDescent="0.35">
      <c r="A187" s="33">
        <f t="shared" si="31"/>
        <v>166</v>
      </c>
      <c r="B187" s="33">
        <v>8715699</v>
      </c>
      <c r="C187" s="88" t="s">
        <v>325</v>
      </c>
      <c r="D187" s="87" t="s">
        <v>218</v>
      </c>
      <c r="E187" s="33">
        <v>0</v>
      </c>
      <c r="F187" s="33">
        <v>1</v>
      </c>
      <c r="G187" s="33">
        <v>1</v>
      </c>
      <c r="H187" s="33">
        <v>39122214</v>
      </c>
      <c r="I187" s="33" t="s">
        <v>21</v>
      </c>
      <c r="J187" s="33" t="s">
        <v>21</v>
      </c>
      <c r="K187" s="35">
        <v>232402.3</v>
      </c>
      <c r="L187" s="36">
        <v>0.19</v>
      </c>
      <c r="M187" s="58">
        <f t="shared" si="27"/>
        <v>44156.436999999998</v>
      </c>
      <c r="N187" s="58">
        <f t="shared" si="28"/>
        <v>276558.73699999996</v>
      </c>
      <c r="O187" s="39">
        <v>2025</v>
      </c>
      <c r="P187" s="40">
        <v>5.0999999999999997E-2</v>
      </c>
      <c r="Q187" s="40">
        <f t="shared" si="29"/>
        <v>1.0509999999999999</v>
      </c>
      <c r="R187" s="41">
        <f t="shared" si="30"/>
        <v>290663.23258699995</v>
      </c>
    </row>
    <row r="188" spans="1:18" s="5" customFormat="1" x14ac:dyDescent="0.35">
      <c r="A188" s="33">
        <f t="shared" si="31"/>
        <v>167</v>
      </c>
      <c r="B188" s="33">
        <v>8715699</v>
      </c>
      <c r="C188" s="88" t="s">
        <v>326</v>
      </c>
      <c r="D188" s="87" t="s">
        <v>218</v>
      </c>
      <c r="E188" s="33">
        <v>0</v>
      </c>
      <c r="F188" s="33">
        <v>1</v>
      </c>
      <c r="G188" s="33">
        <v>1</v>
      </c>
      <c r="H188" s="33">
        <v>39121614</v>
      </c>
      <c r="I188" s="33" t="s">
        <v>21</v>
      </c>
      <c r="J188" s="33" t="s">
        <v>21</v>
      </c>
      <c r="K188" s="35">
        <v>132696</v>
      </c>
      <c r="L188" s="36">
        <v>0.19</v>
      </c>
      <c r="M188" s="58">
        <f t="shared" si="27"/>
        <v>25212.240000000002</v>
      </c>
      <c r="N188" s="58">
        <f t="shared" si="28"/>
        <v>157908.24</v>
      </c>
      <c r="O188" s="39">
        <v>2025</v>
      </c>
      <c r="P188" s="40">
        <v>5.0999999999999997E-2</v>
      </c>
      <c r="Q188" s="40">
        <f t="shared" si="29"/>
        <v>1.0509999999999999</v>
      </c>
      <c r="R188" s="41">
        <f t="shared" si="30"/>
        <v>165961.56023999999</v>
      </c>
    </row>
    <row r="189" spans="1:18" s="5" customFormat="1" x14ac:dyDescent="0.35">
      <c r="A189" s="33">
        <f t="shared" si="31"/>
        <v>168</v>
      </c>
      <c r="B189" s="33">
        <v>8715699</v>
      </c>
      <c r="C189" s="88" t="s">
        <v>327</v>
      </c>
      <c r="D189" s="87" t="s">
        <v>218</v>
      </c>
      <c r="E189" s="33">
        <v>0</v>
      </c>
      <c r="F189" s="33">
        <v>1</v>
      </c>
      <c r="G189" s="33">
        <v>1</v>
      </c>
      <c r="H189" s="33">
        <v>39121529</v>
      </c>
      <c r="I189" s="33" t="s">
        <v>21</v>
      </c>
      <c r="J189" s="33" t="s">
        <v>21</v>
      </c>
      <c r="K189" s="35">
        <v>198675.4</v>
      </c>
      <c r="L189" s="36">
        <v>0.19</v>
      </c>
      <c r="M189" s="58">
        <f t="shared" si="27"/>
        <v>37748.326000000001</v>
      </c>
      <c r="N189" s="58">
        <f t="shared" si="28"/>
        <v>236423.726</v>
      </c>
      <c r="O189" s="39">
        <v>2025</v>
      </c>
      <c r="P189" s="40">
        <v>5.0999999999999997E-2</v>
      </c>
      <c r="Q189" s="40">
        <f t="shared" si="29"/>
        <v>1.0509999999999999</v>
      </c>
      <c r="R189" s="41">
        <f t="shared" si="30"/>
        <v>248481.33602599998</v>
      </c>
    </row>
    <row r="190" spans="1:18" s="5" customFormat="1" x14ac:dyDescent="0.35">
      <c r="A190" s="33">
        <f t="shared" si="31"/>
        <v>169</v>
      </c>
      <c r="B190" s="33">
        <v>8715699</v>
      </c>
      <c r="C190" s="88" t="s">
        <v>328</v>
      </c>
      <c r="D190" s="87" t="s">
        <v>218</v>
      </c>
      <c r="E190" s="33">
        <v>0</v>
      </c>
      <c r="F190" s="33">
        <v>1</v>
      </c>
      <c r="G190" s="33">
        <v>1</v>
      </c>
      <c r="H190" s="33">
        <v>39122331</v>
      </c>
      <c r="I190" s="33" t="s">
        <v>21</v>
      </c>
      <c r="J190" s="33" t="s">
        <v>21</v>
      </c>
      <c r="K190" s="35">
        <v>196648.1</v>
      </c>
      <c r="L190" s="36">
        <v>0.19</v>
      </c>
      <c r="M190" s="58">
        <f t="shared" si="27"/>
        <v>37363.139000000003</v>
      </c>
      <c r="N190" s="58">
        <f t="shared" si="28"/>
        <v>234011.239</v>
      </c>
      <c r="O190" s="39">
        <v>2025</v>
      </c>
      <c r="P190" s="40">
        <v>5.0999999999999997E-2</v>
      </c>
      <c r="Q190" s="40">
        <f t="shared" si="29"/>
        <v>1.0509999999999999</v>
      </c>
      <c r="R190" s="41">
        <f t="shared" si="30"/>
        <v>245945.81218899999</v>
      </c>
    </row>
    <row r="191" spans="1:18" s="5" customFormat="1" x14ac:dyDescent="0.35">
      <c r="A191" s="33">
        <f t="shared" si="31"/>
        <v>170</v>
      </c>
      <c r="B191" s="33">
        <v>8715699</v>
      </c>
      <c r="C191" s="88" t="s">
        <v>329</v>
      </c>
      <c r="D191" s="87" t="s">
        <v>218</v>
      </c>
      <c r="E191" s="33">
        <v>0</v>
      </c>
      <c r="F191" s="33">
        <v>1</v>
      </c>
      <c r="G191" s="33">
        <v>1</v>
      </c>
      <c r="H191" s="33">
        <v>26101759</v>
      </c>
      <c r="I191" s="33" t="s">
        <v>21</v>
      </c>
      <c r="J191" s="33" t="s">
        <v>21</v>
      </c>
      <c r="K191" s="35">
        <v>371548.8</v>
      </c>
      <c r="L191" s="36">
        <v>0.19</v>
      </c>
      <c r="M191" s="58">
        <f t="shared" si="27"/>
        <v>70594.271999999997</v>
      </c>
      <c r="N191" s="58">
        <f t="shared" si="28"/>
        <v>442143.07199999999</v>
      </c>
      <c r="O191" s="39">
        <v>2025</v>
      </c>
      <c r="P191" s="40">
        <v>5.0999999999999997E-2</v>
      </c>
      <c r="Q191" s="40">
        <f t="shared" si="29"/>
        <v>1.0509999999999999</v>
      </c>
      <c r="R191" s="41">
        <f t="shared" si="30"/>
        <v>464692.36867199995</v>
      </c>
    </row>
    <row r="192" spans="1:18" s="5" customFormat="1" x14ac:dyDescent="0.35">
      <c r="A192" s="33">
        <f t="shared" si="31"/>
        <v>171</v>
      </c>
      <c r="B192" s="33">
        <v>8715699</v>
      </c>
      <c r="C192" s="88" t="s">
        <v>330</v>
      </c>
      <c r="D192" s="87" t="s">
        <v>218</v>
      </c>
      <c r="E192" s="33">
        <v>0</v>
      </c>
      <c r="F192" s="33">
        <v>1</v>
      </c>
      <c r="G192" s="33">
        <v>1</v>
      </c>
      <c r="H192" s="33">
        <v>39121640</v>
      </c>
      <c r="I192" s="33" t="s">
        <v>21</v>
      </c>
      <c r="J192" s="33" t="s">
        <v>21</v>
      </c>
      <c r="K192" s="35">
        <v>751944</v>
      </c>
      <c r="L192" s="36">
        <v>0.19</v>
      </c>
      <c r="M192" s="58">
        <f t="shared" si="27"/>
        <v>142869.36000000002</v>
      </c>
      <c r="N192" s="58">
        <f t="shared" si="28"/>
        <v>894813.36</v>
      </c>
      <c r="O192" s="39">
        <v>2025</v>
      </c>
      <c r="P192" s="40">
        <v>5.0999999999999997E-2</v>
      </c>
      <c r="Q192" s="40">
        <f t="shared" si="29"/>
        <v>1.0509999999999999</v>
      </c>
      <c r="R192" s="41">
        <f t="shared" si="30"/>
        <v>940448.84135999996</v>
      </c>
    </row>
    <row r="193" spans="1:18" s="5" customFormat="1" x14ac:dyDescent="0.35">
      <c r="A193" s="33">
        <f>A192+1</f>
        <v>172</v>
      </c>
      <c r="B193" s="33">
        <v>4394107</v>
      </c>
      <c r="C193" s="88" t="s">
        <v>331</v>
      </c>
      <c r="D193" s="33" t="s">
        <v>218</v>
      </c>
      <c r="E193" s="33">
        <v>0</v>
      </c>
      <c r="F193" s="33">
        <v>1</v>
      </c>
      <c r="G193" s="33">
        <v>1</v>
      </c>
      <c r="H193" s="89">
        <v>31161504</v>
      </c>
      <c r="I193" s="33" t="s">
        <v>21</v>
      </c>
      <c r="J193" s="33" t="s">
        <v>21</v>
      </c>
      <c r="K193" s="35">
        <v>1528.72</v>
      </c>
      <c r="L193" s="36">
        <v>0.19</v>
      </c>
      <c r="M193" s="58">
        <f t="shared" si="27"/>
        <v>290.45679999999999</v>
      </c>
      <c r="N193" s="58">
        <f t="shared" si="28"/>
        <v>1819.1768</v>
      </c>
      <c r="O193" s="39">
        <v>2025</v>
      </c>
      <c r="P193" s="40">
        <v>5.0999999999999997E-2</v>
      </c>
      <c r="Q193" s="40">
        <f t="shared" si="29"/>
        <v>1.0509999999999999</v>
      </c>
      <c r="R193" s="41">
        <f t="shared" si="30"/>
        <v>1911.9548167999999</v>
      </c>
    </row>
    <row r="194" spans="1:18" s="5" customFormat="1" x14ac:dyDescent="0.35">
      <c r="A194" s="33">
        <f t="shared" si="31"/>
        <v>173</v>
      </c>
      <c r="B194" s="33">
        <v>4394107</v>
      </c>
      <c r="C194" s="88" t="s">
        <v>354</v>
      </c>
      <c r="D194" s="33" t="s">
        <v>218</v>
      </c>
      <c r="E194" s="33">
        <v>0</v>
      </c>
      <c r="F194" s="33">
        <v>1</v>
      </c>
      <c r="G194" s="33">
        <v>1</v>
      </c>
      <c r="H194" s="89">
        <v>31161504</v>
      </c>
      <c r="I194" s="33" t="s">
        <v>21</v>
      </c>
      <c r="J194" s="33" t="s">
        <v>21</v>
      </c>
      <c r="K194" s="35">
        <v>2106.84</v>
      </c>
      <c r="L194" s="36">
        <v>0.19</v>
      </c>
      <c r="M194" s="58">
        <f t="shared" si="27"/>
        <v>400.29960000000005</v>
      </c>
      <c r="N194" s="58">
        <f t="shared" si="28"/>
        <v>2507.1396000000004</v>
      </c>
      <c r="O194" s="39">
        <v>2025</v>
      </c>
      <c r="P194" s="40">
        <v>5.0999999999999997E-2</v>
      </c>
      <c r="Q194" s="40">
        <f t="shared" si="29"/>
        <v>1.0509999999999999</v>
      </c>
      <c r="R194" s="41">
        <f t="shared" si="30"/>
        <v>2635.0037196000003</v>
      </c>
    </row>
    <row r="195" spans="1:18" s="5" customFormat="1" x14ac:dyDescent="0.35">
      <c r="A195" s="33">
        <f t="shared" si="31"/>
        <v>174</v>
      </c>
      <c r="B195" s="33">
        <v>4394107</v>
      </c>
      <c r="C195" s="88" t="s">
        <v>355</v>
      </c>
      <c r="D195" s="33" t="s">
        <v>218</v>
      </c>
      <c r="E195" s="33">
        <v>0</v>
      </c>
      <c r="F195" s="33">
        <v>1</v>
      </c>
      <c r="G195" s="33">
        <v>1</v>
      </c>
      <c r="H195" s="89">
        <v>31161504</v>
      </c>
      <c r="I195" s="33" t="s">
        <v>21</v>
      </c>
      <c r="J195" s="33" t="s">
        <v>21</v>
      </c>
      <c r="K195" s="35">
        <v>1261</v>
      </c>
      <c r="L195" s="36">
        <v>0.19</v>
      </c>
      <c r="M195" s="58">
        <f t="shared" si="27"/>
        <v>239.59</v>
      </c>
      <c r="N195" s="58">
        <f t="shared" si="28"/>
        <v>1500.59</v>
      </c>
      <c r="O195" s="39">
        <v>2025</v>
      </c>
      <c r="P195" s="40">
        <v>5.0999999999999997E-2</v>
      </c>
      <c r="Q195" s="40">
        <f t="shared" si="29"/>
        <v>1.0509999999999999</v>
      </c>
      <c r="R195" s="41">
        <f t="shared" si="30"/>
        <v>1577.1200899999999</v>
      </c>
    </row>
    <row r="196" spans="1:18" s="5" customFormat="1" x14ac:dyDescent="0.35">
      <c r="A196" s="33">
        <f t="shared" si="31"/>
        <v>175</v>
      </c>
      <c r="B196" s="33">
        <v>4394107</v>
      </c>
      <c r="C196" s="88" t="s">
        <v>334</v>
      </c>
      <c r="D196" s="33" t="s">
        <v>218</v>
      </c>
      <c r="E196" s="33">
        <v>0</v>
      </c>
      <c r="F196" s="33">
        <v>1</v>
      </c>
      <c r="G196" s="33">
        <v>1</v>
      </c>
      <c r="H196" s="89">
        <v>31161504</v>
      </c>
      <c r="I196" s="33" t="s">
        <v>21</v>
      </c>
      <c r="J196" s="33" t="s">
        <v>21</v>
      </c>
      <c r="K196" s="35">
        <v>2619</v>
      </c>
      <c r="L196" s="36">
        <v>0.19</v>
      </c>
      <c r="M196" s="58">
        <f t="shared" si="27"/>
        <v>497.61</v>
      </c>
      <c r="N196" s="58">
        <f t="shared" si="28"/>
        <v>3116.61</v>
      </c>
      <c r="O196" s="39">
        <v>2025</v>
      </c>
      <c r="P196" s="40">
        <v>5.0999999999999997E-2</v>
      </c>
      <c r="Q196" s="40">
        <f t="shared" si="29"/>
        <v>1.0509999999999999</v>
      </c>
      <c r="R196" s="41">
        <f t="shared" si="30"/>
        <v>3275.5571099999997</v>
      </c>
    </row>
    <row r="197" spans="1:18" s="5" customFormat="1" x14ac:dyDescent="0.35">
      <c r="A197" s="33">
        <f t="shared" si="31"/>
        <v>176</v>
      </c>
      <c r="B197" s="33">
        <v>4394107</v>
      </c>
      <c r="C197" s="88" t="s">
        <v>335</v>
      </c>
      <c r="D197" s="33" t="s">
        <v>218</v>
      </c>
      <c r="E197" s="33">
        <v>0</v>
      </c>
      <c r="F197" s="33">
        <v>1</v>
      </c>
      <c r="G197" s="33">
        <v>1</v>
      </c>
      <c r="H197" s="89">
        <v>31161504</v>
      </c>
      <c r="I197" s="33" t="s">
        <v>21</v>
      </c>
      <c r="J197" s="33" t="s">
        <v>21</v>
      </c>
      <c r="K197" s="35">
        <v>1358</v>
      </c>
      <c r="L197" s="36">
        <v>0.19</v>
      </c>
      <c r="M197" s="58">
        <f t="shared" si="27"/>
        <v>258.02</v>
      </c>
      <c r="N197" s="58">
        <f t="shared" si="28"/>
        <v>1616.02</v>
      </c>
      <c r="O197" s="39">
        <v>2025</v>
      </c>
      <c r="P197" s="40">
        <v>5.0999999999999997E-2</v>
      </c>
      <c r="Q197" s="40">
        <f t="shared" si="29"/>
        <v>1.0509999999999999</v>
      </c>
      <c r="R197" s="41">
        <f t="shared" si="30"/>
        <v>1698.4370199999998</v>
      </c>
    </row>
    <row r="198" spans="1:18" s="5" customFormat="1" x14ac:dyDescent="0.35">
      <c r="A198" s="33">
        <f t="shared" si="31"/>
        <v>177</v>
      </c>
      <c r="B198" s="33">
        <v>4394107</v>
      </c>
      <c r="C198" s="88" t="s">
        <v>336</v>
      </c>
      <c r="D198" s="33" t="s">
        <v>218</v>
      </c>
      <c r="E198" s="33">
        <v>0</v>
      </c>
      <c r="F198" s="33">
        <v>1</v>
      </c>
      <c r="G198" s="33">
        <v>1</v>
      </c>
      <c r="H198" s="89">
        <v>31161504</v>
      </c>
      <c r="I198" s="33" t="s">
        <v>21</v>
      </c>
      <c r="J198" s="33" t="s">
        <v>21</v>
      </c>
      <c r="K198" s="35">
        <v>1794.5</v>
      </c>
      <c r="L198" s="36">
        <v>0.19</v>
      </c>
      <c r="M198" s="58">
        <f t="shared" si="27"/>
        <v>340.95499999999998</v>
      </c>
      <c r="N198" s="58">
        <f t="shared" si="28"/>
        <v>2135.4549999999999</v>
      </c>
      <c r="O198" s="39">
        <v>2025</v>
      </c>
      <c r="P198" s="40">
        <v>5.0999999999999997E-2</v>
      </c>
      <c r="Q198" s="40">
        <f t="shared" si="29"/>
        <v>1.0509999999999999</v>
      </c>
      <c r="R198" s="41">
        <f t="shared" si="30"/>
        <v>2244.3632049999997</v>
      </c>
    </row>
    <row r="199" spans="1:18" s="5" customFormat="1" x14ac:dyDescent="0.35">
      <c r="A199" s="64" t="s">
        <v>356</v>
      </c>
      <c r="B199" s="64"/>
      <c r="C199" s="64"/>
      <c r="D199" s="64"/>
      <c r="E199" s="64"/>
      <c r="F199" s="64"/>
      <c r="G199" s="64"/>
      <c r="H199" s="64"/>
      <c r="I199" s="64"/>
      <c r="J199" s="64"/>
      <c r="K199" s="68"/>
      <c r="L199" s="68"/>
      <c r="M199" s="58"/>
      <c r="N199" s="58"/>
      <c r="O199" s="35"/>
      <c r="P199" s="68"/>
      <c r="Q199" s="68"/>
      <c r="R199" s="68"/>
    </row>
    <row r="200" spans="1:18" s="5" customFormat="1" x14ac:dyDescent="0.35">
      <c r="A200" s="33">
        <f>A198+1</f>
        <v>178</v>
      </c>
      <c r="B200" s="33">
        <v>8715699</v>
      </c>
      <c r="C200" s="43" t="s">
        <v>350</v>
      </c>
      <c r="D200" s="87" t="s">
        <v>218</v>
      </c>
      <c r="E200" s="33">
        <v>0</v>
      </c>
      <c r="F200" s="33">
        <v>1</v>
      </c>
      <c r="G200" s="33">
        <v>1</v>
      </c>
      <c r="H200" s="33">
        <v>40161502</v>
      </c>
      <c r="I200" s="33" t="s">
        <v>21</v>
      </c>
      <c r="J200" s="33" t="s">
        <v>21</v>
      </c>
      <c r="K200" s="35">
        <v>288982.40000000002</v>
      </c>
      <c r="L200" s="36">
        <v>0.19</v>
      </c>
      <c r="M200" s="58">
        <f t="shared" si="27"/>
        <v>54906.656000000003</v>
      </c>
      <c r="N200" s="58">
        <f t="shared" si="28"/>
        <v>343889.05600000004</v>
      </c>
      <c r="O200" s="39">
        <v>2025</v>
      </c>
      <c r="P200" s="40">
        <v>5.0999999999999997E-2</v>
      </c>
      <c r="Q200" s="40">
        <f t="shared" ref="Q200:Q238" si="32">1+P200</f>
        <v>1.0509999999999999</v>
      </c>
      <c r="R200" s="41">
        <f t="shared" ref="R200:R238" si="33">N200*Q200</f>
        <v>361427.397856</v>
      </c>
    </row>
    <row r="201" spans="1:18" s="5" customFormat="1" x14ac:dyDescent="0.35">
      <c r="A201" s="33">
        <f>A200+1</f>
        <v>179</v>
      </c>
      <c r="B201" s="33">
        <v>8715699</v>
      </c>
      <c r="C201" s="43" t="s">
        <v>299</v>
      </c>
      <c r="D201" s="87" t="s">
        <v>218</v>
      </c>
      <c r="E201" s="33">
        <v>0</v>
      </c>
      <c r="F201" s="33">
        <v>1</v>
      </c>
      <c r="G201" s="33">
        <v>1</v>
      </c>
      <c r="H201" s="33">
        <v>40161505</v>
      </c>
      <c r="I201" s="33" t="s">
        <v>21</v>
      </c>
      <c r="J201" s="33" t="s">
        <v>21</v>
      </c>
      <c r="K201" s="35">
        <v>318470.40000000002</v>
      </c>
      <c r="L201" s="36">
        <v>0.19</v>
      </c>
      <c r="M201" s="58">
        <f t="shared" si="27"/>
        <v>60509.376000000004</v>
      </c>
      <c r="N201" s="58">
        <f t="shared" si="28"/>
        <v>378979.77600000001</v>
      </c>
      <c r="O201" s="39">
        <v>2025</v>
      </c>
      <c r="P201" s="40">
        <v>5.0999999999999997E-2</v>
      </c>
      <c r="Q201" s="40">
        <f t="shared" si="32"/>
        <v>1.0509999999999999</v>
      </c>
      <c r="R201" s="41">
        <f t="shared" si="33"/>
        <v>398307.74457599997</v>
      </c>
    </row>
    <row r="202" spans="1:18" s="5" customFormat="1" x14ac:dyDescent="0.35">
      <c r="A202" s="33">
        <f t="shared" ref="A202:A238" si="34">A201+1</f>
        <v>180</v>
      </c>
      <c r="B202" s="33">
        <v>8715699</v>
      </c>
      <c r="C202" s="88" t="s">
        <v>300</v>
      </c>
      <c r="D202" s="87" t="s">
        <v>218</v>
      </c>
      <c r="E202" s="33">
        <v>0</v>
      </c>
      <c r="F202" s="33">
        <v>1</v>
      </c>
      <c r="G202" s="33">
        <v>1</v>
      </c>
      <c r="H202" s="33">
        <v>40141654</v>
      </c>
      <c r="I202" s="33" t="s">
        <v>21</v>
      </c>
      <c r="J202" s="33" t="s">
        <v>21</v>
      </c>
      <c r="K202" s="35">
        <v>107262.6</v>
      </c>
      <c r="L202" s="36">
        <v>0.19</v>
      </c>
      <c r="M202" s="58">
        <f t="shared" si="27"/>
        <v>20379.894</v>
      </c>
      <c r="N202" s="58">
        <f t="shared" si="28"/>
        <v>127642.49400000001</v>
      </c>
      <c r="O202" s="39">
        <v>2025</v>
      </c>
      <c r="P202" s="40">
        <v>5.0999999999999997E-2</v>
      </c>
      <c r="Q202" s="40">
        <f t="shared" si="32"/>
        <v>1.0509999999999999</v>
      </c>
      <c r="R202" s="41">
        <f t="shared" si="33"/>
        <v>134152.26119399999</v>
      </c>
    </row>
    <row r="203" spans="1:18" s="5" customFormat="1" x14ac:dyDescent="0.35">
      <c r="A203" s="33">
        <f t="shared" si="34"/>
        <v>181</v>
      </c>
      <c r="B203" s="33">
        <v>8715699</v>
      </c>
      <c r="C203" s="88" t="s">
        <v>301</v>
      </c>
      <c r="D203" s="87" t="s">
        <v>218</v>
      </c>
      <c r="E203" s="33">
        <v>0</v>
      </c>
      <c r="F203" s="33">
        <v>1</v>
      </c>
      <c r="G203" s="33">
        <v>1</v>
      </c>
      <c r="H203" s="33">
        <v>41102401</v>
      </c>
      <c r="I203" s="33" t="s">
        <v>21</v>
      </c>
      <c r="J203" s="33" t="s">
        <v>21</v>
      </c>
      <c r="K203" s="35">
        <v>672178.96</v>
      </c>
      <c r="L203" s="36">
        <v>0.19</v>
      </c>
      <c r="M203" s="58">
        <f t="shared" si="27"/>
        <v>127714.0024</v>
      </c>
      <c r="N203" s="58">
        <f t="shared" si="28"/>
        <v>799892.96239999996</v>
      </c>
      <c r="O203" s="39">
        <v>2025</v>
      </c>
      <c r="P203" s="40">
        <v>5.0999999999999997E-2</v>
      </c>
      <c r="Q203" s="40">
        <f t="shared" si="32"/>
        <v>1.0509999999999999</v>
      </c>
      <c r="R203" s="41">
        <f t="shared" si="33"/>
        <v>840687.50348239986</v>
      </c>
    </row>
    <row r="204" spans="1:18" s="5" customFormat="1" x14ac:dyDescent="0.35">
      <c r="A204" s="33">
        <f t="shared" si="34"/>
        <v>182</v>
      </c>
      <c r="B204" s="33">
        <v>8715699</v>
      </c>
      <c r="C204" s="88" t="s">
        <v>302</v>
      </c>
      <c r="D204" s="87" t="s">
        <v>218</v>
      </c>
      <c r="E204" s="33">
        <v>0</v>
      </c>
      <c r="F204" s="33">
        <v>1</v>
      </c>
      <c r="G204" s="33">
        <v>1</v>
      </c>
      <c r="H204" s="33">
        <v>40173303</v>
      </c>
      <c r="I204" s="33" t="s">
        <v>21</v>
      </c>
      <c r="J204" s="33" t="s">
        <v>21</v>
      </c>
      <c r="K204" s="35">
        <v>788214.24</v>
      </c>
      <c r="L204" s="36">
        <v>0.19</v>
      </c>
      <c r="M204" s="58">
        <f t="shared" ref="M204:M248" si="35">K204*L204</f>
        <v>149760.70559999999</v>
      </c>
      <c r="N204" s="58">
        <f t="shared" ref="N204:N248" si="36">K204+M204</f>
        <v>937974.94559999998</v>
      </c>
      <c r="O204" s="39">
        <v>2025</v>
      </c>
      <c r="P204" s="40">
        <v>5.0999999999999997E-2</v>
      </c>
      <c r="Q204" s="40">
        <f t="shared" si="32"/>
        <v>1.0509999999999999</v>
      </c>
      <c r="R204" s="41">
        <f t="shared" si="33"/>
        <v>985811.6678255999</v>
      </c>
    </row>
    <row r="205" spans="1:18" s="5" customFormat="1" x14ac:dyDescent="0.35">
      <c r="A205" s="33">
        <f t="shared" si="34"/>
        <v>183</v>
      </c>
      <c r="B205" s="33">
        <v>8715699</v>
      </c>
      <c r="C205" s="88" t="s">
        <v>303</v>
      </c>
      <c r="D205" s="87" t="s">
        <v>218</v>
      </c>
      <c r="E205" s="33">
        <v>0</v>
      </c>
      <c r="F205" s="33">
        <v>1</v>
      </c>
      <c r="G205" s="33">
        <v>1</v>
      </c>
      <c r="H205" s="33">
        <v>39121436</v>
      </c>
      <c r="I205" s="33" t="s">
        <v>21</v>
      </c>
      <c r="J205" s="33" t="s">
        <v>21</v>
      </c>
      <c r="K205" s="35">
        <v>63214.9</v>
      </c>
      <c r="L205" s="36">
        <v>0.19</v>
      </c>
      <c r="M205" s="58">
        <f t="shared" si="35"/>
        <v>12010.831</v>
      </c>
      <c r="N205" s="58">
        <f t="shared" si="36"/>
        <v>75225.731</v>
      </c>
      <c r="O205" s="39">
        <v>2025</v>
      </c>
      <c r="P205" s="40">
        <v>5.0999999999999997E-2</v>
      </c>
      <c r="Q205" s="40">
        <f t="shared" si="32"/>
        <v>1.0509999999999999</v>
      </c>
      <c r="R205" s="41">
        <f t="shared" si="33"/>
        <v>79062.243280999988</v>
      </c>
    </row>
    <row r="206" spans="1:18" s="5" customFormat="1" x14ac:dyDescent="0.35">
      <c r="A206" s="33">
        <f t="shared" si="34"/>
        <v>184</v>
      </c>
      <c r="B206" s="33">
        <v>8715699</v>
      </c>
      <c r="C206" s="88" t="s">
        <v>304</v>
      </c>
      <c r="D206" s="87" t="s">
        <v>218</v>
      </c>
      <c r="E206" s="33">
        <v>0</v>
      </c>
      <c r="F206" s="33">
        <v>1</v>
      </c>
      <c r="G206" s="33">
        <v>1</v>
      </c>
      <c r="H206" s="33">
        <v>39122328</v>
      </c>
      <c r="I206" s="33" t="s">
        <v>21</v>
      </c>
      <c r="J206" s="33" t="s">
        <v>21</v>
      </c>
      <c r="K206" s="35">
        <v>636940.80000000005</v>
      </c>
      <c r="L206" s="36">
        <v>0.19</v>
      </c>
      <c r="M206" s="58">
        <f t="shared" si="35"/>
        <v>121018.75200000001</v>
      </c>
      <c r="N206" s="58">
        <f t="shared" si="36"/>
        <v>757959.55200000003</v>
      </c>
      <c r="O206" s="39">
        <v>2025</v>
      </c>
      <c r="P206" s="40">
        <v>5.0999999999999997E-2</v>
      </c>
      <c r="Q206" s="40">
        <f t="shared" si="32"/>
        <v>1.0509999999999999</v>
      </c>
      <c r="R206" s="41">
        <f t="shared" si="33"/>
        <v>796615.48915199994</v>
      </c>
    </row>
    <row r="207" spans="1:18" s="5" customFormat="1" x14ac:dyDescent="0.35">
      <c r="A207" s="33">
        <f t="shared" si="34"/>
        <v>185</v>
      </c>
      <c r="B207" s="33">
        <v>8715699</v>
      </c>
      <c r="C207" s="88" t="s">
        <v>305</v>
      </c>
      <c r="D207" s="87" t="s">
        <v>218</v>
      </c>
      <c r="E207" s="33">
        <v>0</v>
      </c>
      <c r="F207" s="33">
        <v>1</v>
      </c>
      <c r="G207" s="33">
        <v>1</v>
      </c>
      <c r="H207" s="33">
        <v>40141737</v>
      </c>
      <c r="I207" s="33" t="s">
        <v>21</v>
      </c>
      <c r="J207" s="33" t="s">
        <v>21</v>
      </c>
      <c r="K207" s="35">
        <v>756809.52</v>
      </c>
      <c r="L207" s="36">
        <v>0.19</v>
      </c>
      <c r="M207" s="58">
        <f t="shared" si="35"/>
        <v>143793.8088</v>
      </c>
      <c r="N207" s="58">
        <f t="shared" si="36"/>
        <v>900603.32880000002</v>
      </c>
      <c r="O207" s="39">
        <v>2025</v>
      </c>
      <c r="P207" s="40">
        <v>5.0999999999999997E-2</v>
      </c>
      <c r="Q207" s="40">
        <f t="shared" si="32"/>
        <v>1.0509999999999999</v>
      </c>
      <c r="R207" s="41">
        <f t="shared" si="33"/>
        <v>946534.09856879991</v>
      </c>
    </row>
    <row r="208" spans="1:18" s="5" customFormat="1" x14ac:dyDescent="0.35">
      <c r="A208" s="33">
        <f t="shared" si="34"/>
        <v>186</v>
      </c>
      <c r="B208" s="33">
        <v>8715699</v>
      </c>
      <c r="C208" s="88" t="s">
        <v>338</v>
      </c>
      <c r="D208" s="87" t="s">
        <v>218</v>
      </c>
      <c r="E208" s="33">
        <v>0</v>
      </c>
      <c r="F208" s="33">
        <v>1</v>
      </c>
      <c r="G208" s="33">
        <v>1</v>
      </c>
      <c r="H208" s="33">
        <v>40101603</v>
      </c>
      <c r="I208" s="33" t="s">
        <v>21</v>
      </c>
      <c r="J208" s="33" t="s">
        <v>21</v>
      </c>
      <c r="K208" s="35">
        <v>524692.4</v>
      </c>
      <c r="L208" s="36">
        <v>0.19</v>
      </c>
      <c r="M208" s="58">
        <f t="shared" si="35"/>
        <v>99691.556000000011</v>
      </c>
      <c r="N208" s="58">
        <f t="shared" si="36"/>
        <v>624383.95600000001</v>
      </c>
      <c r="O208" s="39">
        <v>2025</v>
      </c>
      <c r="P208" s="40">
        <v>5.0999999999999997E-2</v>
      </c>
      <c r="Q208" s="40">
        <f t="shared" si="32"/>
        <v>1.0509999999999999</v>
      </c>
      <c r="R208" s="41">
        <f t="shared" si="33"/>
        <v>656227.53775599995</v>
      </c>
    </row>
    <row r="209" spans="1:18" s="5" customFormat="1" x14ac:dyDescent="0.35">
      <c r="A209" s="33">
        <f t="shared" si="34"/>
        <v>187</v>
      </c>
      <c r="B209" s="33">
        <v>8715699</v>
      </c>
      <c r="C209" s="88" t="s">
        <v>339</v>
      </c>
      <c r="D209" s="87" t="s">
        <v>218</v>
      </c>
      <c r="E209" s="33">
        <v>0</v>
      </c>
      <c r="F209" s="33">
        <v>1</v>
      </c>
      <c r="G209" s="33">
        <v>1</v>
      </c>
      <c r="H209" s="33">
        <v>41112209</v>
      </c>
      <c r="I209" s="33" t="s">
        <v>21</v>
      </c>
      <c r="J209" s="33" t="s">
        <v>21</v>
      </c>
      <c r="K209" s="35">
        <v>283084.79999999999</v>
      </c>
      <c r="L209" s="36">
        <v>0.19</v>
      </c>
      <c r="M209" s="58">
        <f t="shared" si="35"/>
        <v>53786.112000000001</v>
      </c>
      <c r="N209" s="58">
        <f t="shared" si="36"/>
        <v>336870.91200000001</v>
      </c>
      <c r="O209" s="39">
        <v>2025</v>
      </c>
      <c r="P209" s="40">
        <v>5.0999999999999997E-2</v>
      </c>
      <c r="Q209" s="40">
        <f t="shared" si="32"/>
        <v>1.0509999999999999</v>
      </c>
      <c r="R209" s="41">
        <f t="shared" si="33"/>
        <v>354051.32851199998</v>
      </c>
    </row>
    <row r="210" spans="1:18" s="5" customFormat="1" x14ac:dyDescent="0.35">
      <c r="A210" s="33">
        <f t="shared" si="34"/>
        <v>188</v>
      </c>
      <c r="B210" s="33">
        <v>8715699</v>
      </c>
      <c r="C210" s="88" t="s">
        <v>340</v>
      </c>
      <c r="D210" s="87" t="s">
        <v>218</v>
      </c>
      <c r="E210" s="33">
        <v>0</v>
      </c>
      <c r="F210" s="33">
        <v>1</v>
      </c>
      <c r="G210" s="33">
        <v>1</v>
      </c>
      <c r="H210" s="33">
        <v>40141654</v>
      </c>
      <c r="I210" s="33" t="s">
        <v>21</v>
      </c>
      <c r="J210" s="33" t="s">
        <v>21</v>
      </c>
      <c r="K210" s="35">
        <v>668271.80000000005</v>
      </c>
      <c r="L210" s="36">
        <v>0.19</v>
      </c>
      <c r="M210" s="58">
        <f t="shared" si="35"/>
        <v>126971.64200000001</v>
      </c>
      <c r="N210" s="58">
        <f t="shared" si="36"/>
        <v>795243.44200000004</v>
      </c>
      <c r="O210" s="39">
        <v>2025</v>
      </c>
      <c r="P210" s="40">
        <v>5.0999999999999997E-2</v>
      </c>
      <c r="Q210" s="40">
        <f t="shared" si="32"/>
        <v>1.0509999999999999</v>
      </c>
      <c r="R210" s="41">
        <f t="shared" si="33"/>
        <v>835800.85754200001</v>
      </c>
    </row>
    <row r="211" spans="1:18" s="5" customFormat="1" x14ac:dyDescent="0.35">
      <c r="A211" s="33">
        <f t="shared" si="34"/>
        <v>189</v>
      </c>
      <c r="B211" s="33">
        <v>8715699</v>
      </c>
      <c r="C211" s="88" t="s">
        <v>309</v>
      </c>
      <c r="D211" s="87" t="s">
        <v>218</v>
      </c>
      <c r="E211" s="33">
        <v>0</v>
      </c>
      <c r="F211" s="33">
        <v>1</v>
      </c>
      <c r="G211" s="33">
        <v>1</v>
      </c>
      <c r="H211" s="33">
        <v>40141654</v>
      </c>
      <c r="I211" s="33" t="s">
        <v>21</v>
      </c>
      <c r="J211" s="33" t="s">
        <v>21</v>
      </c>
      <c r="K211" s="35">
        <v>713425.3</v>
      </c>
      <c r="L211" s="36">
        <v>0.19</v>
      </c>
      <c r="M211" s="58">
        <f t="shared" si="35"/>
        <v>135550.807</v>
      </c>
      <c r="N211" s="58">
        <f t="shared" si="36"/>
        <v>848976.10700000008</v>
      </c>
      <c r="O211" s="39">
        <v>2025</v>
      </c>
      <c r="P211" s="40">
        <v>5.0999999999999997E-2</v>
      </c>
      <c r="Q211" s="40">
        <f t="shared" si="32"/>
        <v>1.0509999999999999</v>
      </c>
      <c r="R211" s="41">
        <f t="shared" si="33"/>
        <v>892273.88845700002</v>
      </c>
    </row>
    <row r="212" spans="1:18" s="5" customFormat="1" x14ac:dyDescent="0.35">
      <c r="A212" s="33">
        <f t="shared" si="34"/>
        <v>190</v>
      </c>
      <c r="B212" s="33">
        <v>8715699</v>
      </c>
      <c r="C212" s="88" t="s">
        <v>310</v>
      </c>
      <c r="D212" s="87" t="s">
        <v>218</v>
      </c>
      <c r="E212" s="33">
        <v>0</v>
      </c>
      <c r="F212" s="33">
        <v>1</v>
      </c>
      <c r="G212" s="33">
        <v>1</v>
      </c>
      <c r="H212" s="33">
        <v>40141654</v>
      </c>
      <c r="I212" s="33" t="s">
        <v>21</v>
      </c>
      <c r="J212" s="33" t="s">
        <v>21</v>
      </c>
      <c r="K212" s="35">
        <v>288982.40000000002</v>
      </c>
      <c r="L212" s="36">
        <v>0.19</v>
      </c>
      <c r="M212" s="58">
        <f t="shared" si="35"/>
        <v>54906.656000000003</v>
      </c>
      <c r="N212" s="58">
        <f t="shared" si="36"/>
        <v>343889.05600000004</v>
      </c>
      <c r="O212" s="39">
        <v>2025</v>
      </c>
      <c r="P212" s="40">
        <v>5.0999999999999997E-2</v>
      </c>
      <c r="Q212" s="40">
        <f t="shared" si="32"/>
        <v>1.0509999999999999</v>
      </c>
      <c r="R212" s="41">
        <f t="shared" si="33"/>
        <v>361427.397856</v>
      </c>
    </row>
    <row r="213" spans="1:18" s="5" customFormat="1" x14ac:dyDescent="0.35">
      <c r="A213" s="33">
        <f t="shared" si="34"/>
        <v>191</v>
      </c>
      <c r="B213" s="33">
        <v>8715699</v>
      </c>
      <c r="C213" s="88" t="s">
        <v>311</v>
      </c>
      <c r="D213" s="87" t="s">
        <v>218</v>
      </c>
      <c r="E213" s="33">
        <v>0</v>
      </c>
      <c r="F213" s="33">
        <v>1</v>
      </c>
      <c r="G213" s="33">
        <v>1</v>
      </c>
      <c r="H213" s="33">
        <v>40141654</v>
      </c>
      <c r="I213" s="33" t="s">
        <v>21</v>
      </c>
      <c r="J213" s="33" t="s">
        <v>21</v>
      </c>
      <c r="K213" s="35">
        <v>362702.4</v>
      </c>
      <c r="L213" s="36">
        <v>0.19</v>
      </c>
      <c r="M213" s="58">
        <f t="shared" si="35"/>
        <v>68913.456000000006</v>
      </c>
      <c r="N213" s="58">
        <f t="shared" si="36"/>
        <v>431615.85600000003</v>
      </c>
      <c r="O213" s="39">
        <v>2025</v>
      </c>
      <c r="P213" s="40">
        <v>5.0999999999999997E-2</v>
      </c>
      <c r="Q213" s="40">
        <f t="shared" si="32"/>
        <v>1.0509999999999999</v>
      </c>
      <c r="R213" s="41">
        <f t="shared" si="33"/>
        <v>453628.26465600001</v>
      </c>
    </row>
    <row r="214" spans="1:18" s="5" customFormat="1" x14ac:dyDescent="0.35">
      <c r="A214" s="33">
        <f t="shared" si="34"/>
        <v>192</v>
      </c>
      <c r="B214" s="33">
        <v>8715699</v>
      </c>
      <c r="C214" s="88" t="s">
        <v>341</v>
      </c>
      <c r="D214" s="87" t="s">
        <v>218</v>
      </c>
      <c r="E214" s="33">
        <v>0</v>
      </c>
      <c r="F214" s="33">
        <v>1</v>
      </c>
      <c r="G214" s="33">
        <v>1</v>
      </c>
      <c r="H214" s="33">
        <v>40141654</v>
      </c>
      <c r="I214" s="33" t="s">
        <v>21</v>
      </c>
      <c r="J214" s="33" t="s">
        <v>21</v>
      </c>
      <c r="K214" s="35">
        <v>71508.399999999994</v>
      </c>
      <c r="L214" s="36">
        <v>0.19</v>
      </c>
      <c r="M214" s="58">
        <f t="shared" si="35"/>
        <v>13586.596</v>
      </c>
      <c r="N214" s="58">
        <f t="shared" si="36"/>
        <v>85094.995999999999</v>
      </c>
      <c r="O214" s="39">
        <v>2025</v>
      </c>
      <c r="P214" s="40">
        <v>5.0999999999999997E-2</v>
      </c>
      <c r="Q214" s="40">
        <f t="shared" si="32"/>
        <v>1.0509999999999999</v>
      </c>
      <c r="R214" s="41">
        <f t="shared" si="33"/>
        <v>89434.840795999989</v>
      </c>
    </row>
    <row r="215" spans="1:18" s="5" customFormat="1" x14ac:dyDescent="0.35">
      <c r="A215" s="33">
        <f t="shared" si="34"/>
        <v>193</v>
      </c>
      <c r="B215" s="33">
        <v>8715699</v>
      </c>
      <c r="C215" s="88" t="s">
        <v>313</v>
      </c>
      <c r="D215" s="87" t="s">
        <v>218</v>
      </c>
      <c r="E215" s="33">
        <v>0</v>
      </c>
      <c r="F215" s="33">
        <v>1</v>
      </c>
      <c r="G215" s="33">
        <v>1</v>
      </c>
      <c r="H215" s="33">
        <v>39121633</v>
      </c>
      <c r="I215" s="33" t="s">
        <v>21</v>
      </c>
      <c r="J215" s="33" t="s">
        <v>21</v>
      </c>
      <c r="K215" s="35">
        <v>734748.81</v>
      </c>
      <c r="L215" s="36">
        <v>0.19</v>
      </c>
      <c r="M215" s="58">
        <f t="shared" si="35"/>
        <v>139602.2739</v>
      </c>
      <c r="N215" s="58">
        <f t="shared" si="36"/>
        <v>874351.08390000009</v>
      </c>
      <c r="O215" s="39">
        <v>2025</v>
      </c>
      <c r="P215" s="40">
        <v>5.0999999999999997E-2</v>
      </c>
      <c r="Q215" s="40">
        <f t="shared" si="32"/>
        <v>1.0509999999999999</v>
      </c>
      <c r="R215" s="41">
        <f t="shared" si="33"/>
        <v>918942.98917890002</v>
      </c>
    </row>
    <row r="216" spans="1:18" s="5" customFormat="1" x14ac:dyDescent="0.35">
      <c r="A216" s="33">
        <f t="shared" si="34"/>
        <v>194</v>
      </c>
      <c r="B216" s="33">
        <v>8715699</v>
      </c>
      <c r="C216" s="88" t="s">
        <v>351</v>
      </c>
      <c r="D216" s="87" t="s">
        <v>218</v>
      </c>
      <c r="E216" s="33">
        <v>0</v>
      </c>
      <c r="F216" s="33">
        <v>1</v>
      </c>
      <c r="G216" s="33">
        <v>1</v>
      </c>
      <c r="H216" s="33">
        <v>39121436</v>
      </c>
      <c r="I216" s="33" t="s">
        <v>21</v>
      </c>
      <c r="J216" s="33" t="s">
        <v>21</v>
      </c>
      <c r="K216" s="35">
        <v>108368.4</v>
      </c>
      <c r="L216" s="36">
        <v>0.19</v>
      </c>
      <c r="M216" s="58">
        <f t="shared" si="35"/>
        <v>20589.995999999999</v>
      </c>
      <c r="N216" s="58">
        <f t="shared" si="36"/>
        <v>128958.39599999999</v>
      </c>
      <c r="O216" s="39">
        <v>2025</v>
      </c>
      <c r="P216" s="40">
        <v>5.0999999999999997E-2</v>
      </c>
      <c r="Q216" s="40">
        <f t="shared" si="32"/>
        <v>1.0509999999999999</v>
      </c>
      <c r="R216" s="41">
        <f t="shared" si="33"/>
        <v>135535.27419599998</v>
      </c>
    </row>
    <row r="217" spans="1:18" s="5" customFormat="1" x14ac:dyDescent="0.35">
      <c r="A217" s="33">
        <f t="shared" si="34"/>
        <v>195</v>
      </c>
      <c r="B217" s="33">
        <v>8715699</v>
      </c>
      <c r="C217" s="88" t="s">
        <v>352</v>
      </c>
      <c r="D217" s="87" t="s">
        <v>218</v>
      </c>
      <c r="E217" s="33">
        <v>0</v>
      </c>
      <c r="F217" s="33">
        <v>1</v>
      </c>
      <c r="G217" s="33">
        <v>1</v>
      </c>
      <c r="H217" s="33">
        <v>40151712</v>
      </c>
      <c r="I217" s="33" t="s">
        <v>21</v>
      </c>
      <c r="J217" s="33" t="s">
        <v>21</v>
      </c>
      <c r="K217" s="35">
        <v>429050.4</v>
      </c>
      <c r="L217" s="36">
        <v>0.19</v>
      </c>
      <c r="M217" s="58">
        <f t="shared" si="35"/>
        <v>81519.576000000001</v>
      </c>
      <c r="N217" s="58">
        <f t="shared" si="36"/>
        <v>510569.97600000002</v>
      </c>
      <c r="O217" s="39">
        <v>2025</v>
      </c>
      <c r="P217" s="40">
        <v>5.0999999999999997E-2</v>
      </c>
      <c r="Q217" s="40">
        <f t="shared" si="32"/>
        <v>1.0509999999999999</v>
      </c>
      <c r="R217" s="41">
        <f t="shared" si="33"/>
        <v>536609.04477599997</v>
      </c>
    </row>
    <row r="218" spans="1:18" s="5" customFormat="1" x14ac:dyDescent="0.35">
      <c r="A218" s="33">
        <f t="shared" si="34"/>
        <v>196</v>
      </c>
      <c r="B218" s="33">
        <v>8715699</v>
      </c>
      <c r="C218" s="88" t="s">
        <v>316</v>
      </c>
      <c r="D218" s="87" t="s">
        <v>218</v>
      </c>
      <c r="E218" s="33">
        <v>0</v>
      </c>
      <c r="F218" s="33">
        <v>1</v>
      </c>
      <c r="G218" s="33">
        <v>1</v>
      </c>
      <c r="H218" s="33">
        <v>40141654</v>
      </c>
      <c r="I218" s="33" t="s">
        <v>21</v>
      </c>
      <c r="J218" s="33" t="s">
        <v>21</v>
      </c>
      <c r="K218" s="35">
        <v>548476.80000000005</v>
      </c>
      <c r="L218" s="36">
        <v>0.19</v>
      </c>
      <c r="M218" s="58">
        <f t="shared" si="35"/>
        <v>104210.592</v>
      </c>
      <c r="N218" s="58">
        <f t="shared" si="36"/>
        <v>652687.39199999999</v>
      </c>
      <c r="O218" s="39">
        <v>2025</v>
      </c>
      <c r="P218" s="40">
        <v>5.0999999999999997E-2</v>
      </c>
      <c r="Q218" s="40">
        <f t="shared" si="32"/>
        <v>1.0509999999999999</v>
      </c>
      <c r="R218" s="41">
        <f t="shared" si="33"/>
        <v>685974.44899199996</v>
      </c>
    </row>
    <row r="219" spans="1:18" s="5" customFormat="1" x14ac:dyDescent="0.35">
      <c r="A219" s="33">
        <f t="shared" si="34"/>
        <v>197</v>
      </c>
      <c r="B219" s="33">
        <v>8715699</v>
      </c>
      <c r="C219" s="88" t="s">
        <v>343</v>
      </c>
      <c r="D219" s="87" t="s">
        <v>218</v>
      </c>
      <c r="E219" s="33">
        <v>0</v>
      </c>
      <c r="F219" s="33">
        <v>1</v>
      </c>
      <c r="G219" s="33">
        <v>1</v>
      </c>
      <c r="H219" s="33">
        <v>40102004</v>
      </c>
      <c r="I219" s="33" t="s">
        <v>21</v>
      </c>
      <c r="J219" s="33" t="s">
        <v>21</v>
      </c>
      <c r="K219" s="35">
        <v>704394.6</v>
      </c>
      <c r="L219" s="36">
        <v>0.19</v>
      </c>
      <c r="M219" s="58">
        <f t="shared" si="35"/>
        <v>133834.97399999999</v>
      </c>
      <c r="N219" s="58">
        <f t="shared" si="36"/>
        <v>838229.57400000002</v>
      </c>
      <c r="O219" s="39">
        <v>2025</v>
      </c>
      <c r="P219" s="40">
        <v>5.0999999999999997E-2</v>
      </c>
      <c r="Q219" s="40">
        <f t="shared" si="32"/>
        <v>1.0509999999999999</v>
      </c>
      <c r="R219" s="41">
        <f t="shared" si="33"/>
        <v>880979.282274</v>
      </c>
    </row>
    <row r="220" spans="1:18" s="5" customFormat="1" x14ac:dyDescent="0.35">
      <c r="A220" s="33">
        <f t="shared" si="34"/>
        <v>198</v>
      </c>
      <c r="B220" s="33">
        <v>8715699</v>
      </c>
      <c r="C220" s="88" t="s">
        <v>344</v>
      </c>
      <c r="D220" s="87" t="s">
        <v>218</v>
      </c>
      <c r="E220" s="33">
        <v>0</v>
      </c>
      <c r="F220" s="33">
        <v>1</v>
      </c>
      <c r="G220" s="33">
        <v>1</v>
      </c>
      <c r="H220" s="33">
        <v>26101771</v>
      </c>
      <c r="I220" s="33" t="s">
        <v>21</v>
      </c>
      <c r="J220" s="33" t="s">
        <v>21</v>
      </c>
      <c r="K220" s="35">
        <v>697206.9</v>
      </c>
      <c r="L220" s="36">
        <v>0.19</v>
      </c>
      <c r="M220" s="58">
        <f t="shared" si="35"/>
        <v>132469.31100000002</v>
      </c>
      <c r="N220" s="58">
        <f t="shared" si="36"/>
        <v>829676.21100000001</v>
      </c>
      <c r="O220" s="39">
        <v>2025</v>
      </c>
      <c r="P220" s="40">
        <v>5.0999999999999997E-2</v>
      </c>
      <c r="Q220" s="40">
        <f t="shared" si="32"/>
        <v>1.0509999999999999</v>
      </c>
      <c r="R220" s="41">
        <f t="shared" si="33"/>
        <v>871989.6977609999</v>
      </c>
    </row>
    <row r="221" spans="1:18" s="5" customFormat="1" x14ac:dyDescent="0.35">
      <c r="A221" s="33">
        <f t="shared" si="34"/>
        <v>199</v>
      </c>
      <c r="B221" s="33">
        <v>8715699</v>
      </c>
      <c r="C221" s="88" t="s">
        <v>319</v>
      </c>
      <c r="D221" s="87" t="s">
        <v>218</v>
      </c>
      <c r="E221" s="33">
        <v>0</v>
      </c>
      <c r="F221" s="33">
        <v>1</v>
      </c>
      <c r="G221" s="33">
        <v>1</v>
      </c>
      <c r="H221" s="33">
        <v>40101833</v>
      </c>
      <c r="I221" s="33" t="s">
        <v>21</v>
      </c>
      <c r="J221" s="33" t="s">
        <v>21</v>
      </c>
      <c r="K221" s="35">
        <v>583862.4</v>
      </c>
      <c r="L221" s="36">
        <v>0.19</v>
      </c>
      <c r="M221" s="58">
        <f t="shared" si="35"/>
        <v>110933.856</v>
      </c>
      <c r="N221" s="58">
        <f t="shared" si="36"/>
        <v>694796.25600000005</v>
      </c>
      <c r="O221" s="39">
        <v>2025</v>
      </c>
      <c r="P221" s="40">
        <v>5.0999999999999997E-2</v>
      </c>
      <c r="Q221" s="40">
        <f t="shared" si="32"/>
        <v>1.0509999999999999</v>
      </c>
      <c r="R221" s="41">
        <f t="shared" si="33"/>
        <v>730230.86505599995</v>
      </c>
    </row>
    <row r="222" spans="1:18" s="5" customFormat="1" x14ac:dyDescent="0.35">
      <c r="A222" s="33">
        <f t="shared" si="34"/>
        <v>200</v>
      </c>
      <c r="B222" s="33">
        <v>8715699</v>
      </c>
      <c r="C222" s="88" t="s">
        <v>353</v>
      </c>
      <c r="D222" s="87" t="s">
        <v>218</v>
      </c>
      <c r="E222" s="33">
        <v>0</v>
      </c>
      <c r="F222" s="33">
        <v>1</v>
      </c>
      <c r="G222" s="33">
        <v>1</v>
      </c>
      <c r="H222" s="33">
        <v>41103327</v>
      </c>
      <c r="I222" s="33" t="s">
        <v>21</v>
      </c>
      <c r="J222" s="33" t="s">
        <v>21</v>
      </c>
      <c r="K222" s="35">
        <v>679329.8</v>
      </c>
      <c r="L222" s="36">
        <v>0.19</v>
      </c>
      <c r="M222" s="58">
        <f t="shared" si="35"/>
        <v>129072.66200000001</v>
      </c>
      <c r="N222" s="58">
        <f t="shared" si="36"/>
        <v>808402.46200000006</v>
      </c>
      <c r="O222" s="39">
        <v>2025</v>
      </c>
      <c r="P222" s="40">
        <v>5.0999999999999997E-2</v>
      </c>
      <c r="Q222" s="40">
        <f t="shared" si="32"/>
        <v>1.0509999999999999</v>
      </c>
      <c r="R222" s="41">
        <f t="shared" si="33"/>
        <v>849630.98756200005</v>
      </c>
    </row>
    <row r="223" spans="1:18" s="5" customFormat="1" x14ac:dyDescent="0.35">
      <c r="A223" s="33">
        <f t="shared" si="34"/>
        <v>201</v>
      </c>
      <c r="B223" s="33">
        <v>8715699</v>
      </c>
      <c r="C223" s="88" t="s">
        <v>321</v>
      </c>
      <c r="D223" s="87" t="s">
        <v>218</v>
      </c>
      <c r="E223" s="33">
        <v>0</v>
      </c>
      <c r="F223" s="33">
        <v>1</v>
      </c>
      <c r="G223" s="33">
        <v>1</v>
      </c>
      <c r="H223" s="33">
        <v>40101833</v>
      </c>
      <c r="I223" s="33" t="s">
        <v>21</v>
      </c>
      <c r="J223" s="33" t="s">
        <v>21</v>
      </c>
      <c r="K223" s="35">
        <v>690019.2</v>
      </c>
      <c r="L223" s="36">
        <v>0.19</v>
      </c>
      <c r="M223" s="58">
        <f t="shared" si="35"/>
        <v>131103.64799999999</v>
      </c>
      <c r="N223" s="58">
        <f t="shared" si="36"/>
        <v>821122.848</v>
      </c>
      <c r="O223" s="39">
        <v>2025</v>
      </c>
      <c r="P223" s="40">
        <v>5.0999999999999997E-2</v>
      </c>
      <c r="Q223" s="40">
        <f t="shared" si="32"/>
        <v>1.0509999999999999</v>
      </c>
      <c r="R223" s="41">
        <f t="shared" si="33"/>
        <v>863000.11324799992</v>
      </c>
    </row>
    <row r="224" spans="1:18" s="5" customFormat="1" x14ac:dyDescent="0.35">
      <c r="A224" s="33">
        <f t="shared" si="34"/>
        <v>202</v>
      </c>
      <c r="B224" s="33">
        <v>8715699</v>
      </c>
      <c r="C224" s="88" t="s">
        <v>322</v>
      </c>
      <c r="D224" s="87" t="s">
        <v>218</v>
      </c>
      <c r="E224" s="33">
        <v>0</v>
      </c>
      <c r="F224" s="33">
        <v>1</v>
      </c>
      <c r="G224" s="33">
        <v>1</v>
      </c>
      <c r="H224" s="33">
        <v>40141762</v>
      </c>
      <c r="I224" s="33" t="s">
        <v>21</v>
      </c>
      <c r="J224" s="33" t="s">
        <v>21</v>
      </c>
      <c r="K224" s="35">
        <v>88500.86</v>
      </c>
      <c r="L224" s="36">
        <v>0.19</v>
      </c>
      <c r="M224" s="58">
        <f t="shared" si="35"/>
        <v>16815.163400000001</v>
      </c>
      <c r="N224" s="58">
        <f t="shared" si="36"/>
        <v>105316.02340000001</v>
      </c>
      <c r="O224" s="39">
        <v>2025</v>
      </c>
      <c r="P224" s="40">
        <v>5.0999999999999997E-2</v>
      </c>
      <c r="Q224" s="40">
        <f t="shared" si="32"/>
        <v>1.0509999999999999</v>
      </c>
      <c r="R224" s="41">
        <f t="shared" si="33"/>
        <v>110687.14059339999</v>
      </c>
    </row>
    <row r="225" spans="1:18" s="5" customFormat="1" x14ac:dyDescent="0.35">
      <c r="A225" s="33">
        <f t="shared" si="34"/>
        <v>203</v>
      </c>
      <c r="B225" s="33">
        <v>8715699</v>
      </c>
      <c r="C225" s="88" t="s">
        <v>323</v>
      </c>
      <c r="D225" s="87" t="s">
        <v>218</v>
      </c>
      <c r="E225" s="33">
        <v>0</v>
      </c>
      <c r="F225" s="33">
        <v>1</v>
      </c>
      <c r="G225" s="33">
        <v>1</v>
      </c>
      <c r="H225" s="33">
        <v>41112229</v>
      </c>
      <c r="I225" s="33" t="s">
        <v>21</v>
      </c>
      <c r="J225" s="33" t="s">
        <v>21</v>
      </c>
      <c r="K225" s="35">
        <v>704394.6</v>
      </c>
      <c r="L225" s="36">
        <v>0.19</v>
      </c>
      <c r="M225" s="58">
        <f t="shared" si="35"/>
        <v>133834.97399999999</v>
      </c>
      <c r="N225" s="58">
        <f t="shared" si="36"/>
        <v>838229.57400000002</v>
      </c>
      <c r="O225" s="39">
        <v>2025</v>
      </c>
      <c r="P225" s="40">
        <v>5.0999999999999997E-2</v>
      </c>
      <c r="Q225" s="40">
        <f t="shared" si="32"/>
        <v>1.0509999999999999</v>
      </c>
      <c r="R225" s="41">
        <f t="shared" si="33"/>
        <v>880979.282274</v>
      </c>
    </row>
    <row r="226" spans="1:18" s="5" customFormat="1" x14ac:dyDescent="0.35">
      <c r="A226" s="33">
        <f t="shared" si="34"/>
        <v>204</v>
      </c>
      <c r="B226" s="33">
        <v>8715699</v>
      </c>
      <c r="C226" s="88" t="s">
        <v>324</v>
      </c>
      <c r="D226" s="87" t="s">
        <v>218</v>
      </c>
      <c r="E226" s="33">
        <v>0</v>
      </c>
      <c r="F226" s="33">
        <v>1</v>
      </c>
      <c r="G226" s="33">
        <v>1</v>
      </c>
      <c r="H226" s="33">
        <v>40141654</v>
      </c>
      <c r="I226" s="33" t="s">
        <v>21</v>
      </c>
      <c r="J226" s="33" t="s">
        <v>21</v>
      </c>
      <c r="K226" s="35">
        <v>70771.199999999997</v>
      </c>
      <c r="L226" s="36">
        <v>0.19</v>
      </c>
      <c r="M226" s="58">
        <f t="shared" si="35"/>
        <v>13446.528</v>
      </c>
      <c r="N226" s="58">
        <f t="shared" si="36"/>
        <v>84217.728000000003</v>
      </c>
      <c r="O226" s="39">
        <v>2025</v>
      </c>
      <c r="P226" s="40">
        <v>5.0999999999999997E-2</v>
      </c>
      <c r="Q226" s="40">
        <f t="shared" si="32"/>
        <v>1.0509999999999999</v>
      </c>
      <c r="R226" s="41">
        <f t="shared" si="33"/>
        <v>88512.832127999995</v>
      </c>
    </row>
    <row r="227" spans="1:18" s="5" customFormat="1" x14ac:dyDescent="0.35">
      <c r="A227" s="33">
        <f t="shared" si="34"/>
        <v>205</v>
      </c>
      <c r="B227" s="33">
        <v>8715699</v>
      </c>
      <c r="C227" s="88" t="s">
        <v>325</v>
      </c>
      <c r="D227" s="87" t="s">
        <v>218</v>
      </c>
      <c r="E227" s="33">
        <v>0</v>
      </c>
      <c r="F227" s="33">
        <v>1</v>
      </c>
      <c r="G227" s="33">
        <v>1</v>
      </c>
      <c r="H227" s="33">
        <v>39122214</v>
      </c>
      <c r="I227" s="33" t="s">
        <v>21</v>
      </c>
      <c r="J227" s="33" t="s">
        <v>21</v>
      </c>
      <c r="K227" s="35">
        <v>232402.3</v>
      </c>
      <c r="L227" s="36">
        <v>0.19</v>
      </c>
      <c r="M227" s="58">
        <f t="shared" si="35"/>
        <v>44156.436999999998</v>
      </c>
      <c r="N227" s="58">
        <f t="shared" si="36"/>
        <v>276558.73699999996</v>
      </c>
      <c r="O227" s="39">
        <v>2025</v>
      </c>
      <c r="P227" s="40">
        <v>5.0999999999999997E-2</v>
      </c>
      <c r="Q227" s="40">
        <f t="shared" si="32"/>
        <v>1.0509999999999999</v>
      </c>
      <c r="R227" s="41">
        <f t="shared" si="33"/>
        <v>290663.23258699995</v>
      </c>
    </row>
    <row r="228" spans="1:18" s="5" customFormat="1" ht="18.399999999999999" customHeight="1" x14ac:dyDescent="0.35">
      <c r="A228" s="33">
        <f t="shared" si="34"/>
        <v>206</v>
      </c>
      <c r="B228" s="33">
        <v>8715699</v>
      </c>
      <c r="C228" s="88" t="s">
        <v>326</v>
      </c>
      <c r="D228" s="87" t="s">
        <v>218</v>
      </c>
      <c r="E228" s="33">
        <v>0</v>
      </c>
      <c r="F228" s="33">
        <v>1</v>
      </c>
      <c r="G228" s="33">
        <v>1</v>
      </c>
      <c r="H228" s="33">
        <v>39121614</v>
      </c>
      <c r="I228" s="33" t="s">
        <v>21</v>
      </c>
      <c r="J228" s="33" t="s">
        <v>21</v>
      </c>
      <c r="K228" s="35">
        <v>134078.25</v>
      </c>
      <c r="L228" s="36">
        <v>0.19</v>
      </c>
      <c r="M228" s="58">
        <f t="shared" si="35"/>
        <v>25474.8675</v>
      </c>
      <c r="N228" s="58">
        <f t="shared" si="36"/>
        <v>159553.11749999999</v>
      </c>
      <c r="O228" s="39">
        <v>2025</v>
      </c>
      <c r="P228" s="40">
        <v>5.0999999999999997E-2</v>
      </c>
      <c r="Q228" s="40">
        <f t="shared" si="32"/>
        <v>1.0509999999999999</v>
      </c>
      <c r="R228" s="41">
        <f t="shared" si="33"/>
        <v>167690.3264925</v>
      </c>
    </row>
    <row r="229" spans="1:18" s="5" customFormat="1" x14ac:dyDescent="0.35">
      <c r="A229" s="33">
        <f t="shared" si="34"/>
        <v>207</v>
      </c>
      <c r="B229" s="33">
        <v>8715699</v>
      </c>
      <c r="C229" s="88" t="s">
        <v>327</v>
      </c>
      <c r="D229" s="87" t="s">
        <v>218</v>
      </c>
      <c r="E229" s="33">
        <v>0</v>
      </c>
      <c r="F229" s="33">
        <v>1</v>
      </c>
      <c r="G229" s="33">
        <v>1</v>
      </c>
      <c r="H229" s="33">
        <v>39121529</v>
      </c>
      <c r="I229" s="33" t="s">
        <v>21</v>
      </c>
      <c r="J229" s="33" t="s">
        <v>21</v>
      </c>
      <c r="K229" s="35">
        <v>198675.4</v>
      </c>
      <c r="L229" s="36">
        <v>0.19</v>
      </c>
      <c r="M229" s="58">
        <f t="shared" si="35"/>
        <v>37748.326000000001</v>
      </c>
      <c r="N229" s="58">
        <f t="shared" si="36"/>
        <v>236423.726</v>
      </c>
      <c r="O229" s="39">
        <v>2025</v>
      </c>
      <c r="P229" s="40">
        <v>5.0999999999999997E-2</v>
      </c>
      <c r="Q229" s="40">
        <f t="shared" si="32"/>
        <v>1.0509999999999999</v>
      </c>
      <c r="R229" s="41">
        <f t="shared" si="33"/>
        <v>248481.33602599998</v>
      </c>
    </row>
    <row r="230" spans="1:18" s="5" customFormat="1" x14ac:dyDescent="0.35">
      <c r="A230" s="33">
        <f t="shared" si="34"/>
        <v>208</v>
      </c>
      <c r="B230" s="33">
        <v>8715699</v>
      </c>
      <c r="C230" s="88" t="s">
        <v>328</v>
      </c>
      <c r="D230" s="87" t="s">
        <v>218</v>
      </c>
      <c r="E230" s="33">
        <v>0</v>
      </c>
      <c r="F230" s="33">
        <v>1</v>
      </c>
      <c r="G230" s="33">
        <v>1</v>
      </c>
      <c r="H230" s="33">
        <v>39122331</v>
      </c>
      <c r="I230" s="33" t="s">
        <v>21</v>
      </c>
      <c r="J230" s="33" t="s">
        <v>21</v>
      </c>
      <c r="K230" s="35">
        <v>198675.4</v>
      </c>
      <c r="L230" s="36">
        <v>0.19</v>
      </c>
      <c r="M230" s="58">
        <f t="shared" si="35"/>
        <v>37748.326000000001</v>
      </c>
      <c r="N230" s="58">
        <f t="shared" si="36"/>
        <v>236423.726</v>
      </c>
      <c r="O230" s="39">
        <v>2025</v>
      </c>
      <c r="P230" s="40">
        <v>5.0999999999999997E-2</v>
      </c>
      <c r="Q230" s="40">
        <f t="shared" si="32"/>
        <v>1.0509999999999999</v>
      </c>
      <c r="R230" s="41">
        <f t="shared" si="33"/>
        <v>248481.33602599998</v>
      </c>
    </row>
    <row r="231" spans="1:18" s="5" customFormat="1" x14ac:dyDescent="0.35">
      <c r="A231" s="33">
        <f t="shared" si="34"/>
        <v>209</v>
      </c>
      <c r="B231" s="33">
        <v>8715699</v>
      </c>
      <c r="C231" s="88" t="s">
        <v>329</v>
      </c>
      <c r="D231" s="87" t="s">
        <v>218</v>
      </c>
      <c r="E231" s="33">
        <v>0</v>
      </c>
      <c r="F231" s="33">
        <v>1</v>
      </c>
      <c r="G231" s="33">
        <v>1</v>
      </c>
      <c r="H231" s="33">
        <v>26101759</v>
      </c>
      <c r="I231" s="33" t="s">
        <v>21</v>
      </c>
      <c r="J231" s="33" t="s">
        <v>21</v>
      </c>
      <c r="K231" s="35">
        <v>371548.8</v>
      </c>
      <c r="L231" s="36">
        <v>0.19</v>
      </c>
      <c r="M231" s="58">
        <f t="shared" si="35"/>
        <v>70594.271999999997</v>
      </c>
      <c r="N231" s="58">
        <f t="shared" si="36"/>
        <v>442143.07199999999</v>
      </c>
      <c r="O231" s="39">
        <v>2025</v>
      </c>
      <c r="P231" s="40">
        <v>5.0999999999999997E-2</v>
      </c>
      <c r="Q231" s="40">
        <f t="shared" si="32"/>
        <v>1.0509999999999999</v>
      </c>
      <c r="R231" s="41">
        <f t="shared" si="33"/>
        <v>464692.36867199995</v>
      </c>
    </row>
    <row r="232" spans="1:18" s="5" customFormat="1" x14ac:dyDescent="0.35">
      <c r="A232" s="33">
        <f t="shared" si="34"/>
        <v>210</v>
      </c>
      <c r="B232" s="33">
        <v>8715699</v>
      </c>
      <c r="C232" s="88" t="s">
        <v>330</v>
      </c>
      <c r="D232" s="87" t="s">
        <v>218</v>
      </c>
      <c r="E232" s="33">
        <v>0</v>
      </c>
      <c r="F232" s="33">
        <v>1</v>
      </c>
      <c r="G232" s="33">
        <v>1</v>
      </c>
      <c r="H232" s="33">
        <v>39121640</v>
      </c>
      <c r="I232" s="33" t="s">
        <v>21</v>
      </c>
      <c r="J232" s="33" t="s">
        <v>21</v>
      </c>
      <c r="K232" s="35">
        <v>649900</v>
      </c>
      <c r="L232" s="36">
        <v>0.19</v>
      </c>
      <c r="M232" s="58">
        <f t="shared" si="35"/>
        <v>123481</v>
      </c>
      <c r="N232" s="58">
        <f t="shared" si="36"/>
        <v>773381</v>
      </c>
      <c r="O232" s="39">
        <v>2025</v>
      </c>
      <c r="P232" s="40">
        <v>5.0999999999999997E-2</v>
      </c>
      <c r="Q232" s="40">
        <f t="shared" si="32"/>
        <v>1.0509999999999999</v>
      </c>
      <c r="R232" s="41">
        <f t="shared" si="33"/>
        <v>812823.43099999998</v>
      </c>
    </row>
    <row r="233" spans="1:18" s="5" customFormat="1" x14ac:dyDescent="0.35">
      <c r="A233" s="33">
        <f t="shared" si="34"/>
        <v>211</v>
      </c>
      <c r="B233" s="33">
        <v>4394107</v>
      </c>
      <c r="C233" s="88" t="s">
        <v>331</v>
      </c>
      <c r="D233" s="33" t="s">
        <v>218</v>
      </c>
      <c r="E233" s="33">
        <v>0</v>
      </c>
      <c r="F233" s="33">
        <v>1</v>
      </c>
      <c r="G233" s="33">
        <v>1</v>
      </c>
      <c r="H233" s="89">
        <v>31161504</v>
      </c>
      <c r="I233" s="33" t="s">
        <v>21</v>
      </c>
      <c r="J233" s="33" t="s">
        <v>21</v>
      </c>
      <c r="K233" s="35">
        <v>1528.72</v>
      </c>
      <c r="L233" s="36">
        <v>0.19</v>
      </c>
      <c r="M233" s="58">
        <f t="shared" si="35"/>
        <v>290.45679999999999</v>
      </c>
      <c r="N233" s="58">
        <f t="shared" si="36"/>
        <v>1819.1768</v>
      </c>
      <c r="O233" s="39">
        <v>2025</v>
      </c>
      <c r="P233" s="40">
        <v>5.0999999999999997E-2</v>
      </c>
      <c r="Q233" s="40">
        <f t="shared" si="32"/>
        <v>1.0509999999999999</v>
      </c>
      <c r="R233" s="41">
        <f t="shared" si="33"/>
        <v>1911.9548167999999</v>
      </c>
    </row>
    <row r="234" spans="1:18" s="5" customFormat="1" x14ac:dyDescent="0.35">
      <c r="A234" s="33">
        <f t="shared" si="34"/>
        <v>212</v>
      </c>
      <c r="B234" s="33">
        <v>4394107</v>
      </c>
      <c r="C234" s="88" t="s">
        <v>354</v>
      </c>
      <c r="D234" s="33" t="s">
        <v>218</v>
      </c>
      <c r="E234" s="33">
        <v>0</v>
      </c>
      <c r="F234" s="33">
        <v>1</v>
      </c>
      <c r="G234" s="33">
        <v>1</v>
      </c>
      <c r="H234" s="89">
        <v>31161504</v>
      </c>
      <c r="I234" s="33" t="s">
        <v>21</v>
      </c>
      <c r="J234" s="33" t="s">
        <v>21</v>
      </c>
      <c r="K234" s="35">
        <v>2106.84</v>
      </c>
      <c r="L234" s="36">
        <v>0.19</v>
      </c>
      <c r="M234" s="58">
        <f t="shared" si="35"/>
        <v>400.29960000000005</v>
      </c>
      <c r="N234" s="58">
        <f t="shared" si="36"/>
        <v>2507.1396000000004</v>
      </c>
      <c r="O234" s="39">
        <v>2025</v>
      </c>
      <c r="P234" s="40">
        <v>5.0999999999999997E-2</v>
      </c>
      <c r="Q234" s="40">
        <f t="shared" si="32"/>
        <v>1.0509999999999999</v>
      </c>
      <c r="R234" s="41">
        <f t="shared" si="33"/>
        <v>2635.0037196000003</v>
      </c>
    </row>
    <row r="235" spans="1:18" s="5" customFormat="1" x14ac:dyDescent="0.35">
      <c r="A235" s="33">
        <f t="shared" si="34"/>
        <v>213</v>
      </c>
      <c r="B235" s="33">
        <v>4394107</v>
      </c>
      <c r="C235" s="88" t="s">
        <v>355</v>
      </c>
      <c r="D235" s="33" t="s">
        <v>218</v>
      </c>
      <c r="E235" s="33">
        <v>0</v>
      </c>
      <c r="F235" s="33">
        <v>1</v>
      </c>
      <c r="G235" s="33">
        <v>1</v>
      </c>
      <c r="H235" s="89">
        <v>31161504</v>
      </c>
      <c r="I235" s="33" t="s">
        <v>21</v>
      </c>
      <c r="J235" s="33" t="s">
        <v>21</v>
      </c>
      <c r="K235" s="35">
        <v>1261</v>
      </c>
      <c r="L235" s="36">
        <v>0.19</v>
      </c>
      <c r="M235" s="58">
        <f t="shared" si="35"/>
        <v>239.59</v>
      </c>
      <c r="N235" s="58">
        <f t="shared" si="36"/>
        <v>1500.59</v>
      </c>
      <c r="O235" s="39">
        <v>2025</v>
      </c>
      <c r="P235" s="40">
        <v>5.0999999999999997E-2</v>
      </c>
      <c r="Q235" s="40">
        <f t="shared" si="32"/>
        <v>1.0509999999999999</v>
      </c>
      <c r="R235" s="41">
        <f t="shared" si="33"/>
        <v>1577.1200899999999</v>
      </c>
    </row>
    <row r="236" spans="1:18" s="5" customFormat="1" x14ac:dyDescent="0.35">
      <c r="A236" s="33">
        <f t="shared" si="34"/>
        <v>214</v>
      </c>
      <c r="B236" s="33">
        <v>4394107</v>
      </c>
      <c r="C236" s="88" t="s">
        <v>334</v>
      </c>
      <c r="D236" s="33" t="s">
        <v>218</v>
      </c>
      <c r="E236" s="33">
        <v>0</v>
      </c>
      <c r="F236" s="33">
        <v>1</v>
      </c>
      <c r="G236" s="33">
        <v>1</v>
      </c>
      <c r="H236" s="89">
        <v>31161504</v>
      </c>
      <c r="I236" s="33" t="s">
        <v>21</v>
      </c>
      <c r="J236" s="33" t="s">
        <v>21</v>
      </c>
      <c r="K236" s="35">
        <v>2619</v>
      </c>
      <c r="L236" s="36">
        <v>0.19</v>
      </c>
      <c r="M236" s="58">
        <f t="shared" si="35"/>
        <v>497.61</v>
      </c>
      <c r="N236" s="58">
        <f t="shared" si="36"/>
        <v>3116.61</v>
      </c>
      <c r="O236" s="39">
        <v>2025</v>
      </c>
      <c r="P236" s="40">
        <v>5.0999999999999997E-2</v>
      </c>
      <c r="Q236" s="40">
        <f t="shared" si="32"/>
        <v>1.0509999999999999</v>
      </c>
      <c r="R236" s="41">
        <f t="shared" si="33"/>
        <v>3275.5571099999997</v>
      </c>
    </row>
    <row r="237" spans="1:18" s="5" customFormat="1" x14ac:dyDescent="0.35">
      <c r="A237" s="33">
        <f t="shared" si="34"/>
        <v>215</v>
      </c>
      <c r="B237" s="33">
        <v>4394107</v>
      </c>
      <c r="C237" s="88" t="s">
        <v>335</v>
      </c>
      <c r="D237" s="33" t="s">
        <v>218</v>
      </c>
      <c r="E237" s="33">
        <v>0</v>
      </c>
      <c r="F237" s="33">
        <v>1</v>
      </c>
      <c r="G237" s="33">
        <v>1</v>
      </c>
      <c r="H237" s="89">
        <v>31161504</v>
      </c>
      <c r="I237" s="33" t="s">
        <v>21</v>
      </c>
      <c r="J237" s="33" t="s">
        <v>21</v>
      </c>
      <c r="K237" s="35">
        <v>1358</v>
      </c>
      <c r="L237" s="36">
        <v>0.19</v>
      </c>
      <c r="M237" s="58">
        <f t="shared" si="35"/>
        <v>258.02</v>
      </c>
      <c r="N237" s="58">
        <f t="shared" si="36"/>
        <v>1616.02</v>
      </c>
      <c r="O237" s="39">
        <v>2025</v>
      </c>
      <c r="P237" s="40">
        <v>5.0999999999999997E-2</v>
      </c>
      <c r="Q237" s="40">
        <f t="shared" si="32"/>
        <v>1.0509999999999999</v>
      </c>
      <c r="R237" s="41">
        <f t="shared" si="33"/>
        <v>1698.4370199999998</v>
      </c>
    </row>
    <row r="238" spans="1:18" s="5" customFormat="1" x14ac:dyDescent="0.35">
      <c r="A238" s="33">
        <f t="shared" si="34"/>
        <v>216</v>
      </c>
      <c r="B238" s="33">
        <v>4394107</v>
      </c>
      <c r="C238" s="88" t="s">
        <v>336</v>
      </c>
      <c r="D238" s="33" t="s">
        <v>218</v>
      </c>
      <c r="E238" s="33">
        <v>0</v>
      </c>
      <c r="F238" s="33">
        <v>1</v>
      </c>
      <c r="G238" s="33">
        <v>1</v>
      </c>
      <c r="H238" s="89">
        <v>31161504</v>
      </c>
      <c r="I238" s="33" t="s">
        <v>21</v>
      </c>
      <c r="J238" s="33" t="s">
        <v>21</v>
      </c>
      <c r="K238" s="35">
        <v>1794.5</v>
      </c>
      <c r="L238" s="36">
        <v>0.19</v>
      </c>
      <c r="M238" s="58">
        <f t="shared" si="35"/>
        <v>340.95499999999998</v>
      </c>
      <c r="N238" s="58">
        <f t="shared" si="36"/>
        <v>2135.4549999999999</v>
      </c>
      <c r="O238" s="39">
        <v>2025</v>
      </c>
      <c r="P238" s="40">
        <v>5.0999999999999997E-2</v>
      </c>
      <c r="Q238" s="40">
        <f t="shared" si="32"/>
        <v>1.0509999999999999</v>
      </c>
      <c r="R238" s="41">
        <f t="shared" si="33"/>
        <v>2244.3632049999997</v>
      </c>
    </row>
    <row r="239" spans="1:18" s="5" customFormat="1" x14ac:dyDescent="0.35">
      <c r="A239" s="29" t="s">
        <v>357</v>
      </c>
      <c r="B239" s="29"/>
      <c r="C239" s="29"/>
      <c r="D239" s="29"/>
      <c r="E239" s="29"/>
      <c r="F239" s="29"/>
      <c r="G239" s="29"/>
      <c r="H239" s="29"/>
      <c r="I239" s="29"/>
      <c r="J239" s="29"/>
      <c r="K239" s="68"/>
      <c r="L239" s="68"/>
      <c r="M239" s="58"/>
      <c r="N239" s="58"/>
      <c r="O239" s="35"/>
      <c r="P239" s="68"/>
      <c r="Q239" s="68"/>
      <c r="R239" s="68"/>
    </row>
    <row r="240" spans="1:18" s="5" customFormat="1" ht="27" customHeight="1" x14ac:dyDescent="0.35">
      <c r="A240" s="33">
        <f>A238+1</f>
        <v>217</v>
      </c>
      <c r="B240" s="33" t="s">
        <v>358</v>
      </c>
      <c r="C240" s="88" t="s">
        <v>359</v>
      </c>
      <c r="D240" s="33" t="s">
        <v>242</v>
      </c>
      <c r="E240" s="33">
        <v>0</v>
      </c>
      <c r="F240" s="33">
        <v>1</v>
      </c>
      <c r="G240" s="33">
        <v>1</v>
      </c>
      <c r="H240" s="33">
        <v>31152204</v>
      </c>
      <c r="I240" s="33" t="s">
        <v>21</v>
      </c>
      <c r="J240" s="33" t="s">
        <v>21</v>
      </c>
      <c r="K240" s="35">
        <v>119426.4</v>
      </c>
      <c r="L240" s="36">
        <v>0.19</v>
      </c>
      <c r="M240" s="58">
        <f t="shared" si="35"/>
        <v>22691.016</v>
      </c>
      <c r="N240" s="58">
        <f t="shared" si="36"/>
        <v>142117.416</v>
      </c>
      <c r="O240" s="39">
        <v>2025</v>
      </c>
      <c r="P240" s="40">
        <v>5.0999999999999997E-2</v>
      </c>
      <c r="Q240" s="40">
        <f t="shared" ref="Q240:Q248" si="37">1+P240</f>
        <v>1.0509999999999999</v>
      </c>
      <c r="R240" s="41">
        <f t="shared" ref="R240:R248" si="38">N240*Q240</f>
        <v>149365.404216</v>
      </c>
    </row>
    <row r="241" spans="1:18" s="5" customFormat="1" ht="27" customHeight="1" x14ac:dyDescent="0.35">
      <c r="A241" s="33">
        <f t="shared" ref="A241:A248" si="39">A240+1</f>
        <v>218</v>
      </c>
      <c r="B241" s="33" t="s">
        <v>358</v>
      </c>
      <c r="C241" s="88" t="s">
        <v>360</v>
      </c>
      <c r="D241" s="33" t="s">
        <v>218</v>
      </c>
      <c r="E241" s="33">
        <v>0</v>
      </c>
      <c r="F241" s="33">
        <v>1</v>
      </c>
      <c r="G241" s="33">
        <v>1</v>
      </c>
      <c r="H241" s="33">
        <v>31171804</v>
      </c>
      <c r="I241" s="33" t="s">
        <v>21</v>
      </c>
      <c r="J241" s="33" t="s">
        <v>21</v>
      </c>
      <c r="K241" s="35">
        <v>607821.4</v>
      </c>
      <c r="L241" s="36">
        <v>0.19</v>
      </c>
      <c r="M241" s="58">
        <f t="shared" si="35"/>
        <v>115486.06600000001</v>
      </c>
      <c r="N241" s="58">
        <f t="shared" si="36"/>
        <v>723307.46600000001</v>
      </c>
      <c r="O241" s="39">
        <v>2025</v>
      </c>
      <c r="P241" s="40">
        <v>5.0999999999999997E-2</v>
      </c>
      <c r="Q241" s="40">
        <f t="shared" si="37"/>
        <v>1.0509999999999999</v>
      </c>
      <c r="R241" s="41">
        <f t="shared" si="38"/>
        <v>760196.14676599996</v>
      </c>
    </row>
    <row r="242" spans="1:18" s="5" customFormat="1" ht="27" customHeight="1" x14ac:dyDescent="0.35">
      <c r="A242" s="33">
        <f t="shared" si="39"/>
        <v>219</v>
      </c>
      <c r="B242" s="33" t="s">
        <v>358</v>
      </c>
      <c r="C242" s="88" t="s">
        <v>361</v>
      </c>
      <c r="D242" s="33" t="s">
        <v>218</v>
      </c>
      <c r="E242" s="33">
        <v>0</v>
      </c>
      <c r="F242" s="33">
        <v>1</v>
      </c>
      <c r="G242" s="33">
        <v>1</v>
      </c>
      <c r="H242" s="33">
        <v>25171712</v>
      </c>
      <c r="I242" s="33" t="s">
        <v>21</v>
      </c>
      <c r="J242" s="33" t="s">
        <v>21</v>
      </c>
      <c r="K242" s="35">
        <v>1917014.88</v>
      </c>
      <c r="L242" s="36">
        <v>0.19</v>
      </c>
      <c r="M242" s="58">
        <f t="shared" si="35"/>
        <v>364232.8272</v>
      </c>
      <c r="N242" s="58">
        <f t="shared" si="36"/>
        <v>2281247.7072000001</v>
      </c>
      <c r="O242" s="39">
        <v>2025</v>
      </c>
      <c r="P242" s="40">
        <v>5.0999999999999997E-2</v>
      </c>
      <c r="Q242" s="40">
        <f t="shared" si="37"/>
        <v>1.0509999999999999</v>
      </c>
      <c r="R242" s="41">
        <f t="shared" si="38"/>
        <v>2397591.3402672</v>
      </c>
    </row>
    <row r="243" spans="1:18" s="5" customFormat="1" ht="27" customHeight="1" x14ac:dyDescent="0.35">
      <c r="A243" s="33">
        <f t="shared" si="39"/>
        <v>220</v>
      </c>
      <c r="B243" s="33" t="s">
        <v>358</v>
      </c>
      <c r="C243" s="88" t="s">
        <v>362</v>
      </c>
      <c r="D243" s="33" t="s">
        <v>218</v>
      </c>
      <c r="E243" s="33">
        <v>0</v>
      </c>
      <c r="F243" s="33">
        <v>1</v>
      </c>
      <c r="G243" s="33">
        <v>1</v>
      </c>
      <c r="H243" s="33">
        <v>43222636</v>
      </c>
      <c r="I243" s="33" t="s">
        <v>21</v>
      </c>
      <c r="J243" s="33" t="s">
        <v>21</v>
      </c>
      <c r="K243" s="35">
        <v>559903.4</v>
      </c>
      <c r="L243" s="36">
        <v>0.19</v>
      </c>
      <c r="M243" s="58">
        <f t="shared" si="35"/>
        <v>106381.64600000001</v>
      </c>
      <c r="N243" s="58">
        <f t="shared" si="36"/>
        <v>666285.04600000009</v>
      </c>
      <c r="O243" s="39">
        <v>2025</v>
      </c>
      <c r="P243" s="40">
        <v>5.0999999999999997E-2</v>
      </c>
      <c r="Q243" s="40">
        <f t="shared" si="37"/>
        <v>1.0509999999999999</v>
      </c>
      <c r="R243" s="41">
        <f t="shared" si="38"/>
        <v>700265.58334600006</v>
      </c>
    </row>
    <row r="244" spans="1:18" s="5" customFormat="1" ht="27" customHeight="1" x14ac:dyDescent="0.35">
      <c r="A244" s="33">
        <f t="shared" si="39"/>
        <v>221</v>
      </c>
      <c r="B244" s="33" t="s">
        <v>358</v>
      </c>
      <c r="C244" s="88" t="s">
        <v>363</v>
      </c>
      <c r="D244" s="33" t="s">
        <v>218</v>
      </c>
      <c r="E244" s="33">
        <v>0</v>
      </c>
      <c r="F244" s="33">
        <v>1</v>
      </c>
      <c r="G244" s="33">
        <v>1</v>
      </c>
      <c r="H244" s="33">
        <v>39121108</v>
      </c>
      <c r="I244" s="33" t="s">
        <v>21</v>
      </c>
      <c r="J244" s="33" t="s">
        <v>21</v>
      </c>
      <c r="K244" s="35">
        <v>835339.75</v>
      </c>
      <c r="L244" s="36">
        <v>0.19</v>
      </c>
      <c r="M244" s="58">
        <f t="shared" si="35"/>
        <v>158714.55249999999</v>
      </c>
      <c r="N244" s="58">
        <f t="shared" si="36"/>
        <v>994054.30249999999</v>
      </c>
      <c r="O244" s="39">
        <v>2025</v>
      </c>
      <c r="P244" s="40">
        <v>5.0999999999999997E-2</v>
      </c>
      <c r="Q244" s="40">
        <f t="shared" si="37"/>
        <v>1.0509999999999999</v>
      </c>
      <c r="R244" s="41">
        <f t="shared" si="38"/>
        <v>1044751.0719275</v>
      </c>
    </row>
    <row r="245" spans="1:18" s="5" customFormat="1" ht="27" customHeight="1" x14ac:dyDescent="0.35">
      <c r="A245" s="33">
        <f t="shared" si="39"/>
        <v>222</v>
      </c>
      <c r="B245" s="33" t="s">
        <v>358</v>
      </c>
      <c r="C245" s="88" t="s">
        <v>364</v>
      </c>
      <c r="D245" s="33" t="s">
        <v>218</v>
      </c>
      <c r="E245" s="33">
        <v>0</v>
      </c>
      <c r="F245" s="33">
        <v>1</v>
      </c>
      <c r="G245" s="33">
        <v>1</v>
      </c>
      <c r="H245" s="33">
        <v>31171510</v>
      </c>
      <c r="I245" s="33" t="s">
        <v>21</v>
      </c>
      <c r="J245" s="33" t="s">
        <v>21</v>
      </c>
      <c r="K245" s="35">
        <v>789983.52</v>
      </c>
      <c r="L245" s="36">
        <v>0.19</v>
      </c>
      <c r="M245" s="58">
        <f t="shared" si="35"/>
        <v>150096.8688</v>
      </c>
      <c r="N245" s="58">
        <f t="shared" si="36"/>
        <v>940080.38880000007</v>
      </c>
      <c r="O245" s="39">
        <v>2025</v>
      </c>
      <c r="P245" s="40">
        <v>5.0999999999999997E-2</v>
      </c>
      <c r="Q245" s="40">
        <f t="shared" si="37"/>
        <v>1.0509999999999999</v>
      </c>
      <c r="R245" s="41">
        <f t="shared" si="38"/>
        <v>988024.48862880003</v>
      </c>
    </row>
    <row r="246" spans="1:18" s="5" customFormat="1" ht="27" customHeight="1" x14ac:dyDescent="0.35">
      <c r="A246" s="33">
        <f t="shared" si="39"/>
        <v>223</v>
      </c>
      <c r="B246" s="33" t="s">
        <v>358</v>
      </c>
      <c r="C246" s="88" t="s">
        <v>365</v>
      </c>
      <c r="D246" s="33" t="s">
        <v>218</v>
      </c>
      <c r="E246" s="33">
        <v>0</v>
      </c>
      <c r="F246" s="33">
        <v>1</v>
      </c>
      <c r="G246" s="33">
        <v>1</v>
      </c>
      <c r="H246" s="33">
        <v>39121633</v>
      </c>
      <c r="I246" s="33" t="s">
        <v>21</v>
      </c>
      <c r="J246" s="33" t="s">
        <v>21</v>
      </c>
      <c r="K246" s="35">
        <v>196648.1</v>
      </c>
      <c r="L246" s="36">
        <v>0.19</v>
      </c>
      <c r="M246" s="58">
        <f t="shared" si="35"/>
        <v>37363.139000000003</v>
      </c>
      <c r="N246" s="58">
        <f t="shared" si="36"/>
        <v>234011.239</v>
      </c>
      <c r="O246" s="39">
        <v>2025</v>
      </c>
      <c r="P246" s="40">
        <v>5.0999999999999997E-2</v>
      </c>
      <c r="Q246" s="40">
        <f t="shared" si="37"/>
        <v>1.0509999999999999</v>
      </c>
      <c r="R246" s="41">
        <f t="shared" si="38"/>
        <v>245945.81218899999</v>
      </c>
    </row>
    <row r="247" spans="1:18" s="5" customFormat="1" ht="27" customHeight="1" x14ac:dyDescent="0.35">
      <c r="A247" s="33">
        <f t="shared" si="39"/>
        <v>224</v>
      </c>
      <c r="B247" s="33" t="s">
        <v>358</v>
      </c>
      <c r="C247" s="88" t="s">
        <v>366</v>
      </c>
      <c r="D247" s="33" t="s">
        <v>218</v>
      </c>
      <c r="E247" s="33">
        <v>0</v>
      </c>
      <c r="F247" s="33">
        <v>1</v>
      </c>
      <c r="G247" s="33">
        <v>1</v>
      </c>
      <c r="H247" s="33">
        <v>39131709</v>
      </c>
      <c r="I247" s="33" t="s">
        <v>21</v>
      </c>
      <c r="J247" s="33" t="s">
        <v>21</v>
      </c>
      <c r="K247" s="35">
        <v>128272.8</v>
      </c>
      <c r="L247" s="36">
        <v>0.19</v>
      </c>
      <c r="M247" s="58">
        <f t="shared" si="35"/>
        <v>24371.832000000002</v>
      </c>
      <c r="N247" s="58">
        <f t="shared" si="36"/>
        <v>152644.63200000001</v>
      </c>
      <c r="O247" s="39">
        <v>2025</v>
      </c>
      <c r="P247" s="40">
        <v>5.0999999999999997E-2</v>
      </c>
      <c r="Q247" s="40">
        <f t="shared" si="37"/>
        <v>1.0509999999999999</v>
      </c>
      <c r="R247" s="41">
        <f t="shared" si="38"/>
        <v>160429.50823199999</v>
      </c>
    </row>
    <row r="248" spans="1:18" s="5" customFormat="1" ht="27" customHeight="1" x14ac:dyDescent="0.35">
      <c r="A248" s="33">
        <f t="shared" si="39"/>
        <v>225</v>
      </c>
      <c r="B248" s="33" t="s">
        <v>358</v>
      </c>
      <c r="C248" s="88" t="s">
        <v>367</v>
      </c>
      <c r="D248" s="33" t="s">
        <v>218</v>
      </c>
      <c r="E248" s="33">
        <v>0</v>
      </c>
      <c r="F248" s="33">
        <v>1</v>
      </c>
      <c r="G248" s="33">
        <v>1</v>
      </c>
      <c r="H248" s="33">
        <v>40161504</v>
      </c>
      <c r="I248" s="33" t="s">
        <v>21</v>
      </c>
      <c r="J248" s="33" t="s">
        <v>21</v>
      </c>
      <c r="K248" s="35">
        <v>288982.40000000002</v>
      </c>
      <c r="L248" s="36">
        <v>0.19</v>
      </c>
      <c r="M248" s="58">
        <f t="shared" si="35"/>
        <v>54906.656000000003</v>
      </c>
      <c r="N248" s="58">
        <f t="shared" si="36"/>
        <v>343889.05600000004</v>
      </c>
      <c r="O248" s="39">
        <v>2025</v>
      </c>
      <c r="P248" s="40">
        <v>5.0999999999999997E-2</v>
      </c>
      <c r="Q248" s="40">
        <f t="shared" si="37"/>
        <v>1.0509999999999999</v>
      </c>
      <c r="R248" s="41">
        <f t="shared" si="38"/>
        <v>361427.397856</v>
      </c>
    </row>
    <row r="251" spans="1:18" s="5" customFormat="1" ht="13.15" x14ac:dyDescent="0.4">
      <c r="A251" s="90"/>
      <c r="B251" s="90"/>
      <c r="C251" s="90"/>
      <c r="D251" s="90"/>
      <c r="E251" s="90"/>
      <c r="F251" s="90"/>
      <c r="G251" s="90"/>
      <c r="H251" s="90"/>
      <c r="I251" s="90"/>
      <c r="J251" s="90"/>
      <c r="M251" s="46"/>
      <c r="N251" s="46"/>
    </row>
    <row r="252" spans="1:18" s="5" customFormat="1" ht="13.15" x14ac:dyDescent="0.35">
      <c r="A252" s="91"/>
      <c r="B252" s="91"/>
      <c r="C252" s="91"/>
      <c r="D252" s="91"/>
      <c r="E252" s="91"/>
      <c r="F252" s="91"/>
      <c r="G252" s="91"/>
      <c r="H252" s="91"/>
      <c r="I252" s="91"/>
      <c r="J252" s="91"/>
      <c r="M252" s="46"/>
      <c r="N252" s="46"/>
    </row>
    <row r="253" spans="1:18" s="5" customFormat="1" ht="13.15" x14ac:dyDescent="0.35">
      <c r="A253" s="91"/>
      <c r="B253" s="91"/>
      <c r="C253" s="91"/>
      <c r="D253" s="91"/>
      <c r="E253" s="91"/>
      <c r="F253" s="91"/>
      <c r="G253" s="92"/>
      <c r="H253" s="91"/>
      <c r="I253" s="91"/>
      <c r="J253" s="91"/>
      <c r="M253" s="46"/>
      <c r="N253" s="46"/>
    </row>
    <row r="254" spans="1:18" s="5" customFormat="1" ht="13.15" x14ac:dyDescent="0.35">
      <c r="A254" s="91"/>
      <c r="B254" s="91"/>
      <c r="C254" s="91"/>
      <c r="D254" s="91"/>
      <c r="E254" s="91"/>
      <c r="F254" s="91"/>
      <c r="G254" s="92"/>
      <c r="H254" s="91"/>
      <c r="I254" s="91"/>
      <c r="J254" s="91"/>
      <c r="M254" s="46"/>
      <c r="N254" s="46"/>
    </row>
    <row r="255" spans="1:18" s="5" customFormat="1" ht="13.15" x14ac:dyDescent="0.35">
      <c r="A255" s="91"/>
      <c r="B255" s="91"/>
      <c r="C255" s="91"/>
      <c r="D255" s="91"/>
      <c r="E255" s="91"/>
      <c r="F255" s="91"/>
      <c r="G255" s="92"/>
      <c r="H255" s="91"/>
      <c r="I255" s="91"/>
      <c r="J255" s="91"/>
      <c r="M255" s="46"/>
      <c r="N255" s="46"/>
    </row>
    <row r="256" spans="1:18" s="5" customFormat="1" ht="13.15" x14ac:dyDescent="0.35">
      <c r="A256" s="91"/>
      <c r="B256" s="91"/>
      <c r="C256" s="93"/>
      <c r="D256" s="93"/>
      <c r="E256" s="93"/>
      <c r="F256" s="93"/>
      <c r="G256" s="93"/>
      <c r="H256" s="93"/>
      <c r="I256" s="93"/>
      <c r="J256" s="93"/>
      <c r="M256" s="46"/>
      <c r="N256" s="46"/>
    </row>
  </sheetData>
  <sheetProtection algorithmName="SHA-512" hashValue="vmfM4aSwv/3HDr8LLL66S2ry1VQaEjRPLmC8kWhMtIjucWidNt/EXl7LQg0f+Cawut98jX5mbXrpmLh8X5TMaA==" saltValue="aIYTAQ2pr3CAkZFday7MLg==" spinCount="100000" sheet="1" objects="1" scenarios="1"/>
  <mergeCells count="23">
    <mergeCell ref="A239:J239"/>
    <mergeCell ref="A4:R4"/>
    <mergeCell ref="A5:R5"/>
    <mergeCell ref="O6:R7"/>
    <mergeCell ref="A77:J77"/>
    <mergeCell ref="A78:J78"/>
    <mergeCell ref="A118:J118"/>
    <mergeCell ref="A119:J119"/>
    <mergeCell ref="A159:J159"/>
    <mergeCell ref="A199:J199"/>
    <mergeCell ref="A28:J28"/>
    <mergeCell ref="A37:J37"/>
    <mergeCell ref="A40:J40"/>
    <mergeCell ref="A45:J45"/>
    <mergeCell ref="A58:J58"/>
    <mergeCell ref="A59:J59"/>
    <mergeCell ref="K6:N7"/>
    <mergeCell ref="A7:E7"/>
    <mergeCell ref="F7:J7"/>
    <mergeCell ref="A9:J9"/>
    <mergeCell ref="A10:J10"/>
    <mergeCell ref="A6:E6"/>
    <mergeCell ref="F6:J6"/>
  </mergeCells>
  <conditionalFormatting sqref="C10:C27">
    <cfRule type="duplicateValues" dxfId="11" priority="12"/>
  </conditionalFormatting>
  <conditionalFormatting sqref="C28:C35">
    <cfRule type="duplicateValues" dxfId="10" priority="11"/>
  </conditionalFormatting>
  <conditionalFormatting sqref="C37">
    <cfRule type="duplicateValues" dxfId="9" priority="1"/>
  </conditionalFormatting>
  <conditionalFormatting sqref="C38:C39">
    <cfRule type="duplicateValues" dxfId="8" priority="10"/>
  </conditionalFormatting>
  <conditionalFormatting sqref="C41:C44">
    <cfRule type="duplicateValues" dxfId="7" priority="9"/>
  </conditionalFormatting>
  <conditionalFormatting sqref="C46:C57">
    <cfRule type="duplicateValues" dxfId="6" priority="8"/>
  </conditionalFormatting>
  <conditionalFormatting sqref="C59:C75">
    <cfRule type="duplicateValues" dxfId="5" priority="7"/>
  </conditionalFormatting>
  <conditionalFormatting sqref="C78:C116">
    <cfRule type="duplicateValues" dxfId="4" priority="6"/>
  </conditionalFormatting>
  <conditionalFormatting sqref="C119:C157">
    <cfRule type="duplicateValues" dxfId="3" priority="5"/>
  </conditionalFormatting>
  <conditionalFormatting sqref="C159:C197">
    <cfRule type="duplicateValues" dxfId="2" priority="4"/>
  </conditionalFormatting>
  <conditionalFormatting sqref="C199:C237">
    <cfRule type="duplicateValues" dxfId="1" priority="3"/>
  </conditionalFormatting>
  <conditionalFormatting sqref="C239:C247">
    <cfRule type="duplicateValues" dxfId="0" priority="2"/>
  </conditionalFormatting>
  <hyperlinks>
    <hyperlink ref="C57" r:id="rId1" display="https://mecleven.com/es/repuestos-schindler/7770-kit-correapoleas-trapezoidal-schindler-qks11.html" xr:uid="{3663000A-8F87-4313-87B4-2F618BAD1F69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HISTORICOS MTTOS</vt:lpstr>
      <vt:lpstr>HISTORICOS REPUESTOS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a10178</dc:creator>
  <cp:lastModifiedBy>Carolina Herrera</cp:lastModifiedBy>
  <dcterms:created xsi:type="dcterms:W3CDTF">2025-09-21T22:10:01Z</dcterms:created>
  <dcterms:modified xsi:type="dcterms:W3CDTF">2026-10-02T15:37:40Z</dcterms:modified>
</cp:coreProperties>
</file>