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71373290\Downloads\"/>
    </mc:Choice>
  </mc:AlternateContent>
  <bookViews>
    <workbookView xWindow="0" yWindow="0" windowWidth="20490" windowHeight="7335" tabRatio="505"/>
  </bookViews>
  <sheets>
    <sheet name="invitacion" sheetId="16" r:id="rId1"/>
  </sheets>
  <definedNames>
    <definedName name="_xlnm.Print_Titles" localSheetId="0">invitacion!$1:$12</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60" i="16" l="1"/>
  <c r="H56" i="16" l="1"/>
  <c r="I56" i="16" s="1"/>
  <c r="K56" i="16"/>
  <c r="H57" i="16"/>
  <c r="I57" i="16" s="1"/>
  <c r="K57" i="16"/>
  <c r="H58" i="16"/>
  <c r="J58" i="16" s="1"/>
  <c r="K58" i="16"/>
  <c r="H59" i="16"/>
  <c r="I59" i="16" s="1"/>
  <c r="K59" i="16"/>
  <c r="H45" i="16"/>
  <c r="I45" i="16" s="1"/>
  <c r="K45" i="16"/>
  <c r="H46" i="16"/>
  <c r="I46" i="16" s="1"/>
  <c r="K46" i="16"/>
  <c r="H47" i="16"/>
  <c r="J47" i="16" s="1"/>
  <c r="K47" i="16"/>
  <c r="H48" i="16"/>
  <c r="I48" i="16" s="1"/>
  <c r="K48" i="16"/>
  <c r="H49" i="16"/>
  <c r="I49" i="16" s="1"/>
  <c r="K49" i="16"/>
  <c r="H50" i="16"/>
  <c r="I50" i="16" s="1"/>
  <c r="K50" i="16"/>
  <c r="H51" i="16"/>
  <c r="J51" i="16" s="1"/>
  <c r="K51" i="16"/>
  <c r="H52" i="16"/>
  <c r="I52" i="16" s="1"/>
  <c r="K52" i="16"/>
  <c r="H53" i="16"/>
  <c r="I53" i="16" s="1"/>
  <c r="K53" i="16"/>
  <c r="H54" i="16"/>
  <c r="I54" i="16" s="1"/>
  <c r="K54" i="16"/>
  <c r="H55" i="16"/>
  <c r="J55" i="16" s="1"/>
  <c r="K55" i="16"/>
  <c r="H34" i="16"/>
  <c r="I34" i="16" s="1"/>
  <c r="K34" i="16"/>
  <c r="H35" i="16"/>
  <c r="I35" i="16" s="1"/>
  <c r="K35" i="16"/>
  <c r="H36" i="16"/>
  <c r="I36" i="16" s="1"/>
  <c r="K36" i="16"/>
  <c r="H37" i="16"/>
  <c r="I37" i="16" s="1"/>
  <c r="K37" i="16"/>
  <c r="H38" i="16"/>
  <c r="I38" i="16" s="1"/>
  <c r="K38" i="16"/>
  <c r="H39" i="16"/>
  <c r="I39" i="16" s="1"/>
  <c r="K39" i="16"/>
  <c r="H40" i="16"/>
  <c r="I40" i="16" s="1"/>
  <c r="K40" i="16"/>
  <c r="H41" i="16"/>
  <c r="I41" i="16" s="1"/>
  <c r="K41" i="16"/>
  <c r="H42" i="16"/>
  <c r="I42" i="16" s="1"/>
  <c r="K42" i="16"/>
  <c r="H43" i="16"/>
  <c r="I43" i="16" s="1"/>
  <c r="K43" i="16"/>
  <c r="H44" i="16"/>
  <c r="J44" i="16" s="1"/>
  <c r="K44" i="16"/>
  <c r="H25" i="16"/>
  <c r="I25" i="16" s="1"/>
  <c r="K25" i="16"/>
  <c r="H26" i="16"/>
  <c r="J26" i="16" s="1"/>
  <c r="K26" i="16"/>
  <c r="H27" i="16"/>
  <c r="J27" i="16" s="1"/>
  <c r="K27" i="16"/>
  <c r="H28" i="16"/>
  <c r="I28" i="16" s="1"/>
  <c r="K28" i="16"/>
  <c r="H29" i="16"/>
  <c r="J29" i="16" s="1"/>
  <c r="K29" i="16"/>
  <c r="H30" i="16"/>
  <c r="J30" i="16" s="1"/>
  <c r="K30" i="16"/>
  <c r="H31" i="16"/>
  <c r="J31" i="16" s="1"/>
  <c r="K31" i="16"/>
  <c r="H32" i="16"/>
  <c r="I32" i="16" s="1"/>
  <c r="K32" i="16"/>
  <c r="L55" i="16" l="1"/>
  <c r="L47" i="16"/>
  <c r="L51" i="16"/>
  <c r="J57" i="16"/>
  <c r="L57" i="16" s="1"/>
  <c r="I58" i="16"/>
  <c r="J36" i="16"/>
  <c r="L36" i="16" s="1"/>
  <c r="J35" i="16"/>
  <c r="L35" i="16" s="1"/>
  <c r="J54" i="16"/>
  <c r="L54" i="16" s="1"/>
  <c r="J53" i="16"/>
  <c r="L53" i="16" s="1"/>
  <c r="J50" i="16"/>
  <c r="L50" i="16" s="1"/>
  <c r="J49" i="16"/>
  <c r="L49" i="16" s="1"/>
  <c r="J46" i="16"/>
  <c r="L46" i="16" s="1"/>
  <c r="J45" i="16"/>
  <c r="L45" i="16" s="1"/>
  <c r="L58" i="16"/>
  <c r="J39" i="16"/>
  <c r="L39" i="16" s="1"/>
  <c r="I55" i="16"/>
  <c r="I51" i="16"/>
  <c r="I47" i="16"/>
  <c r="J56" i="16"/>
  <c r="L56" i="16" s="1"/>
  <c r="J59" i="16"/>
  <c r="L59" i="16" s="1"/>
  <c r="J52" i="16"/>
  <c r="L52" i="16" s="1"/>
  <c r="J48" i="16"/>
  <c r="L48" i="16" s="1"/>
  <c r="I44" i="16"/>
  <c r="I30" i="16"/>
  <c r="L44" i="16"/>
  <c r="J40" i="16"/>
  <c r="L40" i="16" s="1"/>
  <c r="J43" i="16"/>
  <c r="L43" i="16" s="1"/>
  <c r="J42" i="16"/>
  <c r="L42" i="16" s="1"/>
  <c r="J38" i="16"/>
  <c r="L38" i="16" s="1"/>
  <c r="J34" i="16"/>
  <c r="L34" i="16" s="1"/>
  <c r="J41" i="16"/>
  <c r="L41" i="16" s="1"/>
  <c r="J37" i="16"/>
  <c r="L37" i="16" s="1"/>
  <c r="I31" i="16"/>
  <c r="I26" i="16"/>
  <c r="I27" i="16"/>
  <c r="I29" i="16"/>
  <c r="L30" i="16"/>
  <c r="L31" i="16"/>
  <c r="L29" i="16"/>
  <c r="L27" i="16"/>
  <c r="L26" i="16"/>
  <c r="J25" i="16"/>
  <c r="L25" i="16" s="1"/>
  <c r="J28" i="16"/>
  <c r="L28" i="16" s="1"/>
  <c r="J32" i="16"/>
  <c r="L32" i="16" s="1"/>
  <c r="H24" i="16"/>
  <c r="H14" i="16"/>
  <c r="J14" i="16" s="1"/>
  <c r="K14" i="16"/>
  <c r="I14" i="16" l="1"/>
  <c r="L14" i="16"/>
  <c r="K15" i="16"/>
  <c r="K16" i="16"/>
  <c r="K17" i="16"/>
  <c r="K18" i="16"/>
  <c r="K19" i="16"/>
  <c r="K20" i="16"/>
  <c r="K21" i="16"/>
  <c r="K22" i="16"/>
  <c r="K23" i="16"/>
  <c r="K24" i="16"/>
  <c r="K33" i="16"/>
  <c r="K13" i="16"/>
  <c r="K60" i="16" l="1"/>
  <c r="H23" i="16"/>
  <c r="J24" i="16"/>
  <c r="H33" i="16"/>
  <c r="J33" i="16" s="1"/>
  <c r="L33" i="16" s="1"/>
  <c r="I33" i="16" l="1"/>
  <c r="I24" i="16"/>
  <c r="J23" i="16"/>
  <c r="L23" i="16" s="1"/>
  <c r="I23" i="16"/>
  <c r="L24" i="16"/>
  <c r="H15" i="16"/>
  <c r="J15" i="16" s="1"/>
  <c r="H16" i="16"/>
  <c r="H17" i="16"/>
  <c r="J17" i="16" s="1"/>
  <c r="H18" i="16"/>
  <c r="J18" i="16" s="1"/>
  <c r="H19" i="16"/>
  <c r="J19" i="16" s="1"/>
  <c r="H20" i="16"/>
  <c r="H21" i="16"/>
  <c r="H22" i="16"/>
  <c r="J22" i="16" s="1"/>
  <c r="I16" i="16" l="1"/>
  <c r="J16" i="16"/>
  <c r="L16" i="16" s="1"/>
  <c r="I21" i="16"/>
  <c r="J21" i="16"/>
  <c r="L21" i="16" s="1"/>
  <c r="I20" i="16"/>
  <c r="J20" i="16"/>
  <c r="L20" i="16" s="1"/>
  <c r="I22" i="16"/>
  <c r="L22" i="16"/>
  <c r="I17" i="16"/>
  <c r="I15" i="16"/>
  <c r="I19" i="16"/>
  <c r="L17" i="16"/>
  <c r="L19" i="16"/>
  <c r="I18" i="16"/>
  <c r="L18" i="16"/>
  <c r="L15" i="16"/>
  <c r="H13" i="16"/>
  <c r="I13" i="16" l="1"/>
  <c r="I60" i="16" s="1"/>
  <c r="H60" i="16"/>
  <c r="J13" i="16"/>
  <c r="J60" i="16" s="1"/>
  <c r="L13" i="16" l="1"/>
  <c r="L60" i="16" s="1"/>
</calcChain>
</file>

<file path=xl/sharedStrings.xml><?xml version="1.0" encoding="utf-8"?>
<sst xmlns="http://schemas.openxmlformats.org/spreadsheetml/2006/main" count="189" uniqueCount="143">
  <si>
    <t>PROVEEDOR:</t>
  </si>
  <si>
    <t>NIT:</t>
  </si>
  <si>
    <t>CONTACTO:</t>
  </si>
  <si>
    <t>%IVA</t>
  </si>
  <si>
    <t>TOTALES</t>
  </si>
  <si>
    <t>Plazo de Entrega:</t>
  </si>
  <si>
    <t>Forma de Pago:</t>
  </si>
  <si>
    <t>_________________________________________________________</t>
  </si>
  <si>
    <t>Firma del Representante Legal y sello de la empresa</t>
  </si>
  <si>
    <t>VALOR IVA</t>
  </si>
  <si>
    <t xml:space="preserve">VALOR TOTAL ANTES DE IVA </t>
  </si>
  <si>
    <t>Observaciones:</t>
  </si>
  <si>
    <t>OBJETO:</t>
  </si>
  <si>
    <t xml:space="preserve">N° PROCESO </t>
  </si>
  <si>
    <t>C.C.</t>
  </si>
  <si>
    <t>NOMBRE REPRESENTATE LEGAL:</t>
  </si>
  <si>
    <t xml:space="preserve">CORREO ELECTRÓNICO: </t>
  </si>
  <si>
    <t>UNIDAD DE MANEJO</t>
  </si>
  <si>
    <t>PROPUESTA ECONÓMICA</t>
  </si>
  <si>
    <t>CANTIDAD</t>
  </si>
  <si>
    <t>ÍTEM</t>
  </si>
  <si>
    <t>Campos que deberan ser diligenciados por el oferente (Tener en cuenta porcentaje del IVA según el artículo a cotizar)</t>
  </si>
  <si>
    <t>VALOR TOTAL INCLUIDO IVA</t>
  </si>
  <si>
    <t>PRECIO TECHO VALOR UNITARIO IVA INCLUIDO</t>
  </si>
  <si>
    <t>REGIMEN AL CUAL PERTENECE</t>
  </si>
  <si>
    <t xml:space="preserve">  RESPONSABLE DE IVA _____    |    NO RESPONSABLE DE IVA ______     |     OTRO_______ CUAL:</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</si>
  <si>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</si>
  <si>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TELÉFONO FIJO Y/O CELULAR:</t>
  </si>
  <si>
    <t xml:space="preserve">VALOR UNITARIO 
IVA INCLUIDO </t>
  </si>
  <si>
    <t>VALOR 
TOTAL IVA</t>
  </si>
  <si>
    <t>Los precios unitarios a ofertar en la propuesta económica para cada ítem no podrán superar el precio techo unitario establecido por la entidad so pena de causal de rechazo de la propuesta. 
En el caso que se soliciten varias unidades de un mismo ítem el precio techo se establece por el valor de la unidad y no por el conjunto de unidades presentes en un ítem.</t>
  </si>
  <si>
    <t xml:space="preserve">Todos los requerimientos para dicho proceso se deberan verificar en la invitación publica el cual esta publicada en la página www.contratos.gov.co y en las oficinas del Inder Envigado ubicado en la Cr. 48 N°46 sur 150 </t>
  </si>
  <si>
    <t>DESCRIPCIÓN
(Ver detalle en ficha técnica publicada por la entidad)</t>
  </si>
  <si>
    <t>SEGÚN LO EXPRESADO EN LOS DOCUMENTOS DEL CONTRATO</t>
  </si>
  <si>
    <t>Código:F-GJ-045</t>
  </si>
  <si>
    <t>Versión:01</t>
  </si>
  <si>
    <t>Fecha de Versión: 24-02-2022</t>
  </si>
  <si>
    <t xml:space="preserve"> PROPUESTA ECONÓMICA 
COMPRA DE BIENES Y SERVICIOS        </t>
  </si>
  <si>
    <r>
      <t xml:space="preserve">VALOR UNITARIO ANTES DE IVA 
</t>
    </r>
    <r>
      <rPr>
        <b/>
        <i/>
        <sz val="11"/>
        <rFont val="Arial Narrow"/>
        <family val="2"/>
      </rPr>
      <t>(digite los valores sin puntos ni comas)</t>
    </r>
  </si>
  <si>
    <t>Para determinar el valor de la propuesta con menor precio, se hará una comparación de las ofertas teniendo como base los precios ofrecidos IVA INCLUIDO (en caso de que aplique)</t>
  </si>
  <si>
    <t>PAR</t>
  </si>
  <si>
    <t>PRODUCTO</t>
  </si>
  <si>
    <t>CAMISETA</t>
  </si>
  <si>
    <t>CAMISETA TIPO POLO</t>
  </si>
  <si>
    <t>SUDADERA</t>
  </si>
  <si>
    <t>SUDADERA TIPO JOGGER</t>
  </si>
  <si>
    <t>CHAQUETA</t>
  </si>
  <si>
    <t>CHAQUETA TELA PERCHADA</t>
  </si>
  <si>
    <t>GORRA</t>
  </si>
  <si>
    <t>MORRAL</t>
  </si>
  <si>
    <t>MALETÍN DEPORTIVO</t>
  </si>
  <si>
    <t>GUAYERA</t>
  </si>
  <si>
    <t>MEDIAS CANILLERA DEPORTIVA</t>
  </si>
  <si>
    <t>MEDIAS ALTURA RODILLA</t>
  </si>
  <si>
    <t>PAVA</t>
  </si>
  <si>
    <t>PETO DEPORTIVO</t>
  </si>
  <si>
    <t>DELANTAL</t>
  </si>
  <si>
    <t>CAMISILLA TIPO SISA</t>
  </si>
  <si>
    <t>LYCRA</t>
  </si>
  <si>
    <t>TOP MUJER TIPO VOLEY PLAYA</t>
  </si>
  <si>
    <t>BIKINI MUJER TIPO VOLEY PLAYA</t>
  </si>
  <si>
    <t>PANTALONETA</t>
  </si>
  <si>
    <t>PANTALONETA TIPO BALONCESTO</t>
  </si>
  <si>
    <t>FALDA SHORT TIPO BOXEO</t>
  </si>
  <si>
    <t>PANTALONETA TIPO BOXEO</t>
  </si>
  <si>
    <t>BOTAS TIPO BOXEO</t>
  </si>
  <si>
    <t>BUZO MANGA LARGA</t>
  </si>
  <si>
    <t>PANTALÓN TIPO BICICROS</t>
  </si>
  <si>
    <t>TRAJE DE BAÑO MUJER</t>
  </si>
  <si>
    <t>PANTALONETA DE BAÑO HOMBRE</t>
  </si>
  <si>
    <t>GORRO EN SILICONA</t>
  </si>
  <si>
    <t>FASTSKIN MUJER</t>
  </si>
  <si>
    <t>FASTSKIN HOMBRE</t>
  </si>
  <si>
    <t>TRISUIT TRIATLON</t>
  </si>
  <si>
    <t>TRUSA ESTANDAR TIPO GIMNASIA MUJER</t>
  </si>
  <si>
    <t>TRUSA ESTANDAR TIPO GIMNASIA HOMBRE</t>
  </si>
  <si>
    <t>PANTALÓN TIPO GIMNASIA PARA HOMBRE</t>
  </si>
  <si>
    <t>PANTALONETA TIPO GIMNASIA HOMBRE</t>
  </si>
  <si>
    <t>MAILLOT TIPO GIMNASIA RITMICA</t>
  </si>
  <si>
    <t>BOTAS TIPO LEVANTAMIENTO DE PESAS</t>
  </si>
  <si>
    <t>BOTAS TIPO LUCHA OLIMPICA</t>
  </si>
  <si>
    <t>CAMISETA TIPO SOFTBALL O BÉISBOL</t>
  </si>
  <si>
    <t>PANTALÓN TIPO SOFTBALL O BÉISBOL</t>
  </si>
  <si>
    <t>GORRA TIPO SOFTBALL O BÉISBOL</t>
  </si>
  <si>
    <t>CORREA TIPO SOFTBALL O BÉISBOL</t>
  </si>
  <si>
    <t>MEDIAS TIPO SOFTBALL O BÉISBOL</t>
  </si>
  <si>
    <t>UNIFORME TIPO PORRISMO</t>
  </si>
  <si>
    <t>ZAPATILLAS TIPO PORRISMO</t>
  </si>
  <si>
    <t>POMPONES TIPO PORRISMO</t>
  </si>
  <si>
    <t xml:space="preserve"> Talla para MUJER, Talla para HOMBRE.Camiseta de manga corta con cuello redondo o en" V " Material: Tela (Tejido de punto, ancho de 150 + 3cm, peso 140 + 5 g/m2, composición 100% poliéster, secado rápido, antimanchas, protección UV, DRY- FIT, sublimación 100% digital con imagen requerida por la institución. Textil 100% poliéster Climacoll, Con Tecnología Smardry. Textil  100% poliéster, Textil de Alto Desempeño con una alta durabilidad frente al roce con superficies, absorbe, seca y expulsa rápidamente la humedad del cuerpo, garantizando que la prenda sea más ligera y fresca durante la actividad deportiva. </t>
  </si>
  <si>
    <t>Talla para MUJER, Talla para HOMBRE. Camiseta de cuello tejido, manga corta, con resistencia al deformado, perilla de dos o tres botones, Tela (Tejido de punto, ancho de 150 + 3cm, peso 140 + 5 g/m2, composición 100% poliéster, secado rápido, antimanchas, protección UV, DRY - FIT, sublimación 100% digital con imagen requerida por la institución.</t>
  </si>
  <si>
    <t>Talla para MUJER, Talla para HOMBRE. Lleva elástico de 4cm en pretina con cordón, bolsillos laterales y los logos de la institución.Tela (Tejido de punto, ancho de 163+- 4cm, peso 197+- 10 g/m2, composición 100% Filamento de poliéster,Textil de alto desempeño con permanencia del color ante la transpiración. Colores desarrollados con alta tecnología que evita la decoloración del textil al contacto con el sudor, permite a los colores permanecer firmes y vivos por más tiempo, haciendo que el textil sea altamente sólido a la luz y al lavado. Permite el paso del vapor corporal a través del textil, manteniendo fresco al deportista (evita el sobre-calentamiento corporal). La construcción del textil actúa como un genuino escudo protector contra los rayos UV.</t>
  </si>
  <si>
    <t>Talla para MUJER, Talla para HOMBRE. Tejido de punto, ancho de 150 + 3cm, peso 240 + 5 g/m2, composición 100% poliéster, protección UV. Se caracteiza por llevar elástico de 4cm en pretina con cordón y bolsillos laterales incluye puños en los tobillos que permiten un ajuste ceñido en esa zona, evitando que la prenda se suba al moverse. Lleva los logos de la institución.</t>
  </si>
  <si>
    <t>Talla para MUJER, Talla para HOMBRE. Chaqueta deportiva con capucha, versátil y funcional que se puede usar para practicar deporte o como parte de un atuendo informal, lleva forro interno, es suave ligera y permite la libertad de movimiento, cuenta con un buen cierre frontal para que sea fácil ponérsela y quitársela y bolsillos tipo canguro para mayor funcionalidad. Lleva los logos de la institución.
Tela (Tejido deplano ancho de 151+- 3cm, peso 112 +- 6 g/m2, composición 100% Filamento de poliéster, Evita el paso de agua, manteniendo seco al deportista en condiciones de llovizna, lluvia o tormenta. 
La construcción del textil actúa como un genuino escudo protector contra los rayos UV.
Textil de Alto Desempeño Permite a los colores permanecer firmes y vivos por más tiempo, haciendo que el textil sea altamente sólido a la luz y al lavado. Tecnología que evita el paso del aire externo al interior del usuario. Colores desarrollados con alta tecnología que evita la decoloración del textil al contacto con el sudor. Permite el paso del vapor corporal a través del textil, manteniendo fresco al deportista. Repelencia a líquidos de base acuosa.</t>
  </si>
  <si>
    <t>Talla para MUJER, Talla para HOMBRE. Chaqueta deportiva con capucha (Tejido de punto, ancho de 150 + 3cm, peso 240 + 5 g/m2, composición 100% poliéster, secado rápido, antimanchas, protección UV, impermeabilidad, cuenta con un buen cierre frontal para que sea fácil ponérsela y quitársela y bolsillos tipo canguro para mayor funcionalidad. Lleva los logos de la institución.</t>
  </si>
  <si>
    <t>Resistente a altas temperaturas, cuenta con bandas absorventes de sudor, transpirable, resistente a roturas, resistente a arrugas, liviano, no se deforma con facilidad, absorbe la humedad y se combina con otros materiales. Son ideales para climas cálidos.Ofrece un ajuste cómodo y relajado.
Características:
Lleva logo del inder bordado.
6 paneles, dril esmerilado, 4 ojetes bordados, visera indeformable, 6 costuras, botón forrado, frente fusionado, encintado interior, tafilete absorbente en poliéster algodón, cierre correa de tela o hebilla metálica.</t>
  </si>
  <si>
    <t>Confeccionado en lona de alta calidad, resistente y duradero. Sus correas ajustables brindan comodidad y adaptabilidad, mientras que su amplio compartimiento principal y los compartimentos adicionales te permiten organizar tus pertenencias de manera eficiente.
CARACTERISTICAS:
• Tipo de Bolso: Estilo Mochila
* Lleva Logos de la Institucion según requerimiento.
• MATERIAL: Lona de alta calidad.
• CORREAS: Ajustables y ergonómicas con malla transpirable y abundante acolchado de esponja que ayudan a aliviar el estrés del hombro.
• Tamaño Compartimiento Principal: Mide 40 cm de alto y 40 cm de ancho.
• Tamaño Compartimiento adicional: Parte inferior de la mochila con cierre para guardar zapatos. Mide 20 cm de alto y 40 cm de ancho.
• Un bolsillo delantero con Cierre Bidireccional.
• Dos bolsillos laterales con cierre. El bolsillo lateral izquierdo cuenta con un sobre bolsillo en el exterior en material malla.
• Se puede lavar con agua y jabón.</t>
  </si>
  <si>
    <t>Confeccionado en Tela Poliester 100%, composicion recubrimiento PVC 100%, composición del producto Poliester 50%+/-5%, PVC 50%+/-5% resistente y duradero.Norma utilizada AATCC20 
Su correa ajustable brindan comodidad y adaptabilidad, cuenta con un amplio espacio de almacenamiento principal que permite organizar las pertenencias.
CARACTERISTICAS: 
*Medidas: 40x25x25 cm.
• Tipo de Bolso: Estilo Maletin Deportivo.
* Lleva Logos de la Institucion según requerimiento.
* Compartimiento Principal.
* Correa Desmontable con Hebilla de Ajuste.
* Manija de Transporte con Asa Acolchada.
* Cremallera Bidireccional.
* Accesorios de Ganchos Resistentes
• Se puede lavar con agua y jabón.
• MATERIAL: Poliester 100%</t>
  </si>
  <si>
    <t>Está diseñada para organizar y transportar elementos de fútbol, incluyendo un compartimiento principal amplio para los guayos (zapatos), bolsillos frontales/traseros adicionales para objetos pequeños, a menudo cuentan con malla de ventilación para el secado, manija en la parte superior y cierre cremallera. Lleva los logos de la institución. 
Características típicas de los compartimientos:
* Compartimiento Principal (Zapatos): Espacioso, a menudo forrado, diseñado para albergar un par de guayos hasta tallas grandes.
* Bolsillos Secundarios: Bolsillos frontales o traseros con cremallera para guardar objetos personales, cintas (tape) o accesorios pequeños.
* Malla de Ventilacion: Elemento esencial en los laterales o compartimientos para mejorar la transpiración y el secado de los zapatos sudados.
* Material: Generalmente elaboradas en lona resistente y de alta durabilidad.
* Capacidad: Suelen tener un volumen aproximado de 10 a 15 litros.
* Medidas: Promedio aproximadas de 35-38 cm de alto, 18-23 cm de ancho y 10-15 cm de fondo, diseñadas para capacidad estándar de 10 a 15 litros.</t>
  </si>
  <si>
    <t>75 % Poliamida y 25 % spandex, ofreciendo elasticidad y resistencia. Los puños son reforzados para darle más cuerpo y para un mejor agarre, los talones y punteras son reforzados que dan mayor resistencia al calcetín, por ser las zonas de mayor rose, Estas partes son de las más sensibles de las medias y suelen tener más desgaste, ¡Por eso en especial este Refuerzo!. Secado rápido, canales de aire, extra suave, bandas elásticas, naturalmente transpirable. Por su forma de fabricación y material, mantienen su posición y compresión, evitando que se bajen o se muevan durante su uso.</t>
  </si>
  <si>
    <t xml:space="preserve">71% poliéster, 25% nylon, 4% elastano, ofrece compresión de soporte en el arco plantar y el tobillo para un ajuste cómodo y seguro, se adapta a tu cuerpo para darte mayor libertad de movimiento y comodidad mientras practicas deporte, diseño de compresión en la zona de la pantorrilla, zonas de amortiguación liviana para comodidad de alto desempeño, diseño especifico para el pie izquierdo y derecho. </t>
  </si>
  <si>
    <t>Descripción: Pava con solapa y cinta naranja en contorno frontal. Sesgada en contorno de la pava. Con logos bordados de la institución según requerimiento. • Hilos: Filete: Cal. 75 - Tono a tono - Amarre: Cal. 50 - Tono a tono - Pespunte: Cal. 25 - Tono a tono Ojal: Cal. 50 - Tono a tono • Insumos: - 3 broches de pasta - cordón de ajuste.
• Tela: Dril 
• Color: Según carta de color 
• Composición: Algodón 100% 
• Peso: 8.1 onzas
• Modelo: 88-0001 ASFALTADORA-C</t>
  </si>
  <si>
    <t>Es una prenda técnica de entrenamiento diseñada para identificar equipos, caracterizada por ser ligera, transpirable y resistente. Garantiza ventilación y libertad de movimiento.
* Material: Malla Pool o poliester de alta tenacidad, integral para maxima transpirabilidad, extremadamente ligero, colores de alta visibilidad.
Características: Con logos de la institución y numeración según requerimiento.</t>
  </si>
  <si>
    <t xml:space="preserve">Delantal con cierre, lleva dos bolsillos, manga corta, tela anti-fluidos, motivos infantiles.
Material: Tela (Tejido de punto, ancho de 80 + 3cm, peso 140 + 5 g/m2, composición 100% poliéster, secado rápido, antimanchas, protección UV, DRY - FIT, sublimación 100% digital con imagen requerida por la institución. Impermeabilidad, acabado que protege el tejido evitando la absorción de líquidos y partículas, repelencia al agua, permanencia del color ante el lavado y la exposición UV, permanencia del color ante la transpiración. </t>
  </si>
  <si>
    <t>Talla para MUJER, Talla para HOMBRE. Apta para la disciplina. Textil 100% poliéster Climacoll, Con Tecnología Smardry, Textil de Alto Desempeño con una alta durabilidad frente al roce con superficies y que absorbe, seca y expulsa rápidamente la humedad del cuerpo, garantizando prendas más ligeras y frescas durante la actividad deportiva. Tela (Tejido de punto, ancho de 150 + 3cm, peso 140 + 5 g/m2, composición 100% poliéster, secado rápido, antimanchas, protección UV, DRY - FIT, sublimación 100% digital con imagen requerida por la institución.</t>
  </si>
  <si>
    <t xml:space="preserve">Talla para MUJER, Talla para HOMBRE: Prenda deportiva, flexible, cómoda y con mayor ajuste al cuerpo. Por su construcción y el porcentaje de lycra contenido en el Textil, es ideal para la confección de prendas de compresión. La estabilidad del tejido le permite tener un alto desempeño en penetración de tinta y estabilidad dimensional frente a la sublimación o transfer. Base con tecnología de elongación bidireccional, gracias a su alto porcentaje de fibras elásticas esta base permite mayor confort y libertad de movimiento lo que brinda seguridad y comodidad al deportista. Material 75% poliéster 25 % elastano. Composición: 75% poliéster 25% Lycra Ancho: 149 +/- 3 cm. </t>
  </si>
  <si>
    <t>Top deportivo de soporte medio, ajuste ceñido, no compresivo hecho para voleibol de playa; tejido suave, fresco con tecnología de absorción AEROREADY, se encarga de mantener el cuerpo seco en todo momento.
CARACTERISTICAS:
* Composición: 85% Poliestrer, 15%Spandex, Peso 200 gr, permite la sublimación.
• Diseño sin cierre
• Factor UV 50+
• El tejido absorbe y evacúa la sudoración, favorece el secado rápido.
• Tejido ligero
* Lleva logos de la Institución.</t>
  </si>
  <si>
    <t>Diseñado para mantenerse en forma, cintura elástica y cómoda se adapta a diferentes formas de cuerpo.
CARACTERISTICAS:
• Corte ajustado
• Largo lateral 7 cm
* Protección UV 50+
• Composición: Principal: 81,02 % Poliamida 18,98% Elastano 
• Forro Interno: 86% Poliéster 14% Elastano
• Lima interior de poliéster, suave, transpirable y cómoda, 
• Hecho de material de tela de alta calidad, buena resistencia al desgaste, cerca del cuerpo, sin rastros, el uso a largo plazo no pierde forma fácilmente.</t>
  </si>
  <si>
    <t>Talla para MUJER, Talla para HOMBRE:  Apta para la disciplina deportiva. Tejido suave que controla el calor y la humedad ideal para todo tipo de entrenamiento.Textil de alto desempeño con una alta durabilidad frente al roce con superficies, absorbe, seca y expulsa rápidamente la humedad del cuerpo, garantizando prendas más ligeras y frescas durante la actividad deportiva.
CARACTERÍSTICAS: 
• Tipo de Producto: Pantaloneta 
* Tipo de Cierre: Con Cordón y elástico de 4cm en la cintura.
*Bolsillos  
• Material: Tela 100% Poliéster 
• Medida Largo Total: 40 cm 
* Protección UV   
• Material: Tela ( tejido de punto, ancho de 150 + 3cm, peso 140 + 5 g/m2, composición 100% poliéster, secado rápido, antimanchas, protección UV, DRY - FIT, sublimación 100% digital con imagen requerida por la institución.</t>
  </si>
  <si>
    <t>Talla para MUJER, Talla para HOMBRE: Apta para la disciplina deportiva. Tejido suave que controla el calor y la humedad ideal para todo tipo de entrenamiento.Textil de alto desempeño con una alta durabilidad frente al roce con superficies, absorbe, seca y expulsa rápidamente la humedad del cuerpo, garantizando prendas más ligeras y frescas durante la actividad deportiva.
CARACTERÍSTICAS: 
• Tipo de Producto: Pantaloneta 
• Tipo de Cierre: Con Cordón y elástico de 4cm en la cintura. 
• Material: Tela 100% Poliéster 
• Medida Largo Total: 55 cm  
• Material: Tela ( tejido de punto, ancho de 150 + 3cm, peso 140 + 5 g/m2, composición 100% poliéster, secado rápido, antimanchas, protección UV, DRY - FIT, sublimación 100% digital con imagen requerida por la institución</t>
  </si>
  <si>
    <t>Talla para MUJER: Prenda técnica diseñada para la máxima comodidad y libertad de movimiento en el ring, generalmente confeccionada en poliéster ligero o satén, con pantalones cortos de licra integrados. Cuenta con cinturilla elástica en FRANJA BLANCA de alta sujeción (aprox. 8 cm) y aberturas laterales para facilitar el desplazamiento. 
Especificaciones Técnicas Principales:
* Falda Azul - Rojo
* Material: 100% Poliéster, satén o poliéster perforado para transpirabilidad.
* Diseño: Falda-pantalón (short integrado debajo de la falda).
* Ajuste: Cinturilla elástica, a menudo de tiro bajo o medio.
* Movilidad: Aberturas laterales amplias para permitir movimientos rápidos de piernas.
* Comodidad: Costuras planas para reducir la irritación por rozaduras.</t>
  </si>
  <si>
    <t xml:space="preserve">Talla para HOMBRE. Apta para la disciplina deportiva. Tejido suave que controla el calor y la humedad ideal para todo tipo de entrenamiento.Textil de alto desempeño con una alta durabilidad frente al roce con superficies, absorbe, seca y expulsa rápidamente la humedad del cuerpo, garantizando prendas más ligeras y frescas durante la actividad deportiva.
CARACTERÍSTICAS: 
• Tipo de Producto: Pantaloneta con cintura elástica en FRANJA BLANCA con un ANCHO de 8 a 10 centímetros.
• Pantaloneta: Azul - Rojo 
• Tipo de Cierre: Con Cordón y elástico de 4cm en la cintura.  
• Material: Tela 100% Poliéster 
• Medida Largo Total: 55 cm
• Tela (Tejido de punto, ancho de 150 + 3cm, peso 140 + 5 g/m2, composición 100% poliéster, secado rápido, antimanchas, protección UV, DRY - FIT, sublimación 100% digital con imagen requerida por la institución, elástico de 10 cm.
• Transporte de humedad, protección UV, permanencia del color ante el lavado y la exposición al sol, permanencia del color ante la transpiración, protección antibacterial que evita malos olores.  </t>
  </si>
  <si>
    <t>Calzado técnico diseñado para optimizar el movimiento, brindar soporte al tobillo y asegurar tracción en el ring. Se caracterizan por ser livianas (aprox. 200g-900g), con suelas de caucho antideslizante, malla transpirable (mesh/cuero) y una caña que varía entre baja, media o alta para proteger el tobillo.
Especificaciones Técnicas Principales:
Estructura y Materiales:
* Exterior: Cuero, piel sintética, gamuza y malla transpirable (mesh 3D) para ventilación.
* Suela: Caucho o goma especial de perfil plano y fino para máxima adherencia a la lona.
* Entresuela: EVA para amortiguación ligera.
* Cierre: Sistema de cordones tradicional, a menudo complementado con correas de velcro para un ajuste firme.
Diseño y Funcionalidad:
Altura de Caña:
* Baja: Mayor libertad de movimiento, ideal para entrenar.
* Media/Alta: Protección superior del tobillo, preferida en combates.
* Peso: Ligeras para reducir la fatiga en las piernas.
* Ajuste: Ergonómico, diseñado para sentirse como una segunda piel.
Características Principales:
* Sujeción de Tobillo: Alta, para prevenir torceduras.
* Tracción: Excelente agarre en superficies lisas (ring).
* Flexibilidad: Alta, permitiendo movimientos rápidos de pies.</t>
  </si>
  <si>
    <t xml:space="preserve">Talla para MUJER, Talla para HOMBRE. Tejido agradable al contacto con la piel, cómodo y multifuncional, brinda máxima absorción, secado rápido y alta transpiración. Diseño ligero, ergonómico y ajuste cómodo para libertad de movimiento.
Características:
• Poliéster 100%
• Protección UV al 50%.
• Contorno semi-relajado.
• Frescura
• Reflectante
• Protección UV
• Transporte de humedad
Condiciones climáticas: Frío, lluvia, viento, calor.Tela 100% poliéster, Textil de Alto Desempeño con una alta durabilidad frente al roce con superficies  y que  absorbe, seca y expulsa rápidamente la humedad del cuerpo, garantizando prendas más ligeras y frescas durante la actividad física. Tiene un peso de 138 +/- 8 g/m2, un ancho de 150 +/- 3 cm. Por la naturaleza química de la fibra, tiene muy buen desempeño a la estampación por transfer. </t>
  </si>
  <si>
    <t>Talla para MUJER, Talla para HOMBRE. Cómodo y flexible para un óptimo rendimiento.
Caracteristicas:
• Tela con evacuación de humedad para un estilo suave y ligero
• Corte técnico con elásticos para que la prenda se mueva contigo
• Bolsillo con cierre para guardar lo que necesites durante la carrera
• Logo reflectivo para mayor VISIBILIDAD del deportista.
• Tela con resistencia a líquidos y suciedad
• Protección solar upf 30+</t>
  </si>
  <si>
    <t>Traje de baño enterro de entrenamiento y competencia para mujer, en la parte frontal cubre del pecho a la ingle, espalda destapada con tiras doble cruzada, ofrece comodidad y flexibilidad en el movimiento aportando confianza durante los entrenamientos. 
Diseñados exclusivamente para la comodidad y seguridad de nadadores de diferentes disciplinas,asi mismo su tela soporta entrenamientos diarios de 2 horas promedio.
Características:
* Sostenible: Poliéster 100% plástico reciclado
* Composición: 87% poliéster / 13% elastano
* A prueba de cloro
* Liviana, de tacto suave y secado rápido.
* UPF 50+</t>
  </si>
  <si>
    <t>Traje de baño de entrenamiento y competencia para hombre de 7cm de ancho lateral, con cordón en la cintura para ajuste personal. Es ligera, cómoda y se ajusta a tu cuerpo, logrando una mayor libertad de movimiento.
Diseñados exclusivamente para la comodidad y seguridad de nadadores de diferentes disciplinas,asi mismo su tela soporta entrenamientos diarios de 2 horas promedio.
Características:
• Ancho Lateral 7cm
* Sostenible: Poliéster 100% plástico reciclado
* Composición: 87% poliéster / 13% elastano
* A prueba de cloro
* Liviana, de tacto suave y secado rápido.
* UPF 50+</t>
  </si>
  <si>
    <t>Con diseño en 3D ergonómico para mayor ajuste y comodidad de contorno suave hidrodinamico.
GORRO BASICO DE SILICONA AA CLASIFICACIÓN: Gorro de natación Silicone
Gorro de baño de silicona, monocromático, están fabricados con elasticidad extra para un ajuste perfecto. La silicona es lo suficientemente fuerte como para resistir entrenamientos y lo suficientemente suave para mantener tu cabeza confortable.
MATERIAL: 100% Silicona.</t>
  </si>
  <si>
    <t>Composición: 65% Poliamida, 35% Elastano Actividad: Competencia Espalda: Abierta, Estilo Openback Altura de pierna: Baja Mayor soporte muscular y estabilidad en el abdomen Costuras interiores compresivas Construcción liviana Acabado hidrófugo repelente al agua de larga duración Aprobado por la FINA Para Mujer.</t>
  </si>
  <si>
    <t>Presenta capas dobles compresivas y una construcción de costura ergonómica diseñada para conectar grupos musculares clave para un mayor retorno de potencia. Las zonas de tela texturizada se enfocan en la reducción de la resistencia para que obtengas lo mejor de tu nado, y la construcción de tela triple con costuras unidas ha sido diseñada para permitir un mayor movimiento. El estilo jammer de cintura regular ofrece una mayor flexibilidad. Detalles de producto -Capas duales de compresión y construcción de costuras ergonómicas diseñadas para conectar grupos musculares clave para un mayor retorno de potencia -Construcción de tejido triple con costuras unidas diseñadas para una mayor amplitud de movimiento -Las zonas de tela texturizada apuntan a la reducción de la resistencia para un rendimiento óptimo -Tecnología de banda diseñada para apoyar una poderosa patada en la pierna. -Pretina de primera calidad diseñada para reducir la entrada de agua -APROBADO POR LA FINA Material LZR Pure Compress: 73 % poliamida, 27 % elastano; LZR Pure Flex: 66 % poliamida, 34 % elastano; LZR Pure Velocity: 66 % poliamida, 34 % elastano</t>
  </si>
  <si>
    <t>Talla para MUJER, Talla para HOMBRE. Traje aerodinámico diseñado de forma específica para triatlón, combina tecnologías avanzadas para maximizar el rendimiento y la comodidad del atleta. Su tejido AquaZero™ ofrece excelente repelencia al agua, baja absorción y resistencia al desgaste, incluso tras lavados repetidos. 
En la parte inferior, el tejido Kinesis con tecnología DRY™ patentada aporta características hidrofóbicas, transpirabilidad y durabilidad, garantizando un desempeño óptimo en condiciones exigentes. Incorpora un cierre fijo trasero y bolsillos laterales de malla abierta para mayor funcionalidad. 
La banda GCC (Gripper Clean Cut Power Band) asegura un ajuste firme y cómodo. Además, cuenta con una badana italiana diseñada específicamente para triatlón, que proporciona soporte anatómico en puntos clave, construida con materiales de rápida absorción, transpirabilidad, propiedades antibacterianas y una excelente capacidad de elongación, adaptándose a los movimientos del deportista. 
Las tintas utilizadas en el diseño son libres de componentes azoicos (Azo Free), priorizando la sostenibilidad y el cuidado del medio ambiente.</t>
  </si>
  <si>
    <t>Vestido de una sola pieza con Manga larga, Decoración con piedra cristal sencilla, lycra poliéster tacto suave de secado rápido, 84% poliéster 16% spandex lo que permite la elongación bidireccional, ancho 150 cm.+/-3% 70% sublimada en plotter con diseño y logos especificos.</t>
  </si>
  <si>
    <t>Traje de una sola pieza manga sisa, pierna con banda anti-deslizante o tela licrada para evitar que la prenda se mueva de la zona de la entrepierna al levantarse o sentarse. 70% sublimada en plotter con diseño y logos especificos. Lycra poliéster con alta elongación y gramaje medio que permite la compresión muscular y ajuste a la cintura, lycra poliéster tacto suave de secado rápido, 84% poliéster 16% spandex lo que permite la elongación bidireccional, ancho 150 cm.+/-3%.</t>
  </si>
  <si>
    <t>Pantalón licrado tipo bombacho para competencia de gimnasia masculina, 82% poliéster, 18% spandex, con alta elongación y gramaje medio, largo, unicolor, con tiras de sujeción al pie.</t>
  </si>
  <si>
    <t xml:space="preserve">Pantaloneta de competencia con resorte para mejor ajuste a la cintura, unicolor con logos especificados en DTF o vinilo textil. </t>
  </si>
  <si>
    <t>El uniforme de competición de gimnasia rítmica (maillot) es una prenda técnica de una sola pieza, ajustada como una "segunda piel" para permitir libertad de movimiento y visibilidad del cuerpo por los jueces. Fabricado en materiales elásticos (lycra/spandex), debe cumplir normas estrictas sobre escotes (no más bajo del esternón/omóplatos), corte de braga (no sobrepasar el pliegue de la ingle) y forro en zonas de piel.
Ficha Técnica del Maillot de Competición (Normativa FIG)
Materiales: Principalmente lycra, spandex, terciopelo, tul, gasa o encaje de alta elasticidad para garantizar ajuste y transpirabilidad.
Diseño y Confección:
* Ajuste: Debe amoldarse al cuerpo; no se permiten tallas que generen arrugas o bolsas.
* Pieza única: Maillot de una sola pieza con falda.
* Mangas: Largas o Tres Cuartos. 
* Escote: No debe sobrepasar la mitad del esternón en el pecho, ni bajar de la línea inferior de los omóplatos en la espalda.
* Corte de pierna (Braga): Máximo hasta el pliegue de la ingle.
Normas de Transparencias y Cobertura:
* Prohibiciones: Tirantes finos (tipo espagueti). Prohibidos los maillots con efecto tutú.
* Forro: Las zonas de color carne (tul o malla) deben estar forradas en el área del tronco y pelvis para evitar transparencias indebidas.
Decoración: Permitida mediante pedrería, lentejuelas, bordados, pintura o aplicaciones, siempre que no pongan en peligro a la gimnasta.
Normas para Conjuntos: Todos los maillots de los integrantes deben ser idénticos en diseño, color y material.
Penalizaciones: Si el maillot no cumple las normas (ej. transparencias excesivas, escote bajo), se pueden restar 0.30 puntos.</t>
  </si>
  <si>
    <t xml:space="preserve">Las botas o zapatillas para levantamiento de pesas (halterofilia/powerlifting) están diseñadas para maximizar la estabilidad, la transferencia de fuerza y la postura erguida. Sus características técnicas clave incluyen una suela rígida y plana (generalmente de goma antideslizante), tacón elevado (de 1.2 a 1.4 pulgadas / 3 a 3.5 cm) para mayor movilidad de tobillo, sujeción firme mediante cordones y una o dos correas de velcro, y una estructura rígida para evitar inestabilidad lateral.
Especificaciones Técnicas Generales
* Tacón Elevado: Aumenta el rango de movimiento del tobillo, permitiendo sentadillas más profundas, una postura más erguida y mayor control de la rodilla.
* Suela Plana/Rígida: Fabricadas con materiales no compresibles, lo que asegura una transferencia de energía óptima desde el suelo sin absorber fuerza.
* Suela Antideslizante: Caucho de alta tracción para garantizar seguridad y estabilidad al levantar.
* Sistema de Ajuste: Generalmente combina cordones con correas de velcro anchas (en el empeine) para mantener el pie seguro durante levantamientos intensos.
* Puntera Ancha: Permite la expansión natural de los dedos, mejorando el equilibrio y el control del trípode plantar.
* Material de la Capellada: Materiales sintéticos o cuero, resistentes y duraderos, con zonas transpirables.
* Estructura: Diseño, en ocasiones de caña alta, para mayor soporte al tobillo. </t>
  </si>
  <si>
    <t>Son calzado técnico de caña alta, diseñado para ofrecer máxima tracción, soporte al tobillo y agilidad en el tapiz, con un peso ligero. Fabricadas usualmente en cuero sintético, gamuza y malla transpirable, incorporan suelas de goma antideslizante. Cuentan con cierre de cordones reforzado para un ajuste firme y seguro.
Especificaciones Técnicas Principales:
* Material Exterior: Cuero sintético, gamuza o malla transpirable para mayor ventilación.
* Suela: Goma ultra suave, delgada y antideslizante, diseñada para agarre máximo en el tatami.
* Ajuste: Caña alta (hasta el tobillo o superior) con sistema de cordones (a veces combinado con velcro) para estabilizar la articulación sin limitar el movimiento.
* Peso: Ligeras, para reducir la fatiga y mejorar la velocidad.
* Estructura: Diseño ergonómico, a menudo sin amortiguación en la suela para permitir mayor contacto y precisión.
* Uso: Lucha olímpica, lucha libre profesional, combate, MMA y entrenamiento funcional.
Características adicionales:
* Refuerzo: Refuerzos en el talón y punta para protección de impactos.
* Transpirabilidad: Paneles de malla que mantienen el pie seco.</t>
  </si>
  <si>
    <t>Talla para MUJER, Talla para HOMBRE. Apta para la disciplina. Textil 100% poliéster Climacoll, Con Tecnología Smardry. Textil  100% poliéster, Textil de Alto Desempeño con una alta durabilidad frente al roce con superficies  y que  absorbe, seca y expulsa rápidamente la humedad del cuerpo, garantizando prendas más ligeras y frescas durante la actividad física. Tiene un peso de 138 +/- 8 g/m2, un ancho de 150 +/- 3 cm. Por la naturaleza química de la fibra, tiene muy buen desempeño a la estampación por transfer.</t>
  </si>
  <si>
    <t xml:space="preserve">Talla para MUJER, Talla para HOMBRE. Tela 100% poliester, texturizada Textil de Alto Desempeño con una alta durabilidad frente al roce con superficies y que absorbe, seca y expulsa rápidamente la humedad del cuerpo. Tiene un peso de 140 a 145 gm.  que permita estampación por transfer. Esta prenda debe tener la siguiente tecnología en su tela: Transporte de humedad, protección solar UPF30-50, permanencia del color ante el lavado y la exposición al sol, permanencia del color ante la transpiración, protección antibacterial que evita malos olores. </t>
  </si>
  <si>
    <t>Drill, 6 paneles, estructurado, de alto perfil, costura en 8 hileras en visera plana, paneles frontales con respaldo de buckran duro.</t>
  </si>
  <si>
    <t xml:space="preserve">perfecta para softball o béisbol, 100% stretch resistente con correas correas elásticas, vinilo en relieve pestañas y deslizador ajustable con acabado de níquel anchura 112 pulgadas. </t>
  </si>
  <si>
    <t>Calcetines perfectos para softball o béisbol con rayas clásicas y de color del equipo. Estos calcetines tienen una longitud sobre la pantorrilla que llega justo debajo de la rodilla. 
Características de rendimiento: Absorción de la humedad, compresión del arco y el tobillo para reducir la fatiga, control de ampollas, peso ligero, parte superior con doble ribete, diseño de talón y dedos, control de olores.
Contenido de la tela: 87 % nailon, 10 % elástico, 3 % elastano.</t>
  </si>
  <si>
    <t>• Uniforme de porrismo, para las mujeres una falda corta con blusa de diferente estilo, puede ser manga sisa, manga larga, manga ¾, también puede ser larga o de una manera corta con la cual muestran el ombligo; el estilo de la falda puede ser con pliegues o lisa pero siempre corta. 
• En los hombres es un uniforme sencillo conformado por camisa o camisilla y pantalón largo o corto.
• Los detalles y colores de los uniformes deben ser llamativos, algunos traen combinación de más o menos de tres colores y destellos. 
• Es necesario que el traje le permita hacer todos los movimientos, saltos y patadas que realizan en su rutina. 
• Un uniforme bien cosido que permita la suficiente flexibilidad para los brazos y piernas es de suma importancia. 
• La tela más utilizada para realizarlos es el poliéster, también se usa una combinación de fibras de lycra y algodón, telas que hacen que el uniforme se vea agradable suave y cómodo. 
• Otra característica importante de un uniforme de porrista es la resistencia y durabilidad, que en realidad es una necesidad para cualquier uniforme deportivo.
Material 75% poliéster 25 % elastano. Tela que por su construcción y el porcentaje de lycra contenido en el textil, es ideal para la confección de prendas de compresión. La estabilidad del tejido le permite tener un alto desempeño en penetración de tinta y estabilidad dimensional frente a la sublimación o transfer. Base con tecnología de elongación bidireccional, gracias a su alto porcentaje de fibras elásticas esta base permite mayor confort y libertad de movimiento lo que brinda seguridad y comodidad al deportista y lo hace ideal para la confección de prendas deportivas de compresión. Composición: 75% poliéster 25% Lycra Ancho: 149 +/- 3 cm PESO (MASA/UNIDAD DE AREA): Unidad de Medida: 244+/- 12 g/ m2.</t>
  </si>
  <si>
    <t>• Suela de Caucho
• Zapatos de animación de moda, amortiguación sensible para una absorción de impactos personalizada.
• Zapatos de animadora suaves, almohadilla giratoria para un giro más fácil y mayor durabilidad, extremadamente ligeros y transpirables.
• Cómodos zapatos para caminar, suela de goma antideslizante que se adapta al pie para crear una sensación segura mientras se mueve.
• El diseño estilizado les da un aspecto urbano mientras se mantiene fiel a ser zapatos atléticos, ideales para animadoras.</t>
  </si>
  <si>
    <t>Hecho de material de alta calidad, que es duradero y ligero de llevar.
• Ideal para animar a equipos, jugadores, partidos y público.
Especificaciones:
• Material: Polietileno (PE) metalizado, resistente al agua y a la decoloración.
* Componentes: Serpentinas o tiras delgadas de aproximadamente de ancho. Mango: Plástico rígido (tipo bastón), argolla o cincho de sujeción central.
* Dimensiones: Tamaño estándar: 25 cm de largo (serpentinas). Tamaño grande/profesional: Hasta 50 cm
 de diámetro.
* Peso: Ligero (aprox. 100-300 gr) para facilitar el movimiento continuo.
* Colores: Amplia gama (rojo, azul, verde, rosa, amarillo, blanco, naranja, morado, plata, oro entre otros).
• Opciones de color: rojo, amarillo, azul, verde, blanco, rosa, morado, naranja
• Cantidad: 2 piezas, el paquete incluye 2 pompones de porrista.</t>
  </si>
  <si>
    <t xml:space="preserve">UN </t>
  </si>
  <si>
    <t>INDENV-XXX-XX-XXX-26</t>
  </si>
  <si>
    <t>PRESUPUESTO OFICIAL
$410.000.000
IVA INCLUIDO</t>
  </si>
  <si>
    <t>XXXXXXXXXX</t>
  </si>
  <si>
    <t xml:space="preserve">El presente proceso está determinado por BOLSA O A MONTO AGOTABLE, (esto quiere decir que la entidad con base en los valores unitarios del proponente ganador pedirá la cantidad de servicios que requiere hasta agotar el presupuesto asignado para este contrato). </t>
  </si>
  <si>
    <t>La asignación del valor del contrato será por la totalidad del presupuesto. Si durante la ejecución del contrato, este valor no es utilizado o es utilizado en un valor menor a lo estipulado, el valor sobrante deberá ser devuelto a la institución.</t>
  </si>
  <si>
    <t>El oferente deberá tener en cuenta los posibles valores asociados al contrato según el Acuerdo No 046 del 18 de diciembre de 2024 (Estatuto Tributario Municipal) y lo establecido en el Acuerdo Municipal No 057 de 2025, por medio del cual se modificó y se adicionó parcialmente el Acuerdo No 046 de 2024</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</si>
</sst>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quot;$&quot;\ #,##0_);\(&quot;$&quot;\ #,##0\)"/>
    <numFmt numFmtId="165" formatCode="&quot;$&quot;\ #,##0_);[Red]\(&quot;$&quot;\ #,##0\)"/>
    <numFmt numFmtId="166" formatCode="&quot;$&quot;\ #,##0"/>
  </numFmts>
  <fonts count="14" x14ac:knownFonts="1">
    <font>
      <sz val="10"/>
      <name val="Arial"/>
    </font>
    <font>
      <sz val="10"/>
      <name val="Arial"/>
      <family val="2"/>
    </font>
    <font>
      <sz val="10"/>
      <name val="Arial"/>
      <family val="2"/>
    </font>
    <font>
      <sz val="10"/>
      <name val="Arial"/>
      <family val="2"/>
    </font>
    <font>
      <b/>
      <sz val="11"/>
      <color theme="3"/>
      <name val="Calibri"/>
      <family val="2"/>
      <scheme val="minor"/>
    </font>
    <font>
      <b/>
      <sz val="11"/>
      <color theme="1"/>
      <name val="Calibri"/>
      <family val="2"/>
      <scheme val="minor"/>
    </font>
    <font>
      <b/>
      <sz val="11"/>
      <color theme="1"/>
      <name val="Arial Narrow"/>
      <family val="2"/>
    </font>
    <font>
      <b/>
      <u/>
      <sz val="11"/>
      <color rgb="FF0000FF"/>
      <name val="Arial Narrow"/>
      <family val="2"/>
    </font>
    <font>
      <b/>
      <sz val="11"/>
      <name val="Arial Narrow"/>
      <family val="2"/>
    </font>
    <font>
      <sz val="11"/>
      <name val="Arial Narrow"/>
      <family val="2"/>
    </font>
    <font>
      <b/>
      <i/>
      <sz val="11"/>
      <name val="Arial Narrow"/>
      <family val="2"/>
    </font>
    <font>
      <sz val="11"/>
      <color theme="1"/>
      <name val="Arial Narrow"/>
      <family val="2"/>
    </font>
    <font>
      <sz val="11"/>
      <color rgb="FF000000"/>
      <name val="Arial Narrow"/>
      <family val="2"/>
    </font>
    <font>
      <b/>
      <sz val="11"/>
      <color theme="3"/>
      <name val="Arial Narrow"/>
      <family val="2"/>
    </font>
  </fonts>
  <fills count="10">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4" tint="0.79998168889431442"/>
        <bgColor indexed="65"/>
      </patternFill>
    </fill>
    <fill>
      <patternFill patternType="solid">
        <fgColor theme="0" tint="-0.14999847407452621"/>
        <bgColor indexed="64"/>
      </patternFill>
    </fill>
    <fill>
      <patternFill patternType="solid">
        <fgColor rgb="FFFFFFFF"/>
        <bgColor indexed="64"/>
      </patternFill>
    </fill>
    <fill>
      <patternFill patternType="solid">
        <fgColor rgb="FFCCFFCC"/>
        <bgColor indexed="64"/>
      </patternFill>
    </fill>
  </fills>
  <borders count="27">
    <border>
      <left/>
      <right/>
      <top/>
      <bottom/>
      <diagonal/>
    </border>
    <border>
      <left/>
      <right/>
      <top/>
      <bottom style="medium">
        <color theme="4" tint="0.39997558519241921"/>
      </bottom>
      <diagonal/>
    </border>
    <border>
      <left/>
      <right/>
      <top style="thin">
        <color theme="4"/>
      </top>
      <bottom style="double">
        <color theme="4"/>
      </bottom>
      <diagonal/>
    </border>
    <border>
      <left style="thin">
        <color indexed="64"/>
      </left>
      <right/>
      <top style="double">
        <color theme="4"/>
      </top>
      <bottom style="double">
        <color theme="4"/>
      </bottom>
      <diagonal/>
    </border>
    <border>
      <left/>
      <right/>
      <top style="double">
        <color theme="4"/>
      </top>
      <bottom style="double">
        <color theme="4"/>
      </bottom>
      <diagonal/>
    </border>
    <border>
      <left style="thin">
        <color indexed="64"/>
      </left>
      <right/>
      <top style="thin">
        <color theme="4"/>
      </top>
      <bottom style="double">
        <color theme="4"/>
      </bottom>
      <diagonal/>
    </border>
    <border>
      <left style="medium">
        <color theme="3"/>
      </left>
      <right/>
      <top style="thin">
        <color theme="4"/>
      </top>
      <bottom style="double">
        <color theme="4"/>
      </bottom>
      <diagonal/>
    </border>
    <border>
      <left/>
      <right style="medium">
        <color theme="3"/>
      </right>
      <top style="thin">
        <color theme="4"/>
      </top>
      <bottom style="double">
        <color theme="4"/>
      </bottom>
      <diagonal/>
    </border>
    <border>
      <left style="thin">
        <color indexed="64"/>
      </left>
      <right style="medium">
        <color theme="3"/>
      </right>
      <top style="double">
        <color theme="4"/>
      </top>
      <bottom style="double">
        <color theme="4"/>
      </bottom>
      <diagonal/>
    </border>
    <border>
      <left/>
      <right style="medium">
        <color theme="3"/>
      </right>
      <top style="double">
        <color theme="4"/>
      </top>
      <bottom style="double">
        <color theme="4"/>
      </bottom>
      <diagonal/>
    </border>
    <border>
      <left style="medium">
        <color theme="3"/>
      </left>
      <right/>
      <top/>
      <bottom style="medium">
        <color theme="4" tint="0.39997558519241921"/>
      </bottom>
      <diagonal/>
    </border>
    <border>
      <left/>
      <right style="medium">
        <color theme="3"/>
      </right>
      <top/>
      <bottom style="medium">
        <color theme="4" tint="0.39997558519241921"/>
      </bottom>
      <diagonal/>
    </border>
    <border>
      <left style="medium">
        <color theme="3"/>
      </left>
      <right/>
      <top/>
      <bottom/>
      <diagonal/>
    </border>
    <border>
      <left/>
      <right style="medium">
        <color theme="3"/>
      </right>
      <top/>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
      <left style="medium">
        <color theme="3"/>
      </left>
      <right/>
      <top style="double">
        <color theme="4"/>
      </top>
      <bottom/>
      <diagonal/>
    </border>
    <border>
      <left/>
      <right/>
      <top style="double">
        <color theme="4"/>
      </top>
      <bottom/>
      <diagonal/>
    </border>
    <border>
      <left style="thin">
        <color indexed="64"/>
      </left>
      <right style="thin">
        <color indexed="64"/>
      </right>
      <top style="thin">
        <color indexed="64"/>
      </top>
      <bottom style="thin">
        <color indexed="64"/>
      </bottom>
      <diagonal/>
    </border>
    <border>
      <left/>
      <right/>
      <top/>
      <bottom style="double">
        <color theme="4"/>
      </bottom>
      <diagonal/>
    </border>
    <border>
      <left style="thin">
        <color indexed="64"/>
      </left>
      <right/>
      <top/>
      <bottom style="double">
        <color theme="4"/>
      </bottom>
      <diagonal/>
    </border>
    <border>
      <left/>
      <right style="medium">
        <color theme="3"/>
      </right>
      <top/>
      <bottom style="double">
        <color theme="4"/>
      </bottom>
      <diagonal/>
    </border>
    <border>
      <left style="medium">
        <color theme="3"/>
      </left>
      <right/>
      <top/>
      <bottom style="double">
        <color theme="4"/>
      </bottom>
      <diagonal/>
    </border>
    <border>
      <left/>
      <right style="thin">
        <color indexed="64"/>
      </right>
      <top/>
      <bottom style="double">
        <color theme="4"/>
      </bottom>
      <diagonal/>
    </border>
    <border>
      <left style="thin">
        <color indexed="64"/>
      </left>
      <right/>
      <top style="thin">
        <color indexed="64"/>
      </top>
      <bottom style="thin">
        <color indexed="64"/>
      </bottom>
      <diagonal/>
    </border>
    <border>
      <left style="medium">
        <color theme="3"/>
      </left>
      <right/>
      <top style="double">
        <color theme="4"/>
      </top>
      <bottom style="double">
        <color theme="4"/>
      </bottom>
      <diagonal/>
    </border>
  </borders>
  <cellStyleXfs count="9">
    <xf numFmtId="0" fontId="0" fillId="0" borderId="0"/>
    <xf numFmtId="0" fontId="2" fillId="0" borderId="0" applyFont="0" applyFill="0" applyBorder="0" applyAlignment="0" applyProtection="0"/>
    <xf numFmtId="9" fontId="3"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4" fillId="0" borderId="1" applyNumberFormat="0" applyFill="0" applyAlignment="0" applyProtection="0"/>
    <xf numFmtId="0" fontId="5" fillId="0" borderId="2" applyNumberFormat="0" applyFill="0" applyAlignment="0" applyProtection="0"/>
    <xf numFmtId="0" fontId="1" fillId="0" borderId="0"/>
  </cellStyleXfs>
  <cellXfs count="89">
    <xf numFmtId="0" fontId="0" fillId="0" borderId="0" xfId="0"/>
    <xf numFmtId="0" fontId="6" fillId="3" borderId="2" xfId="7" applyFont="1" applyFill="1" applyAlignment="1" applyProtection="1">
      <alignment horizontal="left" vertical="center"/>
      <protection locked="0"/>
    </xf>
    <xf numFmtId="0" fontId="6" fillId="3" borderId="20" xfId="7" applyFont="1" applyFill="1" applyBorder="1" applyAlignment="1" applyProtection="1">
      <alignment horizontal="left" vertical="center"/>
      <protection locked="0"/>
    </xf>
    <xf numFmtId="0" fontId="6" fillId="3" borderId="8" xfId="7" applyFont="1" applyFill="1" applyBorder="1" applyAlignment="1" applyProtection="1">
      <alignment horizontal="left" vertical="center"/>
      <protection locked="0"/>
    </xf>
    <xf numFmtId="0" fontId="6" fillId="3" borderId="7" xfId="7" applyFont="1" applyFill="1" applyBorder="1" applyAlignment="1" applyProtection="1">
      <alignment vertical="center"/>
      <protection locked="0"/>
    </xf>
    <xf numFmtId="166" fontId="6" fillId="3" borderId="19" xfId="7" applyNumberFormat="1" applyFont="1" applyFill="1" applyBorder="1" applyAlignment="1" applyProtection="1">
      <alignment horizontal="center" vertical="center" wrapText="1"/>
      <protection locked="0"/>
    </xf>
    <xf numFmtId="9" fontId="6" fillId="3" borderId="19" xfId="2" applyFont="1" applyFill="1" applyBorder="1" applyAlignment="1" applyProtection="1">
      <alignment horizontal="center" vertical="center"/>
      <protection locked="0"/>
    </xf>
    <xf numFmtId="164" fontId="6" fillId="0" borderId="19" xfId="7" applyNumberFormat="1" applyFont="1" applyBorder="1" applyAlignment="1" applyProtection="1">
      <alignment horizontal="center" vertical="center" wrapText="1"/>
    </xf>
    <xf numFmtId="0" fontId="9" fillId="0" borderId="0" xfId="0" applyFont="1" applyAlignment="1" applyProtection="1">
      <alignment vertical="center"/>
      <protection locked="0"/>
    </xf>
    <xf numFmtId="0" fontId="9" fillId="0" borderId="12" xfId="0" applyFont="1" applyBorder="1" applyAlignment="1" applyProtection="1">
      <alignment vertical="center"/>
      <protection locked="0"/>
    </xf>
    <xf numFmtId="0" fontId="8" fillId="0" borderId="0" xfId="0" applyFont="1" applyAlignment="1" applyProtection="1">
      <alignment vertical="center"/>
      <protection locked="0"/>
    </xf>
    <xf numFmtId="1" fontId="9" fillId="0" borderId="0" xfId="0" applyNumberFormat="1" applyFont="1" applyAlignment="1" applyProtection="1">
      <alignment vertical="center"/>
      <protection locked="0"/>
    </xf>
    <xf numFmtId="0" fontId="6" fillId="0" borderId="20" xfId="7" applyFont="1" applyFill="1" applyBorder="1" applyAlignment="1" applyProtection="1">
      <alignment horizontal="left" vertical="center"/>
    </xf>
    <xf numFmtId="0" fontId="8" fillId="7" borderId="0" xfId="6" applyFont="1" applyFill="1" applyBorder="1" applyAlignment="1" applyProtection="1">
      <alignment horizontal="center" vertical="center" wrapText="1"/>
    </xf>
    <xf numFmtId="1" fontId="8" fillId="7" borderId="0" xfId="6" applyNumberFormat="1" applyFont="1" applyFill="1" applyBorder="1" applyAlignment="1" applyProtection="1">
      <alignment horizontal="center" vertical="center"/>
    </xf>
    <xf numFmtId="0" fontId="8" fillId="7" borderId="13" xfId="6" applyFont="1" applyFill="1" applyBorder="1" applyAlignment="1" applyProtection="1">
      <alignment horizontal="center" vertical="center" wrapText="1"/>
    </xf>
    <xf numFmtId="0" fontId="6" fillId="0" borderId="25" xfId="7" applyFont="1" applyBorder="1" applyAlignment="1" applyProtection="1">
      <alignment horizontal="center" vertical="center"/>
    </xf>
    <xf numFmtId="0" fontId="11" fillId="0" borderId="19" xfId="0" applyFont="1" applyBorder="1" applyAlignment="1">
      <alignment horizontal="left" vertical="center" wrapText="1"/>
    </xf>
    <xf numFmtId="0" fontId="12" fillId="8" borderId="19" xfId="0" applyFont="1" applyFill="1" applyBorder="1" applyAlignment="1">
      <alignment horizontal="center" vertical="center" wrapText="1"/>
    </xf>
    <xf numFmtId="0" fontId="6" fillId="2" borderId="19" xfId="7" applyNumberFormat="1" applyFont="1" applyFill="1" applyBorder="1" applyAlignment="1" applyProtection="1">
      <alignment horizontal="center" vertical="center" wrapText="1"/>
    </xf>
    <xf numFmtId="164" fontId="6" fillId="5" borderId="19" xfId="7" applyNumberFormat="1" applyFont="1" applyFill="1" applyBorder="1" applyAlignment="1" applyProtection="1">
      <alignment horizontal="center" vertical="center" wrapText="1"/>
    </xf>
    <xf numFmtId="164" fontId="8" fillId="6" borderId="1" xfId="6" applyNumberFormat="1" applyFont="1" applyFill="1" applyAlignment="1" applyProtection="1">
      <alignment horizontal="center" vertical="center"/>
    </xf>
    <xf numFmtId="164" fontId="13" fillId="9" borderId="11" xfId="6" applyNumberFormat="1" applyFont="1" applyFill="1" applyBorder="1" applyAlignment="1" applyProtection="1">
      <alignment horizontal="center" vertical="center"/>
    </xf>
    <xf numFmtId="0" fontId="6" fillId="0" borderId="2" xfId="7" applyFont="1" applyAlignment="1" applyProtection="1">
      <alignment horizontal="left" vertical="center"/>
    </xf>
    <xf numFmtId="0" fontId="7" fillId="2" borderId="26" xfId="7" applyFont="1" applyFill="1" applyBorder="1" applyAlignment="1" applyProtection="1">
      <alignment horizontal="left" vertical="center"/>
    </xf>
    <xf numFmtId="0" fontId="7" fillId="2" borderId="4" xfId="7" applyFont="1" applyFill="1" applyBorder="1" applyAlignment="1" applyProtection="1">
      <alignment horizontal="left" vertical="center"/>
    </xf>
    <xf numFmtId="0" fontId="7" fillId="2" borderId="9" xfId="7" applyFont="1" applyFill="1" applyBorder="1" applyAlignment="1" applyProtection="1">
      <alignment horizontal="left" vertical="center"/>
    </xf>
    <xf numFmtId="0" fontId="8" fillId="0" borderId="14" xfId="0" applyFont="1" applyBorder="1" applyAlignment="1">
      <alignment horizontal="center" vertical="center"/>
    </xf>
    <xf numFmtId="0" fontId="8" fillId="0" borderId="15" xfId="0" applyFont="1" applyBorder="1" applyAlignment="1">
      <alignment horizontal="center" vertical="center"/>
    </xf>
    <xf numFmtId="0" fontId="8" fillId="0" borderId="16" xfId="0" applyFont="1" applyBorder="1" applyAlignment="1">
      <alignment horizontal="center" vertical="center"/>
    </xf>
    <xf numFmtId="0" fontId="6" fillId="0" borderId="2" xfId="7" applyFont="1" applyAlignment="1" applyProtection="1">
      <alignment horizontal="left" vertical="center"/>
    </xf>
    <xf numFmtId="0" fontId="6" fillId="0" borderId="7" xfId="7" applyFont="1" applyBorder="1" applyAlignment="1" applyProtection="1">
      <alignment horizontal="left" vertical="center"/>
    </xf>
    <xf numFmtId="0" fontId="8" fillId="0" borderId="0" xfId="0" applyFont="1" applyAlignment="1" applyProtection="1">
      <alignment horizontal="center" vertical="center"/>
      <protection locked="0"/>
    </xf>
    <xf numFmtId="0" fontId="8" fillId="0" borderId="13" xfId="0" applyFont="1" applyBorder="1" applyAlignment="1" applyProtection="1">
      <alignment horizontal="center" vertical="center"/>
      <protection locked="0"/>
    </xf>
    <xf numFmtId="0" fontId="6" fillId="0" borderId="6" xfId="7" applyFont="1" applyBorder="1" applyAlignment="1" applyProtection="1">
      <alignment horizontal="left" vertical="center"/>
    </xf>
    <xf numFmtId="0" fontId="8" fillId="0" borderId="12" xfId="0" applyFont="1" applyBorder="1" applyAlignment="1">
      <alignment horizontal="left" vertical="center"/>
    </xf>
    <xf numFmtId="0" fontId="8" fillId="0" borderId="0" xfId="0" applyFont="1" applyAlignment="1">
      <alignment horizontal="left" vertical="center"/>
    </xf>
    <xf numFmtId="0" fontId="8" fillId="0" borderId="13" xfId="0" applyFont="1" applyBorder="1" applyAlignment="1">
      <alignment horizontal="left" vertical="center"/>
    </xf>
    <xf numFmtId="0" fontId="9" fillId="0" borderId="12" xfId="0" applyFont="1" applyBorder="1" applyAlignment="1" applyProtection="1">
      <alignment horizontal="left"/>
      <protection locked="0"/>
    </xf>
    <xf numFmtId="0" fontId="9" fillId="0" borderId="0" xfId="0" applyFont="1" applyAlignment="1" applyProtection="1">
      <alignment horizontal="left"/>
      <protection locked="0"/>
    </xf>
    <xf numFmtId="0" fontId="9" fillId="0" borderId="13" xfId="0" applyFont="1" applyBorder="1" applyAlignment="1" applyProtection="1">
      <alignment horizontal="left"/>
      <protection locked="0"/>
    </xf>
    <xf numFmtId="0" fontId="6" fillId="3" borderId="6" xfId="7" applyFont="1" applyFill="1" applyBorder="1" applyAlignment="1" applyProtection="1">
      <alignment horizontal="left" vertical="center"/>
      <protection locked="0"/>
    </xf>
    <xf numFmtId="0" fontId="6" fillId="3" borderId="2" xfId="7" applyFont="1" applyFill="1" applyAlignment="1" applyProtection="1">
      <alignment horizontal="left" vertical="center"/>
      <protection locked="0"/>
    </xf>
    <xf numFmtId="0" fontId="8" fillId="7" borderId="1" xfId="6" applyFont="1" applyFill="1" applyAlignment="1" applyProtection="1">
      <alignment horizontal="center" vertical="center"/>
    </xf>
    <xf numFmtId="0" fontId="8" fillId="7" borderId="11" xfId="6" applyFont="1" applyFill="1" applyBorder="1" applyAlignment="1" applyProtection="1">
      <alignment horizontal="center" vertical="center"/>
    </xf>
    <xf numFmtId="0" fontId="8" fillId="7" borderId="1" xfId="6" applyFont="1" applyFill="1" applyAlignment="1" applyProtection="1">
      <alignment horizontal="center" vertical="center" wrapText="1"/>
    </xf>
    <xf numFmtId="0" fontId="8" fillId="7" borderId="0" xfId="6" applyFont="1" applyFill="1" applyBorder="1" applyAlignment="1" applyProtection="1">
      <alignment horizontal="center" vertical="center" wrapText="1"/>
    </xf>
    <xf numFmtId="0" fontId="8" fillId="7" borderId="10" xfId="6" applyFont="1" applyFill="1" applyBorder="1" applyAlignment="1" applyProtection="1">
      <alignment horizontal="center" vertical="center" wrapText="1"/>
    </xf>
    <xf numFmtId="0" fontId="8" fillId="7" borderId="12" xfId="6" applyFont="1" applyFill="1" applyBorder="1" applyAlignment="1" applyProtection="1">
      <alignment horizontal="center" vertical="center" wrapText="1"/>
    </xf>
    <xf numFmtId="0" fontId="6" fillId="3" borderId="7" xfId="7" applyFont="1" applyFill="1" applyBorder="1" applyAlignment="1" applyProtection="1">
      <alignment horizontal="left" vertical="center"/>
      <protection locked="0"/>
    </xf>
    <xf numFmtId="0" fontId="6" fillId="0" borderId="6" xfId="7" applyFont="1" applyFill="1" applyBorder="1" applyAlignment="1" applyProtection="1">
      <alignment horizontal="left" vertical="center"/>
    </xf>
    <xf numFmtId="0" fontId="6" fillId="0" borderId="2" xfId="7" applyFont="1" applyFill="1" applyAlignment="1" applyProtection="1">
      <alignment horizontal="left" vertical="center"/>
    </xf>
    <xf numFmtId="0" fontId="6" fillId="0" borderId="7" xfId="7" applyFont="1" applyFill="1" applyBorder="1" applyAlignment="1" applyProtection="1">
      <alignment horizontal="left" vertical="center"/>
    </xf>
    <xf numFmtId="0" fontId="6" fillId="4" borderId="6" xfId="7" applyFont="1" applyFill="1" applyBorder="1" applyAlignment="1" applyProtection="1">
      <alignment horizontal="justify" vertical="center" wrapText="1"/>
    </xf>
    <xf numFmtId="0" fontId="6" fillId="4" borderId="2" xfId="7" applyFont="1" applyFill="1" applyAlignment="1" applyProtection="1">
      <alignment horizontal="justify" vertical="center" wrapText="1"/>
    </xf>
    <xf numFmtId="0" fontId="6" fillId="4" borderId="7" xfId="7" applyFont="1" applyFill="1" applyBorder="1" applyAlignment="1" applyProtection="1">
      <alignment horizontal="justify" vertical="center" wrapText="1"/>
    </xf>
    <xf numFmtId="0" fontId="9" fillId="0" borderId="12" xfId="0" applyFont="1" applyBorder="1" applyAlignment="1">
      <alignment horizontal="center" vertical="center"/>
    </xf>
    <xf numFmtId="0" fontId="9" fillId="0" borderId="0" xfId="0" applyFont="1" applyAlignment="1">
      <alignment horizontal="center" vertical="center"/>
    </xf>
    <xf numFmtId="0" fontId="9" fillId="0" borderId="13" xfId="0" applyFont="1" applyBorder="1" applyAlignment="1">
      <alignment horizontal="center" vertical="center"/>
    </xf>
    <xf numFmtId="0" fontId="6" fillId="4" borderId="17" xfId="7" applyFont="1" applyFill="1" applyBorder="1" applyAlignment="1" applyProtection="1">
      <alignment horizontal="left" vertical="center" wrapText="1"/>
    </xf>
    <xf numFmtId="0" fontId="6" fillId="4" borderId="18" xfId="7" applyFont="1" applyFill="1" applyBorder="1" applyAlignment="1" applyProtection="1">
      <alignment horizontal="left" vertical="center" wrapText="1"/>
    </xf>
    <xf numFmtId="0" fontId="6" fillId="4" borderId="26" xfId="7" applyFont="1" applyFill="1" applyBorder="1" applyAlignment="1" applyProtection="1">
      <alignment horizontal="left" vertical="center" wrapText="1"/>
    </xf>
    <xf numFmtId="0" fontId="6" fillId="4" borderId="4" xfId="7" applyFont="1" applyFill="1" applyBorder="1" applyAlignment="1" applyProtection="1">
      <alignment horizontal="left" vertical="center" wrapText="1"/>
    </xf>
    <xf numFmtId="0" fontId="6" fillId="4" borderId="9" xfId="7" applyFont="1" applyFill="1" applyBorder="1" applyAlignment="1" applyProtection="1">
      <alignment horizontal="left" vertical="center" wrapText="1"/>
    </xf>
    <xf numFmtId="0" fontId="6" fillId="3" borderId="6" xfId="7" applyFont="1" applyFill="1" applyBorder="1" applyAlignment="1" applyProtection="1">
      <alignment horizontal="left" vertical="center"/>
    </xf>
    <xf numFmtId="0" fontId="6" fillId="3" borderId="2" xfId="7" applyFont="1" applyFill="1" applyAlignment="1" applyProtection="1">
      <alignment horizontal="left" vertical="center"/>
    </xf>
    <xf numFmtId="0" fontId="6" fillId="3" borderId="7" xfId="7" applyFont="1" applyFill="1" applyBorder="1" applyAlignment="1" applyProtection="1">
      <alignment horizontal="left" vertical="center"/>
    </xf>
    <xf numFmtId="0" fontId="8" fillId="6" borderId="10" xfId="6" applyFont="1" applyFill="1" applyBorder="1" applyAlignment="1" applyProtection="1">
      <alignment horizontal="right" vertical="center" wrapText="1"/>
    </xf>
    <xf numFmtId="0" fontId="8" fillId="6" borderId="1" xfId="6" applyFont="1" applyFill="1" applyAlignment="1" applyProtection="1">
      <alignment horizontal="right" vertical="center" wrapText="1"/>
    </xf>
    <xf numFmtId="0" fontId="6" fillId="3" borderId="5" xfId="7" applyFont="1" applyFill="1" applyBorder="1" applyAlignment="1" applyProtection="1">
      <alignment horizontal="left" vertical="center"/>
      <protection locked="0"/>
    </xf>
    <xf numFmtId="0" fontId="6" fillId="5" borderId="6" xfId="7" applyFont="1" applyFill="1" applyBorder="1" applyAlignment="1" applyProtection="1">
      <alignment horizontal="left" vertical="center" wrapText="1"/>
    </xf>
    <xf numFmtId="0" fontId="6" fillId="5" borderId="2" xfId="7" applyFont="1" applyFill="1" applyAlignment="1" applyProtection="1">
      <alignment horizontal="left" vertical="center" wrapText="1"/>
    </xf>
    <xf numFmtId="0" fontId="6" fillId="5" borderId="7" xfId="7" applyFont="1" applyFill="1" applyBorder="1" applyAlignment="1" applyProtection="1">
      <alignment horizontal="left" vertical="center" wrapText="1"/>
    </xf>
    <xf numFmtId="0" fontId="6" fillId="3" borderId="3" xfId="7" applyFont="1" applyFill="1" applyBorder="1" applyAlignment="1" applyProtection="1">
      <alignment horizontal="left" vertical="center"/>
      <protection locked="0"/>
    </xf>
    <xf numFmtId="0" fontId="6" fillId="3" borderId="9" xfId="7" applyFont="1" applyFill="1" applyBorder="1" applyAlignment="1" applyProtection="1">
      <alignment horizontal="left" vertical="center"/>
      <protection locked="0"/>
    </xf>
    <xf numFmtId="165" fontId="6" fillId="0" borderId="21" xfId="7" applyNumberFormat="1" applyFont="1" applyFill="1" applyBorder="1" applyAlignment="1" applyProtection="1">
      <alignment horizontal="center" vertical="center" wrapText="1"/>
    </xf>
    <xf numFmtId="165" fontId="6" fillId="0" borderId="22" xfId="7" applyNumberFormat="1" applyFont="1" applyFill="1" applyBorder="1" applyAlignment="1" applyProtection="1">
      <alignment horizontal="center" vertical="center" wrapText="1"/>
    </xf>
    <xf numFmtId="165" fontId="6" fillId="0" borderId="5" xfId="7" applyNumberFormat="1" applyFont="1" applyFill="1" applyBorder="1" applyAlignment="1" applyProtection="1">
      <alignment horizontal="center" vertical="center" wrapText="1"/>
    </xf>
    <xf numFmtId="165" fontId="6" fillId="0" borderId="7" xfId="7" applyNumberFormat="1" applyFont="1" applyFill="1" applyBorder="1" applyAlignment="1" applyProtection="1">
      <alignment horizontal="center" vertical="center" wrapText="1"/>
    </xf>
    <xf numFmtId="0" fontId="6" fillId="3" borderId="4" xfId="7" applyFont="1" applyFill="1" applyBorder="1" applyAlignment="1" applyProtection="1">
      <alignment horizontal="left" vertical="center"/>
      <protection locked="0"/>
    </xf>
    <xf numFmtId="0" fontId="6" fillId="0" borderId="23" xfId="7" applyFont="1" applyFill="1" applyBorder="1" applyAlignment="1" applyProtection="1">
      <alignment horizontal="left" vertical="center"/>
    </xf>
    <xf numFmtId="0" fontId="6" fillId="0" borderId="20" xfId="7" applyFont="1" applyFill="1" applyBorder="1" applyAlignment="1" applyProtection="1">
      <alignment horizontal="left" vertical="center"/>
    </xf>
    <xf numFmtId="0" fontId="8" fillId="0" borderId="19" xfId="7" applyFont="1" applyBorder="1" applyAlignment="1" applyProtection="1">
      <alignment horizontal="center" vertical="center" wrapText="1"/>
    </xf>
    <xf numFmtId="0" fontId="6" fillId="0" borderId="3" xfId="7" applyFont="1" applyFill="1" applyBorder="1" applyAlignment="1" applyProtection="1">
      <alignment horizontal="center" vertical="center"/>
    </xf>
    <xf numFmtId="0" fontId="6" fillId="0" borderId="4" xfId="7" applyFont="1" applyFill="1" applyBorder="1" applyAlignment="1" applyProtection="1">
      <alignment horizontal="center" vertical="center"/>
    </xf>
    <xf numFmtId="0" fontId="6" fillId="0" borderId="20" xfId="7" applyFont="1" applyFill="1" applyBorder="1" applyAlignment="1" applyProtection="1">
      <alignment horizontal="center" vertical="center" wrapText="1"/>
    </xf>
    <xf numFmtId="0" fontId="6" fillId="0" borderId="24" xfId="7" applyFont="1" applyFill="1" applyBorder="1" applyAlignment="1" applyProtection="1">
      <alignment horizontal="center" vertical="center" wrapText="1"/>
    </xf>
    <xf numFmtId="0" fontId="8" fillId="0" borderId="19" xfId="0" applyFont="1" applyBorder="1" applyAlignment="1">
      <alignment horizontal="left" vertical="center"/>
    </xf>
    <xf numFmtId="0" fontId="8" fillId="0" borderId="19" xfId="7" applyFont="1" applyBorder="1" applyAlignment="1" applyProtection="1">
      <alignment horizontal="center" vertical="center"/>
    </xf>
  </cellXfs>
  <cellStyles count="9">
    <cellStyle name="Millares 2" xfId="1"/>
    <cellStyle name="Millares 2 2" xfId="4"/>
    <cellStyle name="Normal" xfId="0" builtinId="0"/>
    <cellStyle name="Normal 12 2" xfId="8"/>
    <cellStyle name="Normal 2" xfId="3"/>
    <cellStyle name="Porcentaje" xfId="2" builtinId="5"/>
    <cellStyle name="Porcentaje 2" xfId="5"/>
    <cellStyle name="Título 3" xfId="6" builtinId="18"/>
    <cellStyle name="Total" xfId="7"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colors>
    <mruColors>
      <color rgb="FFCCFFCC"/>
      <color rgb="FFECCECC"/>
      <color rgb="FFAFDBBD"/>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a:extLst>
            <a:ext uri="{FF2B5EF4-FFF2-40B4-BE49-F238E27FC236}">
              <a16:creationId xmlns=""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81000" y="76200"/>
          <a:ext cx="146685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a:extLst>
            <a:ext uri="{FF2B5EF4-FFF2-40B4-BE49-F238E27FC236}">
              <a16:creationId xmlns=""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95425" y="66675"/>
          <a:ext cx="2171700" cy="0"/>
        </a:xfrm>
        <a:prstGeom prst="rect">
          <a:avLst/>
        </a:prstGeom>
        <a:noFill/>
        <a:ln w="9525">
          <a:noFill/>
          <a:miter lim="800000"/>
          <a:headEnd/>
          <a:tailEnd/>
        </a:ln>
      </xdr:spPr>
    </xdr:pic>
    <xdr:clientData/>
  </xdr:twoCellAnchor>
  <xdr:twoCellAnchor editAs="oneCell">
    <xdr:from>
      <xdr:col>1</xdr:col>
      <xdr:colOff>914400</xdr:colOff>
      <xdr:row>3</xdr:row>
      <xdr:rowOff>0</xdr:rowOff>
    </xdr:from>
    <xdr:to>
      <xdr:col>1</xdr:col>
      <xdr:colOff>914400</xdr:colOff>
      <xdr:row>3</xdr:row>
      <xdr:rowOff>322073</xdr:rowOff>
    </xdr:to>
    <xdr:pic>
      <xdr:nvPicPr>
        <xdr:cNvPr id="4" name="Picture 4">
          <a:extLst>
            <a:ext uri="{FF2B5EF4-FFF2-40B4-BE49-F238E27FC236}">
              <a16:creationId xmlns=""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914400" y="431800"/>
          <a:ext cx="2933700" cy="1273175"/>
        </a:xfrm>
        <a:prstGeom prst="rect">
          <a:avLst/>
        </a:prstGeom>
        <a:noFill/>
        <a:ln w="9525">
          <a:noFill/>
          <a:miter lim="800000"/>
          <a:headEnd/>
          <a:tailEnd/>
        </a:ln>
      </xdr:spPr>
    </xdr:pic>
    <xdr:clientData/>
  </xdr:twoCellAnchor>
  <xdr:twoCellAnchor>
    <xdr:from>
      <xdr:col>1</xdr:col>
      <xdr:colOff>576791</xdr:colOff>
      <xdr:row>0</xdr:row>
      <xdr:rowOff>108482</xdr:rowOff>
    </xdr:from>
    <xdr:to>
      <xdr:col>1</xdr:col>
      <xdr:colOff>2681008</xdr:colOff>
      <xdr:row>2</xdr:row>
      <xdr:rowOff>158750</xdr:rowOff>
    </xdr:to>
    <xdr:pic>
      <xdr:nvPicPr>
        <xdr:cNvPr id="6" name="Imagen 2">
          <a:extLst>
            <a:ext uri="{FF2B5EF4-FFF2-40B4-BE49-F238E27FC236}">
              <a16:creationId xmlns="" xmlns:a16="http://schemas.microsoft.com/office/drawing/2014/main" id="{00000000-0008-0000-0000-000006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l="14758" t="4778" r="18208" b="57031"/>
        <a:stretch>
          <a:fillRect/>
        </a:stretch>
      </xdr:blipFill>
      <xdr:spPr bwMode="auto">
        <a:xfrm>
          <a:off x="1074208" y="108482"/>
          <a:ext cx="2104217" cy="4736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76"/>
  <sheetViews>
    <sheetView showGridLines="0" tabSelected="1" defaultGridColor="0" colorId="44" zoomScale="90" zoomScaleNormal="90" workbookViewId="0">
      <selection activeCell="A9" sqref="A9:B9"/>
    </sheetView>
  </sheetViews>
  <sheetFormatPr baseColWidth="10" defaultColWidth="11.42578125" defaultRowHeight="16.5" x14ac:dyDescent="0.2"/>
  <cols>
    <col min="1" max="1" width="5.42578125" style="8" bestFit="1" customWidth="1" collapsed="1"/>
    <col min="2" max="2" width="25.140625" style="8" customWidth="1" collapsed="1"/>
    <col min="3" max="3" width="47.7109375" style="8" bestFit="1" customWidth="1" collapsed="1"/>
    <col min="4" max="4" width="14.5703125" style="8" customWidth="1" collapsed="1"/>
    <col min="5" max="5" width="11.85546875" style="8" customWidth="1" collapsed="1"/>
    <col min="6" max="6" width="19.140625" style="8" customWidth="1" collapsed="1"/>
    <col min="7" max="7" width="7" style="11" customWidth="1" collapsed="1"/>
    <col min="8" max="8" width="15.85546875" style="11" customWidth="1" collapsed="1"/>
    <col min="9" max="9" width="19.140625" style="11" customWidth="1" collapsed="1"/>
    <col min="10" max="10" width="15.85546875" style="11" customWidth="1" collapsed="1"/>
    <col min="11" max="11" width="19.5703125" style="11" customWidth="1" collapsed="1"/>
    <col min="12" max="12" width="19.140625" style="8" customWidth="1" collapsed="1"/>
    <col min="13" max="13" width="20.28515625" style="8" customWidth="1" collapsed="1"/>
    <col min="14" max="16384" width="11.42578125" style="8" collapsed="1"/>
  </cols>
  <sheetData>
    <row r="1" spans="1:13" x14ac:dyDescent="0.2">
      <c r="A1" s="88"/>
      <c r="B1" s="88"/>
      <c r="C1" s="88"/>
      <c r="D1" s="82" t="s">
        <v>37</v>
      </c>
      <c r="E1" s="82"/>
      <c r="F1" s="82"/>
      <c r="G1" s="82"/>
      <c r="H1" s="82"/>
      <c r="I1" s="82"/>
      <c r="J1" s="82"/>
      <c r="K1" s="82"/>
      <c r="L1" s="87" t="s">
        <v>34</v>
      </c>
      <c r="M1" s="87"/>
    </row>
    <row r="2" spans="1:13" x14ac:dyDescent="0.2">
      <c r="A2" s="88"/>
      <c r="B2" s="88"/>
      <c r="C2" s="88"/>
      <c r="D2" s="82"/>
      <c r="E2" s="82"/>
      <c r="F2" s="82"/>
      <c r="G2" s="82"/>
      <c r="H2" s="82"/>
      <c r="I2" s="82"/>
      <c r="J2" s="82"/>
      <c r="K2" s="82"/>
      <c r="L2" s="87" t="s">
        <v>35</v>
      </c>
      <c r="M2" s="87"/>
    </row>
    <row r="3" spans="1:13" x14ac:dyDescent="0.2">
      <c r="A3" s="88"/>
      <c r="B3" s="88"/>
      <c r="C3" s="88"/>
      <c r="D3" s="82"/>
      <c r="E3" s="82"/>
      <c r="F3" s="82"/>
      <c r="G3" s="82"/>
      <c r="H3" s="82"/>
      <c r="I3" s="82"/>
      <c r="J3" s="82"/>
      <c r="K3" s="82"/>
      <c r="L3" s="87" t="s">
        <v>36</v>
      </c>
      <c r="M3" s="87"/>
    </row>
    <row r="4" spans="1:13" ht="44.25" customHeight="1" thickBot="1" x14ac:dyDescent="0.25">
      <c r="A4" s="80" t="s">
        <v>12</v>
      </c>
      <c r="B4" s="81"/>
      <c r="C4" s="85" t="s">
        <v>139</v>
      </c>
      <c r="D4" s="85"/>
      <c r="E4" s="85"/>
      <c r="F4" s="85"/>
      <c r="G4" s="85"/>
      <c r="H4" s="85"/>
      <c r="I4" s="85"/>
      <c r="J4" s="85"/>
      <c r="K4" s="86"/>
      <c r="L4" s="75" t="s">
        <v>138</v>
      </c>
      <c r="M4" s="76"/>
    </row>
    <row r="5" spans="1:13" ht="18" thickTop="1" thickBot="1" x14ac:dyDescent="0.25">
      <c r="A5" s="50" t="s">
        <v>13</v>
      </c>
      <c r="B5" s="51"/>
      <c r="C5" s="12"/>
      <c r="D5" s="83" t="s">
        <v>137</v>
      </c>
      <c r="E5" s="84"/>
      <c r="F5" s="84"/>
      <c r="G5" s="84"/>
      <c r="H5" s="84"/>
      <c r="I5" s="84"/>
      <c r="J5" s="84"/>
      <c r="K5" s="84"/>
      <c r="L5" s="77"/>
      <c r="M5" s="78"/>
    </row>
    <row r="6" spans="1:13" ht="18" thickTop="1" thickBot="1" x14ac:dyDescent="0.25">
      <c r="A6" s="41" t="s">
        <v>0</v>
      </c>
      <c r="B6" s="42"/>
      <c r="C6" s="2"/>
      <c r="D6" s="73"/>
      <c r="E6" s="79"/>
      <c r="F6" s="79"/>
      <c r="G6" s="79"/>
      <c r="H6" s="79"/>
      <c r="I6" s="79"/>
      <c r="J6" s="79"/>
      <c r="K6" s="79"/>
      <c r="L6" s="1" t="s">
        <v>1</v>
      </c>
      <c r="M6" s="3"/>
    </row>
    <row r="7" spans="1:13" ht="18" thickTop="1" thickBot="1" x14ac:dyDescent="0.25">
      <c r="A7" s="41" t="s">
        <v>15</v>
      </c>
      <c r="B7" s="42"/>
      <c r="C7" s="1"/>
      <c r="D7" s="69"/>
      <c r="E7" s="42"/>
      <c r="F7" s="42"/>
      <c r="G7" s="42"/>
      <c r="H7" s="42"/>
      <c r="I7" s="42"/>
      <c r="J7" s="42"/>
      <c r="K7" s="42"/>
      <c r="L7" s="1" t="s">
        <v>14</v>
      </c>
      <c r="M7" s="3"/>
    </row>
    <row r="8" spans="1:13" ht="18" thickTop="1" thickBot="1" x14ac:dyDescent="0.25">
      <c r="A8" s="41" t="s">
        <v>2</v>
      </c>
      <c r="B8" s="42"/>
      <c r="C8" s="1"/>
      <c r="D8" s="69"/>
      <c r="E8" s="42"/>
      <c r="F8" s="42"/>
      <c r="G8" s="42"/>
      <c r="H8" s="42"/>
      <c r="I8" s="42"/>
      <c r="J8" s="42"/>
      <c r="K8" s="42"/>
      <c r="L8" s="1" t="s">
        <v>16</v>
      </c>
      <c r="M8" s="4"/>
    </row>
    <row r="9" spans="1:13" ht="18" thickTop="1" thickBot="1" x14ac:dyDescent="0.25">
      <c r="A9" s="41" t="s">
        <v>27</v>
      </c>
      <c r="B9" s="42"/>
      <c r="C9" s="1"/>
      <c r="D9" s="69"/>
      <c r="E9" s="42"/>
      <c r="F9" s="42"/>
      <c r="G9" s="42"/>
      <c r="H9" s="42"/>
      <c r="I9" s="42"/>
      <c r="J9" s="42"/>
      <c r="K9" s="42"/>
      <c r="L9" s="73"/>
      <c r="M9" s="74"/>
    </row>
    <row r="10" spans="1:13" ht="18" thickTop="1" thickBot="1" x14ac:dyDescent="0.25">
      <c r="A10" s="41" t="s">
        <v>24</v>
      </c>
      <c r="B10" s="42"/>
      <c r="C10" s="1"/>
      <c r="D10" s="42" t="s">
        <v>25</v>
      </c>
      <c r="E10" s="42"/>
      <c r="F10" s="42"/>
      <c r="G10" s="42"/>
      <c r="H10" s="42"/>
      <c r="I10" s="42"/>
      <c r="J10" s="42"/>
      <c r="K10" s="42"/>
      <c r="L10" s="42"/>
      <c r="M10" s="49"/>
    </row>
    <row r="11" spans="1:13" ht="18" thickTop="1" thickBot="1" x14ac:dyDescent="0.25">
      <c r="A11" s="47" t="s">
        <v>20</v>
      </c>
      <c r="B11" s="45" t="s">
        <v>41</v>
      </c>
      <c r="C11" s="45" t="s">
        <v>32</v>
      </c>
      <c r="D11" s="45" t="s">
        <v>17</v>
      </c>
      <c r="E11" s="45" t="s">
        <v>19</v>
      </c>
      <c r="F11" s="43" t="s">
        <v>18</v>
      </c>
      <c r="G11" s="43"/>
      <c r="H11" s="43"/>
      <c r="I11" s="43"/>
      <c r="J11" s="43"/>
      <c r="K11" s="43"/>
      <c r="L11" s="43"/>
      <c r="M11" s="44"/>
    </row>
    <row r="12" spans="1:13" ht="82.5" x14ac:dyDescent="0.2">
      <c r="A12" s="48"/>
      <c r="B12" s="46"/>
      <c r="C12" s="46"/>
      <c r="D12" s="46"/>
      <c r="E12" s="46"/>
      <c r="F12" s="13" t="s">
        <v>38</v>
      </c>
      <c r="G12" s="14" t="s">
        <v>3</v>
      </c>
      <c r="H12" s="13" t="s">
        <v>9</v>
      </c>
      <c r="I12" s="13" t="s">
        <v>28</v>
      </c>
      <c r="J12" s="13" t="s">
        <v>29</v>
      </c>
      <c r="K12" s="13" t="s">
        <v>10</v>
      </c>
      <c r="L12" s="13" t="s">
        <v>22</v>
      </c>
      <c r="M12" s="15" t="s">
        <v>23</v>
      </c>
    </row>
    <row r="13" spans="1:13" ht="198" x14ac:dyDescent="0.2">
      <c r="A13" s="16">
        <v>1</v>
      </c>
      <c r="B13" s="17" t="s">
        <v>42</v>
      </c>
      <c r="C13" s="17" t="s">
        <v>89</v>
      </c>
      <c r="D13" s="18" t="s">
        <v>136</v>
      </c>
      <c r="E13" s="19">
        <v>1</v>
      </c>
      <c r="F13" s="5"/>
      <c r="G13" s="6"/>
      <c r="H13" s="7">
        <f>SUM(F13*G13)</f>
        <v>0</v>
      </c>
      <c r="I13" s="7">
        <f>SUM(F13+H13)</f>
        <v>0</v>
      </c>
      <c r="J13" s="7">
        <f>H13</f>
        <v>0</v>
      </c>
      <c r="K13" s="7">
        <f>F13</f>
        <v>0</v>
      </c>
      <c r="L13" s="7">
        <f>K13+J13</f>
        <v>0</v>
      </c>
      <c r="M13" s="20">
        <v>71365.2</v>
      </c>
    </row>
    <row r="14" spans="1:13" ht="115.5" x14ac:dyDescent="0.2">
      <c r="A14" s="16">
        <v>2</v>
      </c>
      <c r="B14" s="17" t="s">
        <v>43</v>
      </c>
      <c r="C14" s="17" t="s">
        <v>90</v>
      </c>
      <c r="D14" s="18" t="s">
        <v>136</v>
      </c>
      <c r="E14" s="19">
        <v>1</v>
      </c>
      <c r="F14" s="5"/>
      <c r="G14" s="6"/>
      <c r="H14" s="7">
        <f>SUM(F14*G14)</f>
        <v>0</v>
      </c>
      <c r="I14" s="7">
        <f>SUM(F14+H14)</f>
        <v>0</v>
      </c>
      <c r="J14" s="7">
        <f>H14</f>
        <v>0</v>
      </c>
      <c r="K14" s="7">
        <f>F14</f>
        <v>0</v>
      </c>
      <c r="L14" s="7">
        <f>K14+J14</f>
        <v>0</v>
      </c>
      <c r="M14" s="20">
        <v>83579.199999999997</v>
      </c>
    </row>
    <row r="15" spans="1:13" ht="231" x14ac:dyDescent="0.2">
      <c r="A15" s="16">
        <v>3</v>
      </c>
      <c r="B15" s="17" t="s">
        <v>44</v>
      </c>
      <c r="C15" s="17" t="s">
        <v>91</v>
      </c>
      <c r="D15" s="18" t="s">
        <v>136</v>
      </c>
      <c r="E15" s="19">
        <v>1</v>
      </c>
      <c r="F15" s="5"/>
      <c r="G15" s="6"/>
      <c r="H15" s="7">
        <f t="shared" ref="H15:H33" si="0">SUM(F15*G15)</f>
        <v>0</v>
      </c>
      <c r="I15" s="7">
        <f t="shared" ref="I15:I33" si="1">SUM(F15+H15)</f>
        <v>0</v>
      </c>
      <c r="J15" s="7">
        <f t="shared" ref="J15:J33" si="2">H15</f>
        <v>0</v>
      </c>
      <c r="K15" s="7">
        <f t="shared" ref="K15:K33" si="3">F15</f>
        <v>0</v>
      </c>
      <c r="L15" s="7">
        <f t="shared" ref="L15:L33" si="4">K15+J15</f>
        <v>0</v>
      </c>
      <c r="M15" s="20">
        <v>95194.4</v>
      </c>
    </row>
    <row r="16" spans="1:13" ht="115.5" x14ac:dyDescent="0.2">
      <c r="A16" s="16">
        <v>4</v>
      </c>
      <c r="B16" s="17" t="s">
        <v>45</v>
      </c>
      <c r="C16" s="17" t="s">
        <v>92</v>
      </c>
      <c r="D16" s="18" t="s">
        <v>136</v>
      </c>
      <c r="E16" s="19">
        <v>1</v>
      </c>
      <c r="F16" s="5"/>
      <c r="G16" s="6"/>
      <c r="H16" s="7">
        <f t="shared" si="0"/>
        <v>0</v>
      </c>
      <c r="I16" s="7">
        <f t="shared" si="1"/>
        <v>0</v>
      </c>
      <c r="J16" s="7">
        <f t="shared" si="2"/>
        <v>0</v>
      </c>
      <c r="K16" s="7">
        <f t="shared" si="3"/>
        <v>0</v>
      </c>
      <c r="L16" s="7">
        <f t="shared" si="4"/>
        <v>0</v>
      </c>
      <c r="M16" s="20">
        <v>89847.6</v>
      </c>
    </row>
    <row r="17" spans="1:13" ht="379.5" x14ac:dyDescent="0.2">
      <c r="A17" s="16">
        <v>5</v>
      </c>
      <c r="B17" s="17" t="s">
        <v>46</v>
      </c>
      <c r="C17" s="17" t="s">
        <v>93</v>
      </c>
      <c r="D17" s="18" t="s">
        <v>136</v>
      </c>
      <c r="E17" s="19">
        <v>1</v>
      </c>
      <c r="F17" s="5"/>
      <c r="G17" s="6"/>
      <c r="H17" s="7">
        <f t="shared" si="0"/>
        <v>0</v>
      </c>
      <c r="I17" s="7">
        <f t="shared" si="1"/>
        <v>0</v>
      </c>
      <c r="J17" s="7">
        <f t="shared" si="2"/>
        <v>0</v>
      </c>
      <c r="K17" s="7">
        <f t="shared" si="3"/>
        <v>0</v>
      </c>
      <c r="L17" s="7">
        <f t="shared" si="4"/>
        <v>0</v>
      </c>
      <c r="M17" s="20">
        <v>150777</v>
      </c>
    </row>
    <row r="18" spans="1:13" ht="132" x14ac:dyDescent="0.2">
      <c r="A18" s="16">
        <v>6</v>
      </c>
      <c r="B18" s="17" t="s">
        <v>47</v>
      </c>
      <c r="C18" s="17" t="s">
        <v>94</v>
      </c>
      <c r="D18" s="18" t="s">
        <v>136</v>
      </c>
      <c r="E18" s="19">
        <v>1</v>
      </c>
      <c r="F18" s="5"/>
      <c r="G18" s="6"/>
      <c r="H18" s="7">
        <f t="shared" si="0"/>
        <v>0</v>
      </c>
      <c r="I18" s="7">
        <f t="shared" si="1"/>
        <v>0</v>
      </c>
      <c r="J18" s="7">
        <f t="shared" si="2"/>
        <v>0</v>
      </c>
      <c r="K18" s="7">
        <f t="shared" si="3"/>
        <v>0</v>
      </c>
      <c r="L18" s="7">
        <f t="shared" si="4"/>
        <v>0</v>
      </c>
      <c r="M18" s="20">
        <v>124208.4</v>
      </c>
    </row>
    <row r="19" spans="1:13" ht="198" x14ac:dyDescent="0.2">
      <c r="A19" s="16">
        <v>7</v>
      </c>
      <c r="B19" s="17" t="s">
        <v>48</v>
      </c>
      <c r="C19" s="17" t="s">
        <v>95</v>
      </c>
      <c r="D19" s="18" t="s">
        <v>136</v>
      </c>
      <c r="E19" s="19">
        <v>1</v>
      </c>
      <c r="F19" s="5"/>
      <c r="G19" s="6"/>
      <c r="H19" s="7">
        <f t="shared" si="0"/>
        <v>0</v>
      </c>
      <c r="I19" s="7">
        <f t="shared" si="1"/>
        <v>0</v>
      </c>
      <c r="J19" s="7">
        <f t="shared" si="2"/>
        <v>0</v>
      </c>
      <c r="K19" s="7">
        <f t="shared" si="3"/>
        <v>0</v>
      </c>
      <c r="L19" s="7">
        <f t="shared" si="4"/>
        <v>0</v>
      </c>
      <c r="M19" s="20">
        <v>43019.333333333336</v>
      </c>
    </row>
    <row r="20" spans="1:13" ht="363" x14ac:dyDescent="0.2">
      <c r="A20" s="16">
        <v>8</v>
      </c>
      <c r="B20" s="17" t="s">
        <v>49</v>
      </c>
      <c r="C20" s="17" t="s">
        <v>96</v>
      </c>
      <c r="D20" s="18" t="s">
        <v>136</v>
      </c>
      <c r="E20" s="19">
        <v>1</v>
      </c>
      <c r="F20" s="5"/>
      <c r="G20" s="6"/>
      <c r="H20" s="7">
        <f t="shared" si="0"/>
        <v>0</v>
      </c>
      <c r="I20" s="7">
        <f t="shared" si="1"/>
        <v>0</v>
      </c>
      <c r="J20" s="7">
        <f t="shared" si="2"/>
        <v>0</v>
      </c>
      <c r="K20" s="7">
        <f t="shared" si="3"/>
        <v>0</v>
      </c>
      <c r="L20" s="7">
        <f t="shared" si="4"/>
        <v>0</v>
      </c>
      <c r="M20" s="20">
        <v>182285.83333333334</v>
      </c>
    </row>
    <row r="21" spans="1:13" ht="297" x14ac:dyDescent="0.2">
      <c r="A21" s="16">
        <v>9</v>
      </c>
      <c r="B21" s="17" t="s">
        <v>50</v>
      </c>
      <c r="C21" s="17" t="s">
        <v>97</v>
      </c>
      <c r="D21" s="18" t="s">
        <v>136</v>
      </c>
      <c r="E21" s="19">
        <v>1</v>
      </c>
      <c r="F21" s="5"/>
      <c r="G21" s="6"/>
      <c r="H21" s="7">
        <f t="shared" si="0"/>
        <v>0</v>
      </c>
      <c r="I21" s="7">
        <f t="shared" si="1"/>
        <v>0</v>
      </c>
      <c r="J21" s="7">
        <f t="shared" si="2"/>
        <v>0</v>
      </c>
      <c r="K21" s="7">
        <f t="shared" si="3"/>
        <v>0</v>
      </c>
      <c r="L21" s="7">
        <f t="shared" si="4"/>
        <v>0</v>
      </c>
      <c r="M21" s="20">
        <v>151712</v>
      </c>
    </row>
    <row r="22" spans="1:13" ht="396" x14ac:dyDescent="0.2">
      <c r="A22" s="16">
        <v>10</v>
      </c>
      <c r="B22" s="17" t="s">
        <v>51</v>
      </c>
      <c r="C22" s="17" t="s">
        <v>98</v>
      </c>
      <c r="D22" s="18" t="s">
        <v>136</v>
      </c>
      <c r="E22" s="19">
        <v>1</v>
      </c>
      <c r="F22" s="5"/>
      <c r="G22" s="6"/>
      <c r="H22" s="7">
        <f t="shared" si="0"/>
        <v>0</v>
      </c>
      <c r="I22" s="7">
        <f t="shared" si="1"/>
        <v>0</v>
      </c>
      <c r="J22" s="7">
        <f t="shared" si="2"/>
        <v>0</v>
      </c>
      <c r="K22" s="7">
        <f t="shared" si="3"/>
        <v>0</v>
      </c>
      <c r="L22" s="7">
        <f t="shared" si="4"/>
        <v>0</v>
      </c>
      <c r="M22" s="20">
        <v>107061</v>
      </c>
    </row>
    <row r="23" spans="1:13" ht="181.5" x14ac:dyDescent="0.2">
      <c r="A23" s="16">
        <v>11</v>
      </c>
      <c r="B23" s="17" t="s">
        <v>52</v>
      </c>
      <c r="C23" s="17" t="s">
        <v>99</v>
      </c>
      <c r="D23" s="18" t="s">
        <v>40</v>
      </c>
      <c r="E23" s="19">
        <v>1</v>
      </c>
      <c r="F23" s="5"/>
      <c r="G23" s="6"/>
      <c r="H23" s="7">
        <f t="shared" si="0"/>
        <v>0</v>
      </c>
      <c r="I23" s="7">
        <f t="shared" si="1"/>
        <v>0</v>
      </c>
      <c r="J23" s="7">
        <f t="shared" si="2"/>
        <v>0</v>
      </c>
      <c r="K23" s="7">
        <f t="shared" si="3"/>
        <v>0</v>
      </c>
      <c r="L23" s="7">
        <f t="shared" si="4"/>
        <v>0</v>
      </c>
      <c r="M23" s="20">
        <v>36370</v>
      </c>
    </row>
    <row r="24" spans="1:13" ht="132" x14ac:dyDescent="0.2">
      <c r="A24" s="16">
        <v>12</v>
      </c>
      <c r="B24" s="17" t="s">
        <v>53</v>
      </c>
      <c r="C24" s="17" t="s">
        <v>100</v>
      </c>
      <c r="D24" s="18" t="s">
        <v>40</v>
      </c>
      <c r="E24" s="19">
        <v>1</v>
      </c>
      <c r="F24" s="5"/>
      <c r="G24" s="6"/>
      <c r="H24" s="7">
        <f>SUM(F24*G24)</f>
        <v>0</v>
      </c>
      <c r="I24" s="7">
        <f t="shared" si="1"/>
        <v>0</v>
      </c>
      <c r="J24" s="7">
        <f t="shared" si="2"/>
        <v>0</v>
      </c>
      <c r="K24" s="7">
        <f t="shared" si="3"/>
        <v>0</v>
      </c>
      <c r="L24" s="7">
        <f t="shared" si="4"/>
        <v>0</v>
      </c>
      <c r="M24" s="20">
        <v>35049.199999999997</v>
      </c>
    </row>
    <row r="25" spans="1:13" ht="181.5" x14ac:dyDescent="0.2">
      <c r="A25" s="16">
        <v>13</v>
      </c>
      <c r="B25" s="17" t="s">
        <v>54</v>
      </c>
      <c r="C25" s="17" t="s">
        <v>101</v>
      </c>
      <c r="D25" s="18" t="s">
        <v>136</v>
      </c>
      <c r="E25" s="19">
        <v>1</v>
      </c>
      <c r="F25" s="5"/>
      <c r="G25" s="6"/>
      <c r="H25" s="7">
        <f t="shared" ref="H25:H32" si="5">SUM(F25*G25)</f>
        <v>0</v>
      </c>
      <c r="I25" s="7">
        <f t="shared" ref="I25:I32" si="6">SUM(F25+H25)</f>
        <v>0</v>
      </c>
      <c r="J25" s="7">
        <f t="shared" ref="J25:J32" si="7">H25</f>
        <v>0</v>
      </c>
      <c r="K25" s="7">
        <f t="shared" ref="K25:K32" si="8">F25</f>
        <v>0</v>
      </c>
      <c r="L25" s="7">
        <f t="shared" ref="L25:L32" si="9">K25+J25</f>
        <v>0</v>
      </c>
      <c r="M25" s="20">
        <v>81109.8</v>
      </c>
    </row>
    <row r="26" spans="1:13" ht="148.5" x14ac:dyDescent="0.2">
      <c r="A26" s="16">
        <v>14</v>
      </c>
      <c r="B26" s="17" t="s">
        <v>55</v>
      </c>
      <c r="C26" s="17" t="s">
        <v>102</v>
      </c>
      <c r="D26" s="18" t="s">
        <v>136</v>
      </c>
      <c r="E26" s="19">
        <v>1</v>
      </c>
      <c r="F26" s="5"/>
      <c r="G26" s="6"/>
      <c r="H26" s="7">
        <f t="shared" si="5"/>
        <v>0</v>
      </c>
      <c r="I26" s="7">
        <f t="shared" si="6"/>
        <v>0</v>
      </c>
      <c r="J26" s="7">
        <f t="shared" si="7"/>
        <v>0</v>
      </c>
      <c r="K26" s="7">
        <f t="shared" si="8"/>
        <v>0</v>
      </c>
      <c r="L26" s="7">
        <f t="shared" si="9"/>
        <v>0</v>
      </c>
      <c r="M26" s="20">
        <v>37245.599999999999</v>
      </c>
    </row>
    <row r="27" spans="1:13" ht="181.5" x14ac:dyDescent="0.2">
      <c r="A27" s="16">
        <v>15</v>
      </c>
      <c r="B27" s="17" t="s">
        <v>56</v>
      </c>
      <c r="C27" s="17" t="s">
        <v>103</v>
      </c>
      <c r="D27" s="18" t="s">
        <v>136</v>
      </c>
      <c r="E27" s="19">
        <v>1</v>
      </c>
      <c r="F27" s="5"/>
      <c r="G27" s="6"/>
      <c r="H27" s="7">
        <f t="shared" si="5"/>
        <v>0</v>
      </c>
      <c r="I27" s="7">
        <f t="shared" si="6"/>
        <v>0</v>
      </c>
      <c r="J27" s="7">
        <f t="shared" si="7"/>
        <v>0</v>
      </c>
      <c r="K27" s="7">
        <f t="shared" si="8"/>
        <v>0</v>
      </c>
      <c r="L27" s="7">
        <f t="shared" si="9"/>
        <v>0</v>
      </c>
      <c r="M27" s="20">
        <v>96584.8</v>
      </c>
    </row>
    <row r="28" spans="1:13" ht="181.5" x14ac:dyDescent="0.2">
      <c r="A28" s="16">
        <v>16</v>
      </c>
      <c r="B28" s="17" t="s">
        <v>57</v>
      </c>
      <c r="C28" s="17" t="s">
        <v>104</v>
      </c>
      <c r="D28" s="18" t="s">
        <v>136</v>
      </c>
      <c r="E28" s="19">
        <v>1</v>
      </c>
      <c r="F28" s="5"/>
      <c r="G28" s="6"/>
      <c r="H28" s="7">
        <f t="shared" si="5"/>
        <v>0</v>
      </c>
      <c r="I28" s="7">
        <f t="shared" si="6"/>
        <v>0</v>
      </c>
      <c r="J28" s="7">
        <f t="shared" si="7"/>
        <v>0</v>
      </c>
      <c r="K28" s="7">
        <f t="shared" si="8"/>
        <v>0</v>
      </c>
      <c r="L28" s="7">
        <f t="shared" si="9"/>
        <v>0</v>
      </c>
      <c r="M28" s="20">
        <v>67360.800000000003</v>
      </c>
    </row>
    <row r="29" spans="1:13" ht="214.5" x14ac:dyDescent="0.2">
      <c r="A29" s="16">
        <v>17</v>
      </c>
      <c r="B29" s="17" t="s">
        <v>58</v>
      </c>
      <c r="C29" s="17" t="s">
        <v>105</v>
      </c>
      <c r="D29" s="18" t="s">
        <v>136</v>
      </c>
      <c r="E29" s="19">
        <v>1</v>
      </c>
      <c r="F29" s="5"/>
      <c r="G29" s="6"/>
      <c r="H29" s="7">
        <f t="shared" si="5"/>
        <v>0</v>
      </c>
      <c r="I29" s="7">
        <f t="shared" si="6"/>
        <v>0</v>
      </c>
      <c r="J29" s="7">
        <f t="shared" si="7"/>
        <v>0</v>
      </c>
      <c r="K29" s="7">
        <f t="shared" si="8"/>
        <v>0</v>
      </c>
      <c r="L29" s="7">
        <f t="shared" si="9"/>
        <v>0</v>
      </c>
      <c r="M29" s="20">
        <v>70674.833333333328</v>
      </c>
    </row>
    <row r="30" spans="1:13" ht="214.5" x14ac:dyDescent="0.2">
      <c r="A30" s="16">
        <v>18</v>
      </c>
      <c r="B30" s="17" t="s">
        <v>59</v>
      </c>
      <c r="C30" s="17" t="s">
        <v>106</v>
      </c>
      <c r="D30" s="18" t="s">
        <v>136</v>
      </c>
      <c r="E30" s="19">
        <v>1</v>
      </c>
      <c r="F30" s="5"/>
      <c r="G30" s="6"/>
      <c r="H30" s="7">
        <f t="shared" si="5"/>
        <v>0</v>
      </c>
      <c r="I30" s="7">
        <f t="shared" si="6"/>
        <v>0</v>
      </c>
      <c r="J30" s="7">
        <f t="shared" si="7"/>
        <v>0</v>
      </c>
      <c r="K30" s="7">
        <f t="shared" si="8"/>
        <v>0</v>
      </c>
      <c r="L30" s="7">
        <f t="shared" si="9"/>
        <v>0</v>
      </c>
      <c r="M30" s="20">
        <v>173491.4</v>
      </c>
    </row>
    <row r="31" spans="1:13" ht="214.5" x14ac:dyDescent="0.2">
      <c r="A31" s="16">
        <v>19</v>
      </c>
      <c r="B31" s="17" t="s">
        <v>60</v>
      </c>
      <c r="C31" s="17" t="s">
        <v>107</v>
      </c>
      <c r="D31" s="18" t="s">
        <v>136</v>
      </c>
      <c r="E31" s="19">
        <v>1</v>
      </c>
      <c r="F31" s="5"/>
      <c r="G31" s="6"/>
      <c r="H31" s="7">
        <f t="shared" si="5"/>
        <v>0</v>
      </c>
      <c r="I31" s="7">
        <f t="shared" si="6"/>
        <v>0</v>
      </c>
      <c r="J31" s="7">
        <f t="shared" si="7"/>
        <v>0</v>
      </c>
      <c r="K31" s="7">
        <f t="shared" si="8"/>
        <v>0</v>
      </c>
      <c r="L31" s="7">
        <f t="shared" si="9"/>
        <v>0</v>
      </c>
      <c r="M31" s="20">
        <v>152751.79999999999</v>
      </c>
    </row>
    <row r="32" spans="1:13" ht="330" x14ac:dyDescent="0.2">
      <c r="A32" s="16">
        <v>20</v>
      </c>
      <c r="B32" s="17" t="s">
        <v>61</v>
      </c>
      <c r="C32" s="17" t="s">
        <v>108</v>
      </c>
      <c r="D32" s="18" t="s">
        <v>136</v>
      </c>
      <c r="E32" s="19">
        <v>1</v>
      </c>
      <c r="F32" s="5"/>
      <c r="G32" s="6"/>
      <c r="H32" s="7">
        <f t="shared" si="5"/>
        <v>0</v>
      </c>
      <c r="I32" s="7">
        <f t="shared" si="6"/>
        <v>0</v>
      </c>
      <c r="J32" s="7">
        <f t="shared" si="7"/>
        <v>0</v>
      </c>
      <c r="K32" s="7">
        <f t="shared" si="8"/>
        <v>0</v>
      </c>
      <c r="L32" s="7">
        <f t="shared" si="9"/>
        <v>0</v>
      </c>
      <c r="M32" s="20">
        <v>65618.8</v>
      </c>
    </row>
    <row r="33" spans="1:13" ht="297" x14ac:dyDescent="0.2">
      <c r="A33" s="16">
        <v>21</v>
      </c>
      <c r="B33" s="17" t="s">
        <v>62</v>
      </c>
      <c r="C33" s="17" t="s">
        <v>109</v>
      </c>
      <c r="D33" s="18" t="s">
        <v>136</v>
      </c>
      <c r="E33" s="19">
        <v>1</v>
      </c>
      <c r="F33" s="5"/>
      <c r="G33" s="6"/>
      <c r="H33" s="7">
        <f t="shared" si="0"/>
        <v>0</v>
      </c>
      <c r="I33" s="7">
        <f t="shared" si="1"/>
        <v>0</v>
      </c>
      <c r="J33" s="7">
        <f t="shared" si="2"/>
        <v>0</v>
      </c>
      <c r="K33" s="7">
        <f t="shared" si="3"/>
        <v>0</v>
      </c>
      <c r="L33" s="7">
        <f t="shared" si="4"/>
        <v>0</v>
      </c>
      <c r="M33" s="20">
        <v>66106.833333333328</v>
      </c>
    </row>
    <row r="34" spans="1:13" ht="297" x14ac:dyDescent="0.2">
      <c r="A34" s="16">
        <v>22</v>
      </c>
      <c r="B34" s="17" t="s">
        <v>63</v>
      </c>
      <c r="C34" s="17" t="s">
        <v>110</v>
      </c>
      <c r="D34" s="18" t="s">
        <v>136</v>
      </c>
      <c r="E34" s="19">
        <v>1</v>
      </c>
      <c r="F34" s="5"/>
      <c r="G34" s="6"/>
      <c r="H34" s="7">
        <f t="shared" ref="H34:H44" si="10">SUM(F34*G34)</f>
        <v>0</v>
      </c>
      <c r="I34" s="7">
        <f t="shared" ref="I34:I44" si="11">SUM(F34+H34)</f>
        <v>0</v>
      </c>
      <c r="J34" s="7">
        <f t="shared" ref="J34:J44" si="12">H34</f>
        <v>0</v>
      </c>
      <c r="K34" s="7">
        <f t="shared" ref="K34:K44" si="13">F34</f>
        <v>0</v>
      </c>
      <c r="L34" s="7">
        <f t="shared" ref="L34:L44" si="14">K34+J34</f>
        <v>0</v>
      </c>
      <c r="M34" s="20">
        <v>88124.800000000003</v>
      </c>
    </row>
    <row r="35" spans="1:13" ht="396" x14ac:dyDescent="0.2">
      <c r="A35" s="16">
        <v>23</v>
      </c>
      <c r="B35" s="17" t="s">
        <v>64</v>
      </c>
      <c r="C35" s="17" t="s">
        <v>111</v>
      </c>
      <c r="D35" s="18" t="s">
        <v>136</v>
      </c>
      <c r="E35" s="19">
        <v>1</v>
      </c>
      <c r="F35" s="5"/>
      <c r="G35" s="6"/>
      <c r="H35" s="7">
        <f t="shared" si="10"/>
        <v>0</v>
      </c>
      <c r="I35" s="7">
        <f t="shared" si="11"/>
        <v>0</v>
      </c>
      <c r="J35" s="7">
        <f t="shared" si="12"/>
        <v>0</v>
      </c>
      <c r="K35" s="7">
        <f t="shared" si="13"/>
        <v>0</v>
      </c>
      <c r="L35" s="7">
        <f t="shared" si="14"/>
        <v>0</v>
      </c>
      <c r="M35" s="20">
        <v>76922.399999999994</v>
      </c>
    </row>
    <row r="36" spans="1:13" ht="409.5" x14ac:dyDescent="0.2">
      <c r="A36" s="16">
        <v>24</v>
      </c>
      <c r="B36" s="17" t="s">
        <v>65</v>
      </c>
      <c r="C36" s="17" t="s">
        <v>112</v>
      </c>
      <c r="D36" s="18" t="s">
        <v>40</v>
      </c>
      <c r="E36" s="19">
        <v>1</v>
      </c>
      <c r="F36" s="5"/>
      <c r="G36" s="6"/>
      <c r="H36" s="7">
        <f t="shared" si="10"/>
        <v>0</v>
      </c>
      <c r="I36" s="7">
        <f t="shared" si="11"/>
        <v>0</v>
      </c>
      <c r="J36" s="7">
        <f t="shared" si="12"/>
        <v>0</v>
      </c>
      <c r="K36" s="7">
        <f t="shared" si="13"/>
        <v>0</v>
      </c>
      <c r="L36" s="7">
        <f t="shared" si="14"/>
        <v>0</v>
      </c>
      <c r="M36" s="20">
        <v>1351856.6</v>
      </c>
    </row>
    <row r="37" spans="1:13" ht="363" x14ac:dyDescent="0.2">
      <c r="A37" s="16">
        <v>25</v>
      </c>
      <c r="B37" s="17" t="s">
        <v>66</v>
      </c>
      <c r="C37" s="17" t="s">
        <v>113</v>
      </c>
      <c r="D37" s="18" t="s">
        <v>136</v>
      </c>
      <c r="E37" s="19">
        <v>1</v>
      </c>
      <c r="F37" s="5"/>
      <c r="G37" s="6"/>
      <c r="H37" s="7">
        <f t="shared" si="10"/>
        <v>0</v>
      </c>
      <c r="I37" s="7">
        <f t="shared" si="11"/>
        <v>0</v>
      </c>
      <c r="J37" s="7">
        <f t="shared" si="12"/>
        <v>0</v>
      </c>
      <c r="K37" s="7">
        <f t="shared" si="13"/>
        <v>0</v>
      </c>
      <c r="L37" s="7">
        <f t="shared" si="14"/>
        <v>0</v>
      </c>
      <c r="M37" s="20">
        <v>122174.6</v>
      </c>
    </row>
    <row r="38" spans="1:13" ht="198" x14ac:dyDescent="0.2">
      <c r="A38" s="16">
        <v>26</v>
      </c>
      <c r="B38" s="17" t="s">
        <v>67</v>
      </c>
      <c r="C38" s="17" t="s">
        <v>114</v>
      </c>
      <c r="D38" s="18" t="s">
        <v>136</v>
      </c>
      <c r="E38" s="19">
        <v>1</v>
      </c>
      <c r="F38" s="5"/>
      <c r="G38" s="6"/>
      <c r="H38" s="7">
        <f t="shared" si="10"/>
        <v>0</v>
      </c>
      <c r="I38" s="7">
        <f t="shared" si="11"/>
        <v>0</v>
      </c>
      <c r="J38" s="7">
        <f t="shared" si="12"/>
        <v>0</v>
      </c>
      <c r="K38" s="7">
        <f t="shared" si="13"/>
        <v>0</v>
      </c>
      <c r="L38" s="7">
        <f t="shared" si="14"/>
        <v>0</v>
      </c>
      <c r="M38" s="20">
        <v>299063.33333333331</v>
      </c>
    </row>
    <row r="39" spans="1:13" ht="247.5" x14ac:dyDescent="0.2">
      <c r="A39" s="16">
        <v>27</v>
      </c>
      <c r="B39" s="17" t="s">
        <v>68</v>
      </c>
      <c r="C39" s="17" t="s">
        <v>115</v>
      </c>
      <c r="D39" s="18" t="s">
        <v>136</v>
      </c>
      <c r="E39" s="19">
        <v>1</v>
      </c>
      <c r="F39" s="5"/>
      <c r="G39" s="6"/>
      <c r="H39" s="7">
        <f t="shared" si="10"/>
        <v>0</v>
      </c>
      <c r="I39" s="7">
        <f t="shared" si="11"/>
        <v>0</v>
      </c>
      <c r="J39" s="7">
        <f t="shared" si="12"/>
        <v>0</v>
      </c>
      <c r="K39" s="7">
        <f t="shared" si="13"/>
        <v>0</v>
      </c>
      <c r="L39" s="7">
        <f t="shared" si="14"/>
        <v>0</v>
      </c>
      <c r="M39" s="20">
        <v>218992</v>
      </c>
    </row>
    <row r="40" spans="1:13" ht="247.5" x14ac:dyDescent="0.2">
      <c r="A40" s="16">
        <v>28</v>
      </c>
      <c r="B40" s="17" t="s">
        <v>69</v>
      </c>
      <c r="C40" s="17" t="s">
        <v>116</v>
      </c>
      <c r="D40" s="18" t="s">
        <v>136</v>
      </c>
      <c r="E40" s="19">
        <v>1</v>
      </c>
      <c r="F40" s="5"/>
      <c r="G40" s="6"/>
      <c r="H40" s="7">
        <f t="shared" si="10"/>
        <v>0</v>
      </c>
      <c r="I40" s="7">
        <f t="shared" si="11"/>
        <v>0</v>
      </c>
      <c r="J40" s="7">
        <f t="shared" si="12"/>
        <v>0</v>
      </c>
      <c r="K40" s="7">
        <f t="shared" si="13"/>
        <v>0</v>
      </c>
      <c r="L40" s="7">
        <f t="shared" si="14"/>
        <v>0</v>
      </c>
      <c r="M40" s="20">
        <v>187508.5</v>
      </c>
    </row>
    <row r="41" spans="1:13" ht="165" x14ac:dyDescent="0.2">
      <c r="A41" s="16">
        <v>29</v>
      </c>
      <c r="B41" s="17" t="s">
        <v>70</v>
      </c>
      <c r="C41" s="17" t="s">
        <v>117</v>
      </c>
      <c r="D41" s="18" t="s">
        <v>136</v>
      </c>
      <c r="E41" s="19">
        <v>1</v>
      </c>
      <c r="F41" s="5"/>
      <c r="G41" s="6"/>
      <c r="H41" s="7">
        <f t="shared" si="10"/>
        <v>0</v>
      </c>
      <c r="I41" s="7">
        <f t="shared" si="11"/>
        <v>0</v>
      </c>
      <c r="J41" s="7">
        <f t="shared" si="12"/>
        <v>0</v>
      </c>
      <c r="K41" s="7">
        <f t="shared" si="13"/>
        <v>0</v>
      </c>
      <c r="L41" s="7">
        <f t="shared" si="14"/>
        <v>0</v>
      </c>
      <c r="M41" s="20">
        <v>93952.833333333328</v>
      </c>
    </row>
    <row r="42" spans="1:13" ht="99" x14ac:dyDescent="0.2">
      <c r="A42" s="16">
        <v>30</v>
      </c>
      <c r="B42" s="17" t="s">
        <v>71</v>
      </c>
      <c r="C42" s="17" t="s">
        <v>118</v>
      </c>
      <c r="D42" s="18" t="s">
        <v>136</v>
      </c>
      <c r="E42" s="19">
        <v>1</v>
      </c>
      <c r="F42" s="5"/>
      <c r="G42" s="6"/>
      <c r="H42" s="7">
        <f t="shared" si="10"/>
        <v>0</v>
      </c>
      <c r="I42" s="7">
        <f t="shared" si="11"/>
        <v>0</v>
      </c>
      <c r="J42" s="7">
        <f t="shared" si="12"/>
        <v>0</v>
      </c>
      <c r="K42" s="7">
        <f t="shared" si="13"/>
        <v>0</v>
      </c>
      <c r="L42" s="7">
        <f t="shared" si="14"/>
        <v>0</v>
      </c>
      <c r="M42" s="20">
        <v>4430871.7319999998</v>
      </c>
    </row>
    <row r="43" spans="1:13" ht="346.5" x14ac:dyDescent="0.2">
      <c r="A43" s="16">
        <v>31</v>
      </c>
      <c r="B43" s="17" t="s">
        <v>72</v>
      </c>
      <c r="C43" s="17" t="s">
        <v>119</v>
      </c>
      <c r="D43" s="18" t="s">
        <v>136</v>
      </c>
      <c r="E43" s="19">
        <v>1</v>
      </c>
      <c r="F43" s="5"/>
      <c r="G43" s="6"/>
      <c r="H43" s="7">
        <f t="shared" si="10"/>
        <v>0</v>
      </c>
      <c r="I43" s="7">
        <f t="shared" si="11"/>
        <v>0</v>
      </c>
      <c r="J43" s="7">
        <f t="shared" si="12"/>
        <v>0</v>
      </c>
      <c r="K43" s="7">
        <f t="shared" si="13"/>
        <v>0</v>
      </c>
      <c r="L43" s="7">
        <f t="shared" si="14"/>
        <v>0</v>
      </c>
      <c r="M43" s="20">
        <v>3630350.8</v>
      </c>
    </row>
    <row r="44" spans="1:13" ht="396" x14ac:dyDescent="0.2">
      <c r="A44" s="16">
        <v>32</v>
      </c>
      <c r="B44" s="17" t="s">
        <v>73</v>
      </c>
      <c r="C44" s="17" t="s">
        <v>120</v>
      </c>
      <c r="D44" s="18" t="s">
        <v>136</v>
      </c>
      <c r="E44" s="19">
        <v>1</v>
      </c>
      <c r="F44" s="5"/>
      <c r="G44" s="6"/>
      <c r="H44" s="7">
        <f t="shared" si="10"/>
        <v>0</v>
      </c>
      <c r="I44" s="7">
        <f t="shared" si="11"/>
        <v>0</v>
      </c>
      <c r="J44" s="7">
        <f t="shared" si="12"/>
        <v>0</v>
      </c>
      <c r="K44" s="7">
        <f t="shared" si="13"/>
        <v>0</v>
      </c>
      <c r="L44" s="7">
        <f t="shared" si="14"/>
        <v>0</v>
      </c>
      <c r="M44" s="20">
        <v>1047664.6</v>
      </c>
    </row>
    <row r="45" spans="1:13" ht="82.5" x14ac:dyDescent="0.2">
      <c r="A45" s="16">
        <v>33</v>
      </c>
      <c r="B45" s="17" t="s">
        <v>74</v>
      </c>
      <c r="C45" s="17" t="s">
        <v>121</v>
      </c>
      <c r="D45" s="18" t="s">
        <v>136</v>
      </c>
      <c r="E45" s="19">
        <v>1</v>
      </c>
      <c r="F45" s="5"/>
      <c r="G45" s="6"/>
      <c r="H45" s="7">
        <f t="shared" ref="H45:H56" si="15">SUM(F45*G45)</f>
        <v>0</v>
      </c>
      <c r="I45" s="7">
        <f t="shared" ref="I45:I56" si="16">SUM(F45+H45)</f>
        <v>0</v>
      </c>
      <c r="J45" s="7">
        <f t="shared" ref="J45:J56" si="17">H45</f>
        <v>0</v>
      </c>
      <c r="K45" s="7">
        <f t="shared" ref="K45:K56" si="18">F45</f>
        <v>0</v>
      </c>
      <c r="L45" s="7">
        <f t="shared" ref="L45:L56" si="19">K45+J45</f>
        <v>0</v>
      </c>
      <c r="M45" s="20">
        <v>490725.33333333331</v>
      </c>
    </row>
    <row r="46" spans="1:13" ht="148.5" x14ac:dyDescent="0.2">
      <c r="A46" s="16">
        <v>34</v>
      </c>
      <c r="B46" s="17" t="s">
        <v>75</v>
      </c>
      <c r="C46" s="17" t="s">
        <v>122</v>
      </c>
      <c r="D46" s="18" t="s">
        <v>136</v>
      </c>
      <c r="E46" s="19">
        <v>1</v>
      </c>
      <c r="F46" s="5"/>
      <c r="G46" s="6"/>
      <c r="H46" s="7">
        <f t="shared" si="15"/>
        <v>0</v>
      </c>
      <c r="I46" s="7">
        <f t="shared" si="16"/>
        <v>0</v>
      </c>
      <c r="J46" s="7">
        <f t="shared" si="17"/>
        <v>0</v>
      </c>
      <c r="K46" s="7">
        <f t="shared" si="18"/>
        <v>0</v>
      </c>
      <c r="L46" s="7">
        <f t="shared" si="19"/>
        <v>0</v>
      </c>
      <c r="M46" s="20">
        <v>362788</v>
      </c>
    </row>
    <row r="47" spans="1:13" ht="66" x14ac:dyDescent="0.2">
      <c r="A47" s="16">
        <v>35</v>
      </c>
      <c r="B47" s="17" t="s">
        <v>76</v>
      </c>
      <c r="C47" s="17" t="s">
        <v>123</v>
      </c>
      <c r="D47" s="18" t="s">
        <v>136</v>
      </c>
      <c r="E47" s="19">
        <v>1</v>
      </c>
      <c r="F47" s="5"/>
      <c r="G47" s="6"/>
      <c r="H47" s="7">
        <f t="shared" si="15"/>
        <v>0</v>
      </c>
      <c r="I47" s="7">
        <f t="shared" si="16"/>
        <v>0</v>
      </c>
      <c r="J47" s="7">
        <f t="shared" si="17"/>
        <v>0</v>
      </c>
      <c r="K47" s="7">
        <f t="shared" si="18"/>
        <v>0</v>
      </c>
      <c r="L47" s="7">
        <f t="shared" si="19"/>
        <v>0</v>
      </c>
      <c r="M47" s="20">
        <v>211446</v>
      </c>
    </row>
    <row r="48" spans="1:13" ht="49.5" x14ac:dyDescent="0.2">
      <c r="A48" s="16">
        <v>36</v>
      </c>
      <c r="B48" s="17" t="s">
        <v>77</v>
      </c>
      <c r="C48" s="17" t="s">
        <v>124</v>
      </c>
      <c r="D48" s="18" t="s">
        <v>136</v>
      </c>
      <c r="E48" s="19">
        <v>1</v>
      </c>
      <c r="F48" s="5"/>
      <c r="G48" s="6"/>
      <c r="H48" s="7">
        <f t="shared" si="15"/>
        <v>0</v>
      </c>
      <c r="I48" s="7">
        <f t="shared" si="16"/>
        <v>0</v>
      </c>
      <c r="J48" s="7">
        <f t="shared" si="17"/>
        <v>0</v>
      </c>
      <c r="K48" s="7">
        <f t="shared" si="18"/>
        <v>0</v>
      </c>
      <c r="L48" s="7">
        <f t="shared" si="19"/>
        <v>0</v>
      </c>
      <c r="M48" s="20">
        <v>78668.399999999994</v>
      </c>
    </row>
    <row r="49" spans="1:13" ht="409.5" x14ac:dyDescent="0.2">
      <c r="A49" s="16">
        <v>37</v>
      </c>
      <c r="B49" s="17" t="s">
        <v>78</v>
      </c>
      <c r="C49" s="17" t="s">
        <v>125</v>
      </c>
      <c r="D49" s="18" t="s">
        <v>136</v>
      </c>
      <c r="E49" s="19">
        <v>1</v>
      </c>
      <c r="F49" s="5"/>
      <c r="G49" s="6"/>
      <c r="H49" s="7">
        <f t="shared" si="15"/>
        <v>0</v>
      </c>
      <c r="I49" s="7">
        <f t="shared" si="16"/>
        <v>0</v>
      </c>
      <c r="J49" s="7">
        <f t="shared" si="17"/>
        <v>0</v>
      </c>
      <c r="K49" s="7">
        <f t="shared" si="18"/>
        <v>0</v>
      </c>
      <c r="L49" s="7">
        <f t="shared" si="19"/>
        <v>0</v>
      </c>
      <c r="M49" s="20">
        <v>938015</v>
      </c>
    </row>
    <row r="50" spans="1:13" ht="409.5" x14ac:dyDescent="0.2">
      <c r="A50" s="16">
        <v>38</v>
      </c>
      <c r="B50" s="17" t="s">
        <v>79</v>
      </c>
      <c r="C50" s="17" t="s">
        <v>126</v>
      </c>
      <c r="D50" s="18" t="s">
        <v>40</v>
      </c>
      <c r="E50" s="19">
        <v>1</v>
      </c>
      <c r="F50" s="5"/>
      <c r="G50" s="6"/>
      <c r="H50" s="7">
        <f t="shared" si="15"/>
        <v>0</v>
      </c>
      <c r="I50" s="7">
        <f t="shared" si="16"/>
        <v>0</v>
      </c>
      <c r="J50" s="7">
        <f t="shared" si="17"/>
        <v>0</v>
      </c>
      <c r="K50" s="7">
        <f t="shared" si="18"/>
        <v>0</v>
      </c>
      <c r="L50" s="7">
        <f t="shared" si="19"/>
        <v>0</v>
      </c>
      <c r="M50" s="20">
        <v>1329166</v>
      </c>
    </row>
    <row r="51" spans="1:13" ht="409.5" x14ac:dyDescent="0.2">
      <c r="A51" s="16">
        <v>39</v>
      </c>
      <c r="B51" s="17" t="s">
        <v>80</v>
      </c>
      <c r="C51" s="17" t="s">
        <v>127</v>
      </c>
      <c r="D51" s="18" t="s">
        <v>40</v>
      </c>
      <c r="E51" s="19">
        <v>1</v>
      </c>
      <c r="F51" s="5"/>
      <c r="G51" s="6"/>
      <c r="H51" s="7">
        <f t="shared" si="15"/>
        <v>0</v>
      </c>
      <c r="I51" s="7">
        <f t="shared" si="16"/>
        <v>0</v>
      </c>
      <c r="J51" s="7">
        <f t="shared" si="17"/>
        <v>0</v>
      </c>
      <c r="K51" s="7">
        <f t="shared" si="18"/>
        <v>0</v>
      </c>
      <c r="L51" s="7">
        <f t="shared" si="19"/>
        <v>0</v>
      </c>
      <c r="M51" s="20">
        <v>1329166</v>
      </c>
    </row>
    <row r="52" spans="1:13" ht="165" x14ac:dyDescent="0.2">
      <c r="A52" s="16">
        <v>40</v>
      </c>
      <c r="B52" s="17" t="s">
        <v>81</v>
      </c>
      <c r="C52" s="17" t="s">
        <v>128</v>
      </c>
      <c r="D52" s="18" t="s">
        <v>136</v>
      </c>
      <c r="E52" s="19">
        <v>1</v>
      </c>
      <c r="F52" s="5"/>
      <c r="G52" s="6"/>
      <c r="H52" s="7">
        <f t="shared" si="15"/>
        <v>0</v>
      </c>
      <c r="I52" s="7">
        <f t="shared" si="16"/>
        <v>0</v>
      </c>
      <c r="J52" s="7">
        <f t="shared" si="17"/>
        <v>0</v>
      </c>
      <c r="K52" s="7">
        <f t="shared" si="18"/>
        <v>0</v>
      </c>
      <c r="L52" s="7">
        <f t="shared" si="19"/>
        <v>0</v>
      </c>
      <c r="M52" s="20">
        <v>176475</v>
      </c>
    </row>
    <row r="53" spans="1:13" ht="181.5" x14ac:dyDescent="0.2">
      <c r="A53" s="16">
        <v>41</v>
      </c>
      <c r="B53" s="17" t="s">
        <v>82</v>
      </c>
      <c r="C53" s="17" t="s">
        <v>129</v>
      </c>
      <c r="D53" s="18" t="s">
        <v>136</v>
      </c>
      <c r="E53" s="19">
        <v>1</v>
      </c>
      <c r="F53" s="5"/>
      <c r="G53" s="6"/>
      <c r="H53" s="7">
        <f t="shared" si="15"/>
        <v>0</v>
      </c>
      <c r="I53" s="7">
        <f t="shared" si="16"/>
        <v>0</v>
      </c>
      <c r="J53" s="7">
        <f t="shared" si="17"/>
        <v>0</v>
      </c>
      <c r="K53" s="7">
        <f t="shared" si="18"/>
        <v>0</v>
      </c>
      <c r="L53" s="7">
        <f t="shared" si="19"/>
        <v>0</v>
      </c>
      <c r="M53" s="20">
        <v>183046.2</v>
      </c>
    </row>
    <row r="54" spans="1:13" ht="49.5" x14ac:dyDescent="0.2">
      <c r="A54" s="16">
        <v>42</v>
      </c>
      <c r="B54" s="17" t="s">
        <v>83</v>
      </c>
      <c r="C54" s="17" t="s">
        <v>130</v>
      </c>
      <c r="D54" s="18" t="s">
        <v>136</v>
      </c>
      <c r="E54" s="19">
        <v>1</v>
      </c>
      <c r="F54" s="5"/>
      <c r="G54" s="6"/>
      <c r="H54" s="7">
        <f t="shared" si="15"/>
        <v>0</v>
      </c>
      <c r="I54" s="7">
        <f t="shared" si="16"/>
        <v>0</v>
      </c>
      <c r="J54" s="7">
        <f t="shared" si="17"/>
        <v>0</v>
      </c>
      <c r="K54" s="7">
        <f t="shared" si="18"/>
        <v>0</v>
      </c>
      <c r="L54" s="7">
        <f t="shared" si="19"/>
        <v>0</v>
      </c>
      <c r="M54" s="20">
        <v>55619.333333333336</v>
      </c>
    </row>
    <row r="55" spans="1:13" ht="66" x14ac:dyDescent="0.2">
      <c r="A55" s="16">
        <v>43</v>
      </c>
      <c r="B55" s="17" t="s">
        <v>84</v>
      </c>
      <c r="C55" s="17" t="s">
        <v>131</v>
      </c>
      <c r="D55" s="18" t="s">
        <v>136</v>
      </c>
      <c r="E55" s="19">
        <v>1</v>
      </c>
      <c r="F55" s="5"/>
      <c r="G55" s="6"/>
      <c r="H55" s="7">
        <f t="shared" si="15"/>
        <v>0</v>
      </c>
      <c r="I55" s="7">
        <f t="shared" si="16"/>
        <v>0</v>
      </c>
      <c r="J55" s="7">
        <f t="shared" si="17"/>
        <v>0</v>
      </c>
      <c r="K55" s="7">
        <f t="shared" si="18"/>
        <v>0</v>
      </c>
      <c r="L55" s="7">
        <f t="shared" si="19"/>
        <v>0</v>
      </c>
      <c r="M55" s="20">
        <v>57281.833333333336</v>
      </c>
    </row>
    <row r="56" spans="1:13" ht="165" x14ac:dyDescent="0.2">
      <c r="A56" s="16">
        <v>44</v>
      </c>
      <c r="B56" s="17" t="s">
        <v>85</v>
      </c>
      <c r="C56" s="17" t="s">
        <v>132</v>
      </c>
      <c r="D56" s="18" t="s">
        <v>40</v>
      </c>
      <c r="E56" s="19">
        <v>1</v>
      </c>
      <c r="F56" s="5"/>
      <c r="G56" s="6"/>
      <c r="H56" s="7">
        <f t="shared" si="15"/>
        <v>0</v>
      </c>
      <c r="I56" s="7">
        <f t="shared" si="16"/>
        <v>0</v>
      </c>
      <c r="J56" s="7">
        <f t="shared" si="17"/>
        <v>0</v>
      </c>
      <c r="K56" s="7">
        <f t="shared" si="18"/>
        <v>0</v>
      </c>
      <c r="L56" s="7">
        <f t="shared" si="19"/>
        <v>0</v>
      </c>
      <c r="M56" s="20">
        <v>34021.5</v>
      </c>
    </row>
    <row r="57" spans="1:13" ht="409.5" x14ac:dyDescent="0.2">
      <c r="A57" s="16">
        <v>45</v>
      </c>
      <c r="B57" s="17" t="s">
        <v>86</v>
      </c>
      <c r="C57" s="17" t="s">
        <v>133</v>
      </c>
      <c r="D57" s="18" t="s">
        <v>136</v>
      </c>
      <c r="E57" s="19">
        <v>1</v>
      </c>
      <c r="F57" s="5"/>
      <c r="G57" s="6"/>
      <c r="H57" s="7">
        <f t="shared" ref="H57:H59" si="20">SUM(F57*G57)</f>
        <v>0</v>
      </c>
      <c r="I57" s="7">
        <f t="shared" ref="I57:I59" si="21">SUM(F57+H57)</f>
        <v>0</v>
      </c>
      <c r="J57" s="7">
        <f t="shared" ref="J57:J59" si="22">H57</f>
        <v>0</v>
      </c>
      <c r="K57" s="7">
        <f t="shared" ref="K57:K59" si="23">F57</f>
        <v>0</v>
      </c>
      <c r="L57" s="7">
        <f t="shared" ref="L57:L59" si="24">K57+J57</f>
        <v>0</v>
      </c>
      <c r="M57" s="20">
        <v>540936.6</v>
      </c>
    </row>
    <row r="58" spans="1:13" ht="198" x14ac:dyDescent="0.2">
      <c r="A58" s="16">
        <v>46</v>
      </c>
      <c r="B58" s="17" t="s">
        <v>87</v>
      </c>
      <c r="C58" s="17" t="s">
        <v>134</v>
      </c>
      <c r="D58" s="18" t="s">
        <v>40</v>
      </c>
      <c r="E58" s="19">
        <v>1</v>
      </c>
      <c r="F58" s="5"/>
      <c r="G58" s="6"/>
      <c r="H58" s="7">
        <f t="shared" si="20"/>
        <v>0</v>
      </c>
      <c r="I58" s="7">
        <f t="shared" si="21"/>
        <v>0</v>
      </c>
      <c r="J58" s="7">
        <f t="shared" si="22"/>
        <v>0</v>
      </c>
      <c r="K58" s="7">
        <f t="shared" si="23"/>
        <v>0</v>
      </c>
      <c r="L58" s="7">
        <f t="shared" si="24"/>
        <v>0</v>
      </c>
      <c r="M58" s="20">
        <v>310690.8</v>
      </c>
    </row>
    <row r="59" spans="1:13" ht="346.5" x14ac:dyDescent="0.2">
      <c r="A59" s="16">
        <v>47</v>
      </c>
      <c r="B59" s="17" t="s">
        <v>88</v>
      </c>
      <c r="C59" s="17" t="s">
        <v>135</v>
      </c>
      <c r="D59" s="18" t="s">
        <v>40</v>
      </c>
      <c r="E59" s="19">
        <v>1</v>
      </c>
      <c r="F59" s="5"/>
      <c r="G59" s="6"/>
      <c r="H59" s="7">
        <f t="shared" si="20"/>
        <v>0</v>
      </c>
      <c r="I59" s="7">
        <f t="shared" si="21"/>
        <v>0</v>
      </c>
      <c r="J59" s="7">
        <f t="shared" si="22"/>
        <v>0</v>
      </c>
      <c r="K59" s="7">
        <f t="shared" si="23"/>
        <v>0</v>
      </c>
      <c r="L59" s="7">
        <f t="shared" si="24"/>
        <v>0</v>
      </c>
      <c r="M59" s="20">
        <v>117634.6</v>
      </c>
    </row>
    <row r="60" spans="1:13" ht="17.25" thickBot="1" x14ac:dyDescent="0.25">
      <c r="A60" s="67" t="s">
        <v>4</v>
      </c>
      <c r="B60" s="68"/>
      <c r="C60" s="68"/>
      <c r="D60" s="68"/>
      <c r="E60" s="68"/>
      <c r="F60" s="68"/>
      <c r="G60" s="68"/>
      <c r="H60" s="21">
        <f>SUM(H13:H59)</f>
        <v>0</v>
      </c>
      <c r="I60" s="21">
        <f>SUM(I13:I59)</f>
        <v>0</v>
      </c>
      <c r="J60" s="21">
        <f>SUM(J13:J59)</f>
        <v>0</v>
      </c>
      <c r="K60" s="21">
        <f>SUM(K13:K59)</f>
        <v>0</v>
      </c>
      <c r="L60" s="21">
        <f>SUM(L13:L59)</f>
        <v>0</v>
      </c>
      <c r="M60" s="22">
        <f>SUM(M13:M59)</f>
        <v>19744576.631999999</v>
      </c>
    </row>
    <row r="61" spans="1:13" x14ac:dyDescent="0.2">
      <c r="A61" s="56"/>
      <c r="B61" s="57"/>
      <c r="C61" s="57"/>
      <c r="D61" s="57"/>
      <c r="E61" s="57"/>
      <c r="F61" s="57"/>
      <c r="G61" s="57"/>
      <c r="H61" s="57"/>
      <c r="I61" s="57"/>
      <c r="J61" s="57"/>
      <c r="K61" s="57"/>
      <c r="L61" s="57"/>
      <c r="M61" s="58"/>
    </row>
    <row r="62" spans="1:13" ht="17.25" thickBot="1" x14ac:dyDescent="0.25">
      <c r="A62" s="50" t="s">
        <v>11</v>
      </c>
      <c r="B62" s="51"/>
      <c r="C62" s="51"/>
      <c r="D62" s="51"/>
      <c r="E62" s="51"/>
      <c r="F62" s="51"/>
      <c r="G62" s="51"/>
      <c r="H62" s="51"/>
      <c r="I62" s="51"/>
      <c r="J62" s="51"/>
      <c r="K62" s="51"/>
      <c r="L62" s="51"/>
      <c r="M62" s="52"/>
    </row>
    <row r="63" spans="1:13" ht="42" customHeight="1" thickTop="1" thickBot="1" x14ac:dyDescent="0.25">
      <c r="A63" s="70" t="s">
        <v>30</v>
      </c>
      <c r="B63" s="71"/>
      <c r="C63" s="71"/>
      <c r="D63" s="71"/>
      <c r="E63" s="71"/>
      <c r="F63" s="71"/>
      <c r="G63" s="71"/>
      <c r="H63" s="71"/>
      <c r="I63" s="71"/>
      <c r="J63" s="71"/>
      <c r="K63" s="71"/>
      <c r="L63" s="71"/>
      <c r="M63" s="72"/>
    </row>
    <row r="64" spans="1:13" ht="27.75" customHeight="1" thickTop="1" thickBot="1" x14ac:dyDescent="0.25">
      <c r="A64" s="64" t="s">
        <v>21</v>
      </c>
      <c r="B64" s="65"/>
      <c r="C64" s="65"/>
      <c r="D64" s="65"/>
      <c r="E64" s="65"/>
      <c r="F64" s="65"/>
      <c r="G64" s="65"/>
      <c r="H64" s="65"/>
      <c r="I64" s="65"/>
      <c r="J64" s="65"/>
      <c r="K64" s="65"/>
      <c r="L64" s="65"/>
      <c r="M64" s="66"/>
    </row>
    <row r="65" spans="1:13" ht="17.25" thickTop="1" x14ac:dyDescent="0.2">
      <c r="A65" s="59" t="s">
        <v>39</v>
      </c>
      <c r="B65" s="60"/>
      <c r="C65" s="60"/>
      <c r="D65" s="60"/>
      <c r="E65" s="60"/>
      <c r="F65" s="60"/>
      <c r="G65" s="60"/>
      <c r="H65" s="60"/>
      <c r="I65" s="60"/>
      <c r="J65" s="60"/>
      <c r="K65" s="60"/>
      <c r="L65" s="60"/>
      <c r="M65" s="60"/>
    </row>
    <row r="66" spans="1:13" ht="17.25" thickBot="1" x14ac:dyDescent="0.25">
      <c r="A66" s="53" t="s">
        <v>31</v>
      </c>
      <c r="B66" s="54"/>
      <c r="C66" s="54"/>
      <c r="D66" s="54"/>
      <c r="E66" s="54"/>
      <c r="F66" s="54"/>
      <c r="G66" s="54"/>
      <c r="H66" s="54"/>
      <c r="I66" s="54"/>
      <c r="J66" s="54"/>
      <c r="K66" s="54"/>
      <c r="L66" s="54"/>
      <c r="M66" s="55"/>
    </row>
    <row r="67" spans="1:13" ht="32.25" customHeight="1" thickTop="1" thickBot="1" x14ac:dyDescent="0.25">
      <c r="A67" s="61" t="s">
        <v>26</v>
      </c>
      <c r="B67" s="62"/>
      <c r="C67" s="62"/>
      <c r="D67" s="62"/>
      <c r="E67" s="62"/>
      <c r="F67" s="62"/>
      <c r="G67" s="62"/>
      <c r="H67" s="62"/>
      <c r="I67" s="62"/>
      <c r="J67" s="62"/>
      <c r="K67" s="62"/>
      <c r="L67" s="62"/>
      <c r="M67" s="63"/>
    </row>
    <row r="68" spans="1:13" ht="18" thickTop="1" thickBot="1" x14ac:dyDescent="0.25">
      <c r="A68" s="53" t="s">
        <v>141</v>
      </c>
      <c r="B68" s="54"/>
      <c r="C68" s="54"/>
      <c r="D68" s="54"/>
      <c r="E68" s="54"/>
      <c r="F68" s="54"/>
      <c r="G68" s="54"/>
      <c r="H68" s="54"/>
      <c r="I68" s="54"/>
      <c r="J68" s="54"/>
      <c r="K68" s="54"/>
      <c r="L68" s="54"/>
      <c r="M68" s="55"/>
    </row>
    <row r="69" spans="1:13" ht="18" thickTop="1" thickBot="1" x14ac:dyDescent="0.25">
      <c r="A69" s="61" t="s">
        <v>140</v>
      </c>
      <c r="B69" s="62"/>
      <c r="C69" s="62"/>
      <c r="D69" s="62"/>
      <c r="E69" s="62"/>
      <c r="F69" s="62"/>
      <c r="G69" s="62"/>
      <c r="H69" s="62"/>
      <c r="I69" s="62"/>
      <c r="J69" s="62"/>
      <c r="K69" s="62"/>
      <c r="L69" s="62"/>
      <c r="M69" s="63"/>
    </row>
    <row r="70" spans="1:13" ht="18" thickTop="1" thickBot="1" x14ac:dyDescent="0.25">
      <c r="A70" s="24" t="s">
        <v>142</v>
      </c>
      <c r="B70" s="25"/>
      <c r="C70" s="25"/>
      <c r="D70" s="25"/>
      <c r="E70" s="25"/>
      <c r="F70" s="25"/>
      <c r="G70" s="25"/>
      <c r="H70" s="25"/>
      <c r="I70" s="25"/>
      <c r="J70" s="25"/>
      <c r="K70" s="25"/>
      <c r="L70" s="25"/>
      <c r="M70" s="26"/>
    </row>
    <row r="71" spans="1:13" ht="18" thickTop="1" thickBot="1" x14ac:dyDescent="0.25">
      <c r="A71" s="34" t="s">
        <v>5</v>
      </c>
      <c r="B71" s="30"/>
      <c r="C71" s="23"/>
      <c r="D71" s="30" t="s">
        <v>33</v>
      </c>
      <c r="E71" s="30"/>
      <c r="F71" s="30"/>
      <c r="G71" s="30"/>
      <c r="H71" s="30"/>
      <c r="I71" s="30"/>
      <c r="J71" s="30"/>
      <c r="K71" s="30"/>
      <c r="L71" s="30"/>
      <c r="M71" s="31"/>
    </row>
    <row r="72" spans="1:13" ht="18" thickTop="1" thickBot="1" x14ac:dyDescent="0.25">
      <c r="A72" s="34" t="s">
        <v>6</v>
      </c>
      <c r="B72" s="30"/>
      <c r="C72" s="23"/>
      <c r="D72" s="30" t="s">
        <v>33</v>
      </c>
      <c r="E72" s="30"/>
      <c r="F72" s="30"/>
      <c r="G72" s="30"/>
      <c r="H72" s="30"/>
      <c r="I72" s="30"/>
      <c r="J72" s="30"/>
      <c r="K72" s="30"/>
      <c r="L72" s="30"/>
      <c r="M72" s="31"/>
    </row>
    <row r="73" spans="1:13" ht="17.25" thickTop="1" x14ac:dyDescent="0.2">
      <c r="A73" s="9"/>
      <c r="B73" s="10"/>
      <c r="C73" s="10"/>
      <c r="D73" s="32"/>
      <c r="E73" s="32"/>
      <c r="F73" s="32"/>
      <c r="G73" s="32"/>
      <c r="H73" s="32"/>
      <c r="I73" s="32"/>
      <c r="J73" s="32"/>
      <c r="K73" s="32"/>
      <c r="L73" s="32"/>
      <c r="M73" s="33"/>
    </row>
    <row r="74" spans="1:13" x14ac:dyDescent="0.3">
      <c r="A74" s="38" t="s">
        <v>7</v>
      </c>
      <c r="B74" s="39"/>
      <c r="C74" s="39"/>
      <c r="D74" s="39"/>
      <c r="E74" s="39"/>
      <c r="F74" s="39"/>
      <c r="G74" s="39"/>
      <c r="H74" s="39"/>
      <c r="I74" s="39"/>
      <c r="J74" s="39"/>
      <c r="K74" s="39"/>
      <c r="L74" s="39"/>
      <c r="M74" s="40"/>
    </row>
    <row r="75" spans="1:13" x14ac:dyDescent="0.2">
      <c r="A75" s="35" t="s">
        <v>8</v>
      </c>
      <c r="B75" s="36"/>
      <c r="C75" s="36"/>
      <c r="D75" s="36"/>
      <c r="E75" s="36"/>
      <c r="F75" s="36"/>
      <c r="G75" s="36"/>
      <c r="H75" s="36"/>
      <c r="I75" s="36"/>
      <c r="J75" s="36"/>
      <c r="K75" s="36"/>
      <c r="L75" s="36"/>
      <c r="M75" s="37"/>
    </row>
    <row r="76" spans="1:13" ht="17.25" thickBot="1" x14ac:dyDescent="0.25">
      <c r="A76" s="27"/>
      <c r="B76" s="28"/>
      <c r="C76" s="28"/>
      <c r="D76" s="28"/>
      <c r="E76" s="28"/>
      <c r="F76" s="28"/>
      <c r="G76" s="28"/>
      <c r="H76" s="28"/>
      <c r="I76" s="28"/>
      <c r="J76" s="28"/>
      <c r="K76" s="28"/>
      <c r="L76" s="28"/>
      <c r="M76" s="29"/>
    </row>
  </sheetData>
  <protectedRanges>
    <protectedRange sqref="D6:K9 L9 D10 M6:M8 F13:G59" name="DATOS"/>
  </protectedRanges>
  <mergeCells count="47">
    <mergeCell ref="A69:M69"/>
    <mergeCell ref="L4:M5"/>
    <mergeCell ref="D6:K6"/>
    <mergeCell ref="A4:B4"/>
    <mergeCell ref="A5:B5"/>
    <mergeCell ref="D1:K3"/>
    <mergeCell ref="D5:K5"/>
    <mergeCell ref="C4:K4"/>
    <mergeCell ref="L1:M1"/>
    <mergeCell ref="L2:M2"/>
    <mergeCell ref="L3:M3"/>
    <mergeCell ref="A1:C3"/>
    <mergeCell ref="A67:M67"/>
    <mergeCell ref="A71:B71"/>
    <mergeCell ref="A6:B6"/>
    <mergeCell ref="A7:B7"/>
    <mergeCell ref="A8:B8"/>
    <mergeCell ref="A9:B9"/>
    <mergeCell ref="A64:M64"/>
    <mergeCell ref="A60:G60"/>
    <mergeCell ref="D7:K7"/>
    <mergeCell ref="D8:K8"/>
    <mergeCell ref="D9:G9"/>
    <mergeCell ref="A63:M63"/>
    <mergeCell ref="L9:M9"/>
    <mergeCell ref="B11:B12"/>
    <mergeCell ref="A68:M68"/>
    <mergeCell ref="H9:K9"/>
    <mergeCell ref="A62:M62"/>
    <mergeCell ref="A66:M66"/>
    <mergeCell ref="A61:M61"/>
    <mergeCell ref="E11:E12"/>
    <mergeCell ref="A65:M65"/>
    <mergeCell ref="C11:C12"/>
    <mergeCell ref="A10:B10"/>
    <mergeCell ref="F11:M11"/>
    <mergeCell ref="D11:D12"/>
    <mergeCell ref="A11:A12"/>
    <mergeCell ref="D10:M10"/>
    <mergeCell ref="A70:M70"/>
    <mergeCell ref="A76:M76"/>
    <mergeCell ref="D72:M72"/>
    <mergeCell ref="D73:M73"/>
    <mergeCell ref="A72:B72"/>
    <mergeCell ref="A75:M75"/>
    <mergeCell ref="A74:M74"/>
    <mergeCell ref="D71:M71"/>
  </mergeCells>
  <conditionalFormatting sqref="I13:I59">
    <cfRule type="cellIs" dxfId="2" priority="4" operator="equal">
      <formula>M13</formula>
    </cfRule>
    <cfRule type="cellIs" dxfId="1" priority="5" operator="lessThan">
      <formula>M13</formula>
    </cfRule>
    <cfRule type="cellIs" dxfId="0" priority="6" operator="greaterThan">
      <formula>M13</formula>
    </cfRule>
  </conditionalFormatting>
  <printOptions horizontalCentered="1" verticalCentered="1"/>
  <pageMargins left="0.70866141732283472" right="0.70866141732283472" top="0.74803149606299213" bottom="0.74803149606299213" header="0.31496062992125984" footer="0.31496062992125984"/>
  <pageSetup paperSize="5" scale="57" orientation="landscape" horizontalDpi="300" verticalDpi="300" r:id="rId1"/>
  <headerFooter>
    <oddFooter>&amp;LFuente: SGI&amp;R&amp;P</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Props1.xml><?xml version="1.0" encoding="utf-8"?>
<ds:datastoreItem xmlns:ds="http://schemas.openxmlformats.org/officeDocument/2006/customXml" ds:itemID="{24CBEB80-54A5-4CE4-A93C-84025026CB51}">
  <ds:schemaRefs>
    <ds:schemaRef ds:uri="http://schemas.microsoft.com/sharepoint/v3/contenttype/forms"/>
  </ds:schemaRefs>
</ds:datastoreItem>
</file>

<file path=customXml/itemProps2.xml><?xml version="1.0" encoding="utf-8"?>
<ds:datastoreItem xmlns:ds="http://schemas.openxmlformats.org/officeDocument/2006/customXml" ds:itemID="{1FE30302-745C-4545-8920-87291033ABDE}">
  <ds:schemaRefs>
    <ds:schemaRef ds:uri="http://schemas.microsoft.com/office/2006/metadata/properties"/>
    <ds:schemaRef ds:uri="http://purl.org/dc/elements/1.1/"/>
    <ds:schemaRef ds:uri="http://purl.org/dc/terms/"/>
    <ds:schemaRef ds:uri="http://schemas.openxmlformats.org/package/2006/metadata/core-properties"/>
    <ds:schemaRef ds:uri="http://schemas.microsoft.com/office/2006/documentManagement/types"/>
    <ds:schemaRef ds:uri="http://purl.org/dc/dcmitype/"/>
    <ds:schemaRef ds:uri="http://www.w3.org/XML/1998/namespace"/>
  </ds:schemaRefs>
</ds:datastoreItem>
</file>

<file path=customXml/itemProps3.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invitacion</vt:lpstr>
      <vt:lpstr>invitacion!Títulos_a_imprimir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Carlos David Uribe Hernandez</cp:lastModifiedBy>
  <cp:lastPrinted>2024-03-11T14:35:39Z</cp:lastPrinted>
  <dcterms:created xsi:type="dcterms:W3CDTF">2006-11-20T19:37:40Z</dcterms:created>
  <dcterms:modified xsi:type="dcterms:W3CDTF">2026-10-01T03:20:54Z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