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22. PAE 21 DIAS\"/>
    </mc:Choice>
  </mc:AlternateContent>
  <xr:revisionPtr revIDLastSave="0" documentId="13_ncr:1_{D5C6F3EE-C2AE-49C4-AE29-0D48EB7D5D0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definedNames>
    <definedName name="_Hlk218677901" localSheetId="0">Hoja1!$G$21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7" i="1" l="1"/>
  <c r="J18" i="1" l="1"/>
  <c r="G25" i="1"/>
  <c r="G27" i="1" s="1"/>
  <c r="J12" i="1"/>
  <c r="G10" i="1"/>
  <c r="G12" i="1" s="1"/>
  <c r="J10" i="1"/>
  <c r="G18" i="1" l="1"/>
  <c r="K18" i="1" s="1"/>
  <c r="G24" i="1"/>
  <c r="G11" i="1" s="1"/>
</calcChain>
</file>

<file path=xl/sharedStrings.xml><?xml version="1.0" encoding="utf-8"?>
<sst xmlns="http://schemas.openxmlformats.org/spreadsheetml/2006/main" count="36" uniqueCount="27">
  <si>
    <t>CDP 003</t>
  </si>
  <si>
    <t>RP 00026</t>
  </si>
  <si>
    <t>RP 00165</t>
  </si>
  <si>
    <t>RP 00200</t>
  </si>
  <si>
    <t>RP 00237</t>
  </si>
  <si>
    <t>DISPONIBLE</t>
  </si>
  <si>
    <t>CDP 101</t>
  </si>
  <si>
    <t>SUMATORIA</t>
  </si>
  <si>
    <t>TOTAL CONVENIO</t>
  </si>
  <si>
    <t>CONVENIO N°26AS151F2572</t>
  </si>
  <si>
    <t>CDP 200</t>
  </si>
  <si>
    <t>CONVENIO N°4600019344 -</t>
  </si>
  <si>
    <t>RP</t>
  </si>
  <si>
    <t>VALOR NUEVO PROCESO</t>
  </si>
  <si>
    <t>CDP 00003</t>
  </si>
  <si>
    <t>OtroSí 3</t>
  </si>
  <si>
    <t>OtroSí 2</t>
  </si>
  <si>
    <t>OtroSí 4</t>
  </si>
  <si>
    <t>CD-CA-SSIS-010-2025</t>
  </si>
  <si>
    <t>CD-CA-SSIS-010-2024</t>
  </si>
  <si>
    <t>RP 00322</t>
  </si>
  <si>
    <t>Disponibles</t>
  </si>
  <si>
    <t>Ejecutados</t>
  </si>
  <si>
    <t>Departamento</t>
  </si>
  <si>
    <t>municipio</t>
  </si>
  <si>
    <t>Total</t>
  </si>
  <si>
    <t>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</si>
</sst>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7"/>
      <color rgb="FF000000"/>
      <name val="Arial"/>
      <family val="2"/>
    </font>
    <font>
      <sz val="10"/>
      <color rgb="FF0D0D0D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8" fontId="0" fillId="0" borderId="0" xfId="0" applyNumberFormat="1"/>
    <xf numFmtId="0" fontId="4" fillId="0" borderId="0" xfId="0" applyFont="1"/>
    <xf numFmtId="44" fontId="0" fillId="0" borderId="0" xfId="1" applyFont="1" applyFill="1" applyBorder="1"/>
    <xf numFmtId="44" fontId="0" fillId="0" borderId="0" xfId="0" applyNumberFormat="1"/>
    <xf numFmtId="8" fontId="7" fillId="0" borderId="0" xfId="0" applyNumberFormat="1" applyFont="1" applyAlignment="1">
      <alignment horizontal="justify" vertical="center" wrapText="1"/>
    </xf>
    <xf numFmtId="8" fontId="6" fillId="0" borderId="0" xfId="0" applyNumberFormat="1" applyFont="1" applyAlignment="1">
      <alignment horizontal="justify" vertical="center" wrapText="1"/>
    </xf>
    <xf numFmtId="44" fontId="0" fillId="0" borderId="0" xfId="1" applyFont="1" applyAlignment="1">
      <alignment vertical="center"/>
    </xf>
    <xf numFmtId="0" fontId="0" fillId="3" borderId="0" xfId="0" applyFill="1" applyAlignment="1">
      <alignment wrapText="1"/>
    </xf>
    <xf numFmtId="6" fontId="5" fillId="0" borderId="0" xfId="0" applyNumberFormat="1" applyFont="1" applyAlignment="1">
      <alignment horizontal="right"/>
    </xf>
    <xf numFmtId="8" fontId="7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8" fontId="0" fillId="0" borderId="0" xfId="0" applyNumberFormat="1" applyAlignment="1">
      <alignment horizontal="right"/>
    </xf>
    <xf numFmtId="44" fontId="0" fillId="0" borderId="0" xfId="1" applyFont="1" applyFill="1" applyBorder="1" applyAlignment="1">
      <alignment horizontal="right"/>
    </xf>
    <xf numFmtId="44" fontId="2" fillId="0" borderId="0" xfId="1" applyFont="1" applyFill="1" applyBorder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8" fontId="0" fillId="0" borderId="0" xfId="1" applyNumberFormat="1" applyFont="1" applyFill="1" applyBorder="1" applyAlignment="1">
      <alignment horizontal="right"/>
    </xf>
    <xf numFmtId="6" fontId="0" fillId="0" borderId="0" xfId="0" applyNumberFormat="1"/>
    <xf numFmtId="44" fontId="0" fillId="0" borderId="0" xfId="1" applyFont="1"/>
    <xf numFmtId="0" fontId="8" fillId="0" borderId="0" xfId="0" applyFont="1"/>
    <xf numFmtId="8" fontId="8" fillId="0" borderId="0" xfId="0" applyNumberFormat="1" applyFont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R27"/>
  <sheetViews>
    <sheetView tabSelected="1" workbookViewId="0">
      <selection activeCell="O10" sqref="O10"/>
    </sheetView>
  </sheetViews>
  <sheetFormatPr baseColWidth="10" defaultColWidth="8.88671875" defaultRowHeight="14.4" x14ac:dyDescent="0.3"/>
  <cols>
    <col min="1" max="1" width="4.44140625" customWidth="1"/>
    <col min="2" max="2" width="4.5546875" customWidth="1"/>
    <col min="3" max="3" width="5.109375" customWidth="1"/>
    <col min="4" max="4" width="3.6640625" customWidth="1"/>
    <col min="5" max="5" width="19.44140625" bestFit="1" customWidth="1"/>
    <col min="6" max="6" width="16.88671875" bestFit="1" customWidth="1"/>
    <col min="7" max="7" width="16.6640625" bestFit="1" customWidth="1"/>
    <col min="8" max="8" width="11.6640625" customWidth="1"/>
    <col min="9" max="11" width="15.33203125" bestFit="1" customWidth="1"/>
    <col min="12" max="12" width="16.44140625" bestFit="1" customWidth="1"/>
    <col min="13" max="13" width="11.88671875" customWidth="1"/>
    <col min="14" max="14" width="14.109375" customWidth="1"/>
    <col min="15" max="15" width="14.33203125" bestFit="1" customWidth="1"/>
    <col min="18" max="18" width="18.33203125" customWidth="1"/>
  </cols>
  <sheetData>
    <row r="1" spans="5:12" x14ac:dyDescent="0.3">
      <c r="G1" s="2"/>
    </row>
    <row r="2" spans="5:12" x14ac:dyDescent="0.3">
      <c r="F2" s="23" t="s">
        <v>9</v>
      </c>
      <c r="G2" s="23"/>
      <c r="H2" s="23"/>
      <c r="I2" s="23"/>
      <c r="J2" s="23"/>
      <c r="K2" s="24"/>
      <c r="L2" s="24"/>
    </row>
    <row r="3" spans="5:12" x14ac:dyDescent="0.3">
      <c r="E3" s="16" t="s">
        <v>19</v>
      </c>
      <c r="F3" s="16" t="s">
        <v>14</v>
      </c>
      <c r="G3" s="14">
        <v>475750661</v>
      </c>
      <c r="I3" t="s">
        <v>6</v>
      </c>
      <c r="J3" s="14">
        <v>77677737</v>
      </c>
      <c r="K3" t="s">
        <v>10</v>
      </c>
      <c r="L3" s="9">
        <v>147193862</v>
      </c>
    </row>
    <row r="4" spans="5:12" x14ac:dyDescent="0.3">
      <c r="E4" s="16" t="s">
        <v>18</v>
      </c>
      <c r="F4" s="16" t="s">
        <v>1</v>
      </c>
      <c r="G4" s="14">
        <v>407644784</v>
      </c>
      <c r="I4" t="s">
        <v>2</v>
      </c>
      <c r="J4" s="14">
        <v>77677737</v>
      </c>
      <c r="K4" t="s">
        <v>12</v>
      </c>
      <c r="L4" s="10">
        <v>80971715.709999993</v>
      </c>
    </row>
    <row r="5" spans="5:12" x14ac:dyDescent="0.3">
      <c r="E5" s="16" t="s">
        <v>16</v>
      </c>
      <c r="F5" s="16" t="s">
        <v>3</v>
      </c>
      <c r="G5" s="14">
        <v>13149006</v>
      </c>
      <c r="J5" s="11"/>
      <c r="L5" s="11"/>
    </row>
    <row r="6" spans="5:12" x14ac:dyDescent="0.3">
      <c r="E6" s="16" t="s">
        <v>15</v>
      </c>
      <c r="F6" s="16" t="s">
        <v>4</v>
      </c>
      <c r="G6" s="14">
        <v>353039.58</v>
      </c>
      <c r="J6" s="11"/>
    </row>
    <row r="7" spans="5:12" x14ac:dyDescent="0.3">
      <c r="F7" s="16"/>
      <c r="G7" s="14">
        <v>22329141.23</v>
      </c>
      <c r="J7" s="11"/>
    </row>
    <row r="8" spans="5:12" x14ac:dyDescent="0.3">
      <c r="E8" s="16" t="s">
        <v>17</v>
      </c>
      <c r="F8" s="16" t="s">
        <v>20</v>
      </c>
      <c r="G8" s="18">
        <v>103300856.94</v>
      </c>
      <c r="J8" s="11"/>
      <c r="L8" s="12"/>
    </row>
    <row r="9" spans="5:12" x14ac:dyDescent="0.3">
      <c r="E9" s="16"/>
      <c r="F9" s="16" t="s">
        <v>5</v>
      </c>
      <c r="G9" s="14"/>
      <c r="J9" s="11"/>
      <c r="L9" s="12"/>
    </row>
    <row r="10" spans="5:12" x14ac:dyDescent="0.3">
      <c r="F10" s="16" t="s">
        <v>7</v>
      </c>
      <c r="G10" s="14">
        <f>SUM(G4:G7)</f>
        <v>443475970.81</v>
      </c>
      <c r="I10" t="s">
        <v>7</v>
      </c>
      <c r="J10" s="12">
        <f>SUM(J4:J6)</f>
        <v>77677737</v>
      </c>
    </row>
    <row r="11" spans="5:12" x14ac:dyDescent="0.3">
      <c r="F11" s="17" t="s">
        <v>8</v>
      </c>
      <c r="G11" s="15">
        <f>+G10+J10+G24</f>
        <v>602125423.51999998</v>
      </c>
      <c r="J11" s="12"/>
      <c r="L11" s="12"/>
    </row>
    <row r="12" spans="5:12" x14ac:dyDescent="0.3">
      <c r="F12" s="16" t="s">
        <v>5</v>
      </c>
      <c r="G12" s="12">
        <f>+G3-G10</f>
        <v>32274690.189999998</v>
      </c>
      <c r="I12" t="s">
        <v>5</v>
      </c>
      <c r="J12" s="12">
        <f>+J3-J4</f>
        <v>0</v>
      </c>
    </row>
    <row r="15" spans="5:12" x14ac:dyDescent="0.3">
      <c r="J15" s="6"/>
    </row>
    <row r="16" spans="5:12" ht="15" customHeight="1" x14ac:dyDescent="0.3">
      <c r="F16" s="23" t="s">
        <v>11</v>
      </c>
      <c r="G16" s="23"/>
      <c r="H16" s="23"/>
      <c r="I16" s="23"/>
      <c r="J16" s="23"/>
      <c r="K16" s="23"/>
      <c r="L16" s="23"/>
    </row>
    <row r="17" spans="6:18" x14ac:dyDescent="0.3">
      <c r="F17" t="s">
        <v>0</v>
      </c>
      <c r="G17" s="3">
        <v>475750661</v>
      </c>
      <c r="I17" t="s">
        <v>10</v>
      </c>
      <c r="J17" s="9">
        <v>147193862</v>
      </c>
      <c r="K17" s="11"/>
      <c r="R17" s="19"/>
    </row>
    <row r="18" spans="6:18" x14ac:dyDescent="0.3">
      <c r="F18" t="s">
        <v>5</v>
      </c>
      <c r="G18" s="4">
        <f>+G17-G10</f>
        <v>32274690.189999998</v>
      </c>
      <c r="I18" t="s">
        <v>5</v>
      </c>
      <c r="J18" s="10">
        <f>+J17-L4</f>
        <v>66222146.290000007</v>
      </c>
      <c r="K18" s="4">
        <f>+J18+G18</f>
        <v>98496836.480000004</v>
      </c>
      <c r="R18" s="1"/>
    </row>
    <row r="19" spans="6:18" x14ac:dyDescent="0.3">
      <c r="R19" s="1"/>
    </row>
    <row r="20" spans="6:18" ht="35.4" customHeight="1" x14ac:dyDescent="0.3">
      <c r="F20" s="8" t="s">
        <v>13</v>
      </c>
      <c r="G20" s="7">
        <v>83245189.036540791</v>
      </c>
    </row>
    <row r="21" spans="6:18" x14ac:dyDescent="0.3">
      <c r="I21" s="5"/>
    </row>
    <row r="22" spans="6:18" x14ac:dyDescent="0.3">
      <c r="I22" s="5"/>
    </row>
    <row r="23" spans="6:18" x14ac:dyDescent="0.3">
      <c r="F23" t="s">
        <v>14</v>
      </c>
      <c r="G23" s="20">
        <v>32274690.190000001</v>
      </c>
      <c r="H23" t="s">
        <v>26</v>
      </c>
      <c r="I23" s="4" t="s">
        <v>24</v>
      </c>
    </row>
    <row r="24" spans="6:18" x14ac:dyDescent="0.3">
      <c r="F24" t="s">
        <v>10</v>
      </c>
      <c r="G24" s="13">
        <f>SUM(L4:L7)</f>
        <v>80971715.709999993</v>
      </c>
      <c r="H24" t="s">
        <v>22</v>
      </c>
      <c r="I24" t="s">
        <v>23</v>
      </c>
    </row>
    <row r="25" spans="6:18" x14ac:dyDescent="0.3">
      <c r="F25" t="s">
        <v>10</v>
      </c>
      <c r="G25" s="13">
        <f>+L3-L4</f>
        <v>66222146.290000007</v>
      </c>
      <c r="H25" t="s">
        <v>21</v>
      </c>
    </row>
    <row r="27" spans="6:18" x14ac:dyDescent="0.3">
      <c r="F27" s="21" t="s">
        <v>25</v>
      </c>
      <c r="G27" s="22">
        <f>G25+G23</f>
        <v>98496836.480000004</v>
      </c>
      <c r="J27" s="1">
        <f>+G23+G25</f>
        <v>98496836.480000004</v>
      </c>
    </row>
  </sheetData>
  <mergeCells count="2">
    <mergeCell ref="F2:L2"/>
    <mergeCell ref="F16:L16"/>
  </mergeCells>
  <phoneticPr fontId="3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Hoja1!_Hlk218677901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 Chaverra</dc:creator>
  <cp:lastModifiedBy>Elizabet Chaverra</cp:lastModifiedBy>
  <dcterms:created xsi:type="dcterms:W3CDTF">2015-06-05T18:19:34Z</dcterms:created>
  <dcterms:modified xsi:type="dcterms:W3CDTF">2026-10-09T14:26:16Z</dcterms:modified>
</cp:coreProperties>
</file>