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ingridrey/Desktop/2026/ETTIC/CUENTA No.10 INGRID REY/EQUIPOS LABORATORIO TRATAMIENTOS TECNICOS/PUBLICAR/"/>
    </mc:Choice>
  </mc:AlternateContent>
  <xr:revisionPtr revIDLastSave="0" documentId="13_ncr:1_{3F2AE4B0-74F6-D14D-9CD3-CEC078538136}" xr6:coauthVersionLast="47" xr6:coauthVersionMax="47" xr10:uidLastSave="{00000000-0000-0000-0000-000000000000}"/>
  <bookViews>
    <workbookView xWindow="0" yWindow="740" windowWidth="30240" windowHeight="18900" xr2:uid="{00000000-000D-0000-FFFF-FFFF00000000}"/>
  </bookViews>
  <sheets>
    <sheet name="FORMATO OFERTA ECONOMICA" sheetId="1" r:id="rId1"/>
  </sheets>
  <definedNames>
    <definedName name="_xlnm._FilterDatabase" localSheetId="0" hidden="1">'FORMATO OFERTA ECONOMICA'!$A$1:$E$16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F18" i="1"/>
  <c r="F16" i="1" l="1"/>
  <c r="F15" i="1"/>
  <c r="F14" i="1"/>
  <c r="F13" i="1"/>
  <c r="F12" i="1"/>
  <c r="F11" i="1"/>
  <c r="F10" i="1"/>
  <c r="F9" i="1"/>
  <c r="F8" i="1"/>
  <c r="F7" i="1"/>
  <c r="F6" i="1"/>
  <c r="F5" i="1"/>
  <c r="F17" i="1" s="1"/>
  <c r="F4" i="1"/>
  <c r="F3" i="1"/>
  <c r="F2" i="1"/>
</calcChain>
</file>

<file path=xl/sharedStrings.xml><?xml version="1.0" encoding="utf-8"?>
<sst xmlns="http://schemas.openxmlformats.org/spreadsheetml/2006/main" count="39" uniqueCount="39">
  <si>
    <t>Ítem</t>
  </si>
  <si>
    <t>Cantidad</t>
  </si>
  <si>
    <t>Elemento</t>
  </si>
  <si>
    <t>Especificación técnica</t>
  </si>
  <si>
    <t>Cortadora metalográfica</t>
  </si>
  <si>
    <t>Máquina de corte automática y manual; diámetro máximo de corte 100 mm; disco 350×2,5×32 mm; 2200 r/min; recorrido husillo 145 mm; mesa 300 mm; tanque refrigeración 60 L; potencia 3 kW; AC 220 V, 50 Hz; incluye herramienta de sujeción, 45 discos y 4 L de refrigerante.</t>
  </si>
  <si>
    <t>Empastilladora/prensa para muestras metalográficas</t>
  </si>
  <si>
    <t>Prensa de montaje estándar con calentamiento, presurización, enfriamiento y alivio automáticos; enfriamiento por agua; diámetro de pieza Ø30 mm; 100–200 °C; retardo y mantenimiento 0–999 s; calentamiento 600 W; AC 220 V, 50 Hz; incluye resina negra 4 kg y embudo.</t>
  </si>
  <si>
    <t>Pulidora metalográfica de rectificado y pulido</t>
  </si>
  <si>
    <t>Pulidora manual de doble plato; platos independientes y reemplazables; cuatro velocidades fijas/velocidad continua; refrigeración por agua; rueda Ø203 mm; 0–1400 r/min; velocidades 150/300/600/1000 r/min; 2 discos/platos; potencia 1,1 kW; AC 220 V.</t>
  </si>
  <si>
    <t>Durómetro digital escala micro Vickers</t>
  </si>
  <si>
    <t>Fuerzas de prueba 0,098 a 9,8 N; escalas HV0.01 a HV1; rango 5–3000 HV; resolución 0,025 µm; torreta motorizada; permanencia 1–60 s; objetivos 10X y 40X; platina X-Y 100×100 mm; 220 V, 50/60 Hz; incluye objetivos, indentador, bloques de prueba, porta muestras, tornillo de banco, porta cilindros y cubierta.</t>
  </si>
  <si>
    <t>Durómetro universal con escalas Brinell, Rockwell, Vickers</t>
  </si>
  <si>
    <t>Escalas Brinell/Rockwell/Vickers; cargas Rockwell 98/588/980/1471 N; Brinell 306,5 a 2451,6 N; Vickers HV3 a HV100; rango 10–2900 HV; resolución 0,1 H; microscopio 37,5X/75X; altura máxima 160 mm; ancho máximo 200 mm; 220 V, 50/60 Hz; incluye indentadores, yunques, bloques de prueba y cubierta.</t>
  </si>
  <si>
    <t>Durómetro portátil con escalas RA, RB, RC, HBW</t>
  </si>
  <si>
    <t>Durómetro tipo UCI; parámetro principal HV; convertibles RA, HRB, HRC, HBW, HS y MPa; rangos 50–1599 HV, 20–68 HRC, 85–650 HB, 41–100 HRB, 61–85,6 HRA, 34,2–97,3 HS y 255–2180 MPa; batería de litio recargable; autonomía aproximada 10 h; peso 540 g.</t>
  </si>
  <si>
    <t>Equipo de medición de corrientes Eddy</t>
  </si>
  <si>
    <t>Detector de fallas Eddy OKO EDDYCON C; incluye 1 transductor, cable y bloque de calibración; IP64; batería Li-ion 12 V/4500 mAh; pantalla TFT 4,3” 800×480; frecuencia 10 Hz–16 MHz; ganancia 70 dB; alimentación de sonda 0,5/1/2/4/6 V; USB 2.0 y Ethernet.</t>
  </si>
  <si>
    <t>Agitador magnético para laboratorio</t>
  </si>
  <si>
    <t>Plancha magnética con control de velocidad y temperatura; placa de acero inoxidable con recubrimiento cerámico; puesto Ø135 mm; capacidad 2 L; 50–15000 rpm; temperatura ambiente–310 °C; precisión ±1 °C; AC 110/220 V, 50/60 Hz; incluye manual de operación, mantenimiento/servicio, plan preventivo y listado de partes.</t>
  </si>
  <si>
    <t>Rugosímetro</t>
  </si>
  <si>
    <t>Rugosímetro ISR-C300; fuerza de medición 4 mN/0,75 mN; palpador 5 µm/90° y 2 µm/60°; múltiples parámetros Ra, Rz, Rq, Rv, Rp, Rs, R3z, R3y, Rt, Rc, Rk, Rku, Rsm, Rpc, Rpk, Rvk, Rsk, entre otros; sonda inductiva con palpador de diamante; eje X 17,5 mm; eje Z 400 µm; precisión ±10%; resolución Ra 0,001 µm; USB y Bluetooth.</t>
  </si>
  <si>
    <t>Medidor de espesores de recubrimiento</t>
  </si>
  <si>
    <t>Medidor de espesor de capa 5411-TC30; rango 0–3000 µm; resolución 0,1 µm; precisión ±2 µm + 3 % L; intervalo 0,5 s; modos Fe, NFe y Fe/NFe; 2 pilas AAA de 1,5 V; 134×67×38 mm; peso 135 g.</t>
  </si>
  <si>
    <t>Yugo magnético detector de fallas</t>
  </si>
  <si>
    <t>Yugo magnético portátil AC INSIZE; poder de levante AC 4,5 kg (44 N); alimentación AC 110 V, 50/60 Hz; polos 22×22 mm; dimensiones 235×50×195 mm; peso 2,3 kg; incluye partículas magnéticas secas, indicador de campo magnético con certificado e indicador tipo pastel de 3 piezas.</t>
  </si>
  <si>
    <t>Equipo de ultrasonido</t>
  </si>
  <si>
    <t>Módulo para defectología por ultrasonido; curva DAC; ayuda AWS D1.1/D1.5; análisis espectral FFT; pantalla TFT LCD 5,7” 640×480; SD, VGA y Mini HDMI; batería 7,4 V; IP66; -10 a 50 °C; 198×128×520 mm; conectores Lemo 00; transmisor 50–350 V; velocidades de material 100–200000 m/s; incluye cargador, baterías, software, estuche, manuales, certificados, SD 32 GB y accesorios.</t>
  </si>
  <si>
    <t>Sistema de secado por vacío (Desecador)</t>
  </si>
  <si>
    <t>Cuerpo ABS + PC policarbonato; estructura ABS; dimensiones externas 300×380×550 mm; internas 280×340×495 mm; incluye 3 entrepaños y termohigrómetro digital; humedad 10–99 %, precisión ±5 %; temperatura -50 a 70 °C, desviación ±1 °C; bomba de vacío Welch con vacío aproximado 907 mbar y caudal 28 L/min.</t>
  </si>
  <si>
    <t>Multímetro digital</t>
  </si>
  <si>
    <t>Retención de datos; Pico/Máx/Mín; filtro paso bajo; detección NCV; batería baja; ciclo de trabajo 0,1–99,9 %; corriente DC y AC 220 µA–20 A; voltaje AC y DC 200 mV–1000 V; resistencia 220 Ω–220 MΩ; capacitancia 22 nF–220 mF.</t>
  </si>
  <si>
    <t>Lijadora de banda y disco / Pulidora de banda</t>
  </si>
  <si>
    <t>Potencia 375 W (1/2 HP); velocidad de disco 3500 rpm; disco 6” (15 cm); banda 4”×36” (10×90 cm); velocidad de banda 600 m/min; mesa 9”×6” (23×15 cm); 127 V/60 Hz; consumo 4,5 A; dimensiones 60×32×28 cm; ciclo 50 min trabajo/20 min descanso; máximo diario 6 h; peso 16 kg.</t>
  </si>
  <si>
    <t>TOTAL</t>
  </si>
  <si>
    <t>IVA</t>
  </si>
  <si>
    <t>Valor unitario
ofertado sin IVA</t>
  </si>
  <si>
    <t>Valor total ofertado sin IVA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</si>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</sst>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1" xfId="1" applyNumberFormat="1" applyFont="1" applyBorder="1" applyAlignment="1">
      <alignment horizontal="center" vertical="top" wrapText="1"/>
    </xf>
    <xf numFmtId="1" fontId="2" fillId="3" borderId="7" xfId="0" applyNumberFormat="1" applyFont="1" applyFill="1" applyBorder="1" applyAlignment="1">
      <alignment horizontal="center" vertical="top" wrapText="1"/>
    </xf>
    <xf numFmtId="165" fontId="2" fillId="3" borderId="7" xfId="0" applyNumberFormat="1" applyFont="1" applyFill="1" applyBorder="1" applyAlignment="1">
      <alignment horizontal="center" vertical="top" wrapText="1"/>
    </xf>
    <xf numFmtId="165" fontId="0" fillId="3" borderId="8" xfId="0" applyNumberFormat="1" applyFill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3" borderId="14" xfId="0" applyFill="1" applyBorder="1" applyAlignment="1">
      <alignment horizontal="center"/>
    </xf>
    <xf numFmtId="165" fontId="0" fillId="3" borderId="15" xfId="0" applyNumberFormat="1" applyFill="1" applyBorder="1" applyAlignment="1">
      <alignment horizontal="center"/>
    </xf>
    <xf numFmtId="165" fontId="0" fillId="0" borderId="10" xfId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4" xfId="0" applyBorder="1" applyAlignment="1">
      <alignment horizontal="left" vertical="top" wrapText="1"/>
    </xf>
    <xf numFmtId="1" fontId="0" fillId="0" borderId="14" xfId="0" applyNumberFormat="1" applyBorder="1" applyAlignment="1">
      <alignment horizontal="center" vertical="top" wrapText="1"/>
    </xf>
    <xf numFmtId="165" fontId="0" fillId="0" borderId="14" xfId="1" applyNumberFormat="1" applyFont="1" applyBorder="1" applyAlignment="1">
      <alignment horizontal="center" vertical="top" wrapText="1"/>
    </xf>
    <xf numFmtId="165" fontId="0" fillId="0" borderId="15" xfId="1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1" fontId="0" fillId="0" borderId="19" xfId="0" applyNumberFormat="1" applyBorder="1" applyAlignment="1">
      <alignment horizontal="center" vertical="center" wrapText="1"/>
    </xf>
    <xf numFmtId="165" fontId="0" fillId="0" borderId="19" xfId="1" applyNumberFormat="1" applyFont="1" applyBorder="1" applyAlignment="1">
      <alignment horizontal="center" vertical="center" wrapText="1"/>
    </xf>
    <xf numFmtId="165" fontId="0" fillId="0" borderId="20" xfId="1" applyNumberFormat="1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3" borderId="11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pane ySplit="1" topLeftCell="A2" activePane="bottomLeft" state="frozen"/>
      <selection pane="bottomLeft" activeCell="F10" sqref="F10"/>
    </sheetView>
  </sheetViews>
  <sheetFormatPr baseColWidth="10" defaultColWidth="8.6640625" defaultRowHeight="15" x14ac:dyDescent="0.2"/>
  <cols>
    <col min="1" max="1" width="8" style="1" customWidth="1"/>
    <col min="2" max="2" width="38" style="2" customWidth="1"/>
    <col min="3" max="3" width="75" style="2" customWidth="1"/>
    <col min="4" max="4" width="10" style="1" customWidth="1"/>
    <col min="5" max="5" width="22" style="1" customWidth="1"/>
    <col min="6" max="6" width="22.33203125" style="1" customWidth="1"/>
    <col min="7" max="16384" width="8.6640625" style="1"/>
  </cols>
  <sheetData>
    <row r="1" spans="1:6" ht="42" customHeight="1" thickBot="1" x14ac:dyDescent="0.25">
      <c r="A1" s="26" t="s">
        <v>0</v>
      </c>
      <c r="B1" s="27" t="s">
        <v>2</v>
      </c>
      <c r="C1" s="27" t="s">
        <v>3</v>
      </c>
      <c r="D1" s="27" t="s">
        <v>1</v>
      </c>
      <c r="E1" s="27" t="s">
        <v>36</v>
      </c>
      <c r="F1" s="28" t="s">
        <v>37</v>
      </c>
    </row>
    <row r="2" spans="1:6" s="5" customFormat="1" ht="48" x14ac:dyDescent="0.2">
      <c r="A2" s="21">
        <v>1</v>
      </c>
      <c r="B2" s="22" t="s">
        <v>4</v>
      </c>
      <c r="C2" s="22" t="s">
        <v>5</v>
      </c>
      <c r="D2" s="23">
        <v>1</v>
      </c>
      <c r="E2" s="24"/>
      <c r="F2" s="25">
        <f>+E2*D2</f>
        <v>0</v>
      </c>
    </row>
    <row r="3" spans="1:6" ht="64" x14ac:dyDescent="0.2">
      <c r="A3" s="15">
        <v>2</v>
      </c>
      <c r="B3" s="4" t="s">
        <v>6</v>
      </c>
      <c r="C3" s="4" t="s">
        <v>7</v>
      </c>
      <c r="D3" s="3">
        <v>1</v>
      </c>
      <c r="E3" s="7"/>
      <c r="F3" s="14">
        <f t="shared" ref="F3:F16" si="0">+E3*D3</f>
        <v>0</v>
      </c>
    </row>
    <row r="4" spans="1:6" ht="48" x14ac:dyDescent="0.2">
      <c r="A4" s="15">
        <v>3</v>
      </c>
      <c r="B4" s="4" t="s">
        <v>8</v>
      </c>
      <c r="C4" s="4" t="s">
        <v>9</v>
      </c>
      <c r="D4" s="3">
        <v>2</v>
      </c>
      <c r="E4" s="7"/>
      <c r="F4" s="14">
        <f t="shared" si="0"/>
        <v>0</v>
      </c>
    </row>
    <row r="5" spans="1:6" ht="64" x14ac:dyDescent="0.2">
      <c r="A5" s="15">
        <v>4</v>
      </c>
      <c r="B5" s="4" t="s">
        <v>10</v>
      </c>
      <c r="C5" s="4" t="s">
        <v>11</v>
      </c>
      <c r="D5" s="3">
        <v>1</v>
      </c>
      <c r="E5" s="7"/>
      <c r="F5" s="14">
        <f t="shared" si="0"/>
        <v>0</v>
      </c>
    </row>
    <row r="6" spans="1:6" ht="64" x14ac:dyDescent="0.2">
      <c r="A6" s="15">
        <v>5</v>
      </c>
      <c r="B6" s="4" t="s">
        <v>12</v>
      </c>
      <c r="C6" s="4" t="s">
        <v>13</v>
      </c>
      <c r="D6" s="3">
        <v>1</v>
      </c>
      <c r="E6" s="7"/>
      <c r="F6" s="14">
        <f t="shared" si="0"/>
        <v>0</v>
      </c>
    </row>
    <row r="7" spans="1:6" ht="48" x14ac:dyDescent="0.2">
      <c r="A7" s="15">
        <v>6</v>
      </c>
      <c r="B7" s="4" t="s">
        <v>14</v>
      </c>
      <c r="C7" s="4" t="s">
        <v>15</v>
      </c>
      <c r="D7" s="3">
        <v>1</v>
      </c>
      <c r="E7" s="7"/>
      <c r="F7" s="14">
        <f t="shared" si="0"/>
        <v>0</v>
      </c>
    </row>
    <row r="8" spans="1:6" ht="48" x14ac:dyDescent="0.2">
      <c r="A8" s="15">
        <v>7</v>
      </c>
      <c r="B8" s="4" t="s">
        <v>16</v>
      </c>
      <c r="C8" s="4" t="s">
        <v>17</v>
      </c>
      <c r="D8" s="3">
        <v>1</v>
      </c>
      <c r="E8" s="7"/>
      <c r="F8" s="14">
        <f t="shared" si="0"/>
        <v>0</v>
      </c>
    </row>
    <row r="9" spans="1:6" ht="64" x14ac:dyDescent="0.2">
      <c r="A9" s="15">
        <v>8</v>
      </c>
      <c r="B9" s="4" t="s">
        <v>18</v>
      </c>
      <c r="C9" s="4" t="s">
        <v>19</v>
      </c>
      <c r="D9" s="3">
        <v>1</v>
      </c>
      <c r="E9" s="7"/>
      <c r="F9" s="14">
        <f t="shared" si="0"/>
        <v>0</v>
      </c>
    </row>
    <row r="10" spans="1:6" ht="64" x14ac:dyDescent="0.2">
      <c r="A10" s="15">
        <v>9</v>
      </c>
      <c r="B10" s="4" t="s">
        <v>20</v>
      </c>
      <c r="C10" s="4" t="s">
        <v>21</v>
      </c>
      <c r="D10" s="3">
        <v>1</v>
      </c>
      <c r="E10" s="7"/>
      <c r="F10" s="14">
        <f t="shared" si="0"/>
        <v>0</v>
      </c>
    </row>
    <row r="11" spans="1:6" ht="48" x14ac:dyDescent="0.2">
      <c r="A11" s="15">
        <v>10</v>
      </c>
      <c r="B11" s="4" t="s">
        <v>22</v>
      </c>
      <c r="C11" s="4" t="s">
        <v>23</v>
      </c>
      <c r="D11" s="3">
        <v>1</v>
      </c>
      <c r="E11" s="7"/>
      <c r="F11" s="14">
        <f t="shared" si="0"/>
        <v>0</v>
      </c>
    </row>
    <row r="12" spans="1:6" ht="64" x14ac:dyDescent="0.2">
      <c r="A12" s="15">
        <v>11</v>
      </c>
      <c r="B12" s="4" t="s">
        <v>24</v>
      </c>
      <c r="C12" s="4" t="s">
        <v>25</v>
      </c>
      <c r="D12" s="3">
        <v>1</v>
      </c>
      <c r="E12" s="7"/>
      <c r="F12" s="14">
        <f t="shared" si="0"/>
        <v>0</v>
      </c>
    </row>
    <row r="13" spans="1:6" ht="80" x14ac:dyDescent="0.2">
      <c r="A13" s="15">
        <v>12</v>
      </c>
      <c r="B13" s="4" t="s">
        <v>26</v>
      </c>
      <c r="C13" s="4" t="s">
        <v>27</v>
      </c>
      <c r="D13" s="3">
        <v>1</v>
      </c>
      <c r="E13" s="7"/>
      <c r="F13" s="14">
        <f t="shared" si="0"/>
        <v>0</v>
      </c>
    </row>
    <row r="14" spans="1:6" ht="64" x14ac:dyDescent="0.2">
      <c r="A14" s="15">
        <v>13</v>
      </c>
      <c r="B14" s="4" t="s">
        <v>28</v>
      </c>
      <c r="C14" s="4" t="s">
        <v>29</v>
      </c>
      <c r="D14" s="3">
        <v>1</v>
      </c>
      <c r="E14" s="7"/>
      <c r="F14" s="14">
        <f t="shared" si="0"/>
        <v>0</v>
      </c>
    </row>
    <row r="15" spans="1:6" ht="48" x14ac:dyDescent="0.2">
      <c r="A15" s="15">
        <v>14</v>
      </c>
      <c r="B15" s="4" t="s">
        <v>30</v>
      </c>
      <c r="C15" s="4" t="s">
        <v>31</v>
      </c>
      <c r="D15" s="3">
        <v>1</v>
      </c>
      <c r="E15" s="7"/>
      <c r="F15" s="14">
        <f t="shared" si="0"/>
        <v>0</v>
      </c>
    </row>
    <row r="16" spans="1:6" ht="65" thickBot="1" x14ac:dyDescent="0.25">
      <c r="A16" s="16">
        <v>15</v>
      </c>
      <c r="B16" s="17" t="s">
        <v>32</v>
      </c>
      <c r="C16" s="17" t="s">
        <v>33</v>
      </c>
      <c r="D16" s="18">
        <v>2</v>
      </c>
      <c r="E16" s="19"/>
      <c r="F16" s="20">
        <f t="shared" si="0"/>
        <v>0</v>
      </c>
    </row>
    <row r="17" spans="1:6" x14ac:dyDescent="0.2">
      <c r="A17" s="29" t="s">
        <v>38</v>
      </c>
      <c r="B17" s="30"/>
      <c r="C17" s="31"/>
      <c r="D17" s="8"/>
      <c r="E17" s="9"/>
      <c r="F17" s="10">
        <f>+SUM(F2:F16)</f>
        <v>0</v>
      </c>
    </row>
    <row r="18" spans="1:6" x14ac:dyDescent="0.2">
      <c r="A18" s="32" t="s">
        <v>35</v>
      </c>
      <c r="B18" s="33"/>
      <c r="C18" s="34"/>
      <c r="D18" s="6"/>
      <c r="E18" s="6"/>
      <c r="F18" s="11">
        <f>+F17*0.19</f>
        <v>0</v>
      </c>
    </row>
    <row r="19" spans="1:6" ht="16" thickBot="1" x14ac:dyDescent="0.25">
      <c r="A19" s="35" t="s">
        <v>34</v>
      </c>
      <c r="B19" s="36"/>
      <c r="C19" s="37"/>
      <c r="D19" s="12"/>
      <c r="E19" s="12"/>
      <c r="F19" s="13">
        <f>+F18+F17</f>
        <v>0</v>
      </c>
    </row>
  </sheetData>
  <autoFilter ref="A1:E16" xr:uid="{00000000-0009-0000-0000-000000000000}"/>
  <mergeCells count="3">
    <mergeCell ref="A17:C17"/>
    <mergeCell ref="A18:C18"/>
    <mergeCell ref="A19:C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Ingrid Maritza Rey Buitrago</cp:lastModifiedBy>
  <dcterms:created xsi:type="dcterms:W3CDTF">2026-09-29T22:03:26Z</dcterms:created>
  <dcterms:modified xsi:type="dcterms:W3CDTF">2026-10-12T17:12:52Z</dcterms:modified>
</cp:coreProperties>
</file>