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an.Guerrero\Documents\Anexos_minima_cuantia_bombeo\"/>
    </mc:Choice>
  </mc:AlternateContent>
  <xr:revisionPtr revIDLastSave="49" documentId="8_{DB27698F-6CD6-4FBE-A9C1-4C01F16D7396}" xr6:coauthVersionLast="47" xr6:coauthVersionMax="47" xr10:uidLastSave="{FA930E8D-13EB-45D2-9E9D-07C5C7C9F1B5}"/>
  <bookViews>
    <workbookView xWindow="-120" yWindow="-120" windowWidth="29040" windowHeight="15720" xr2:uid="{37E28BFA-07D0-4953-91D3-2C57C83785F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F8" i="1"/>
  <c r="F5" i="1"/>
  <c r="F9" i="1"/>
  <c r="F6" i="1"/>
  <c r="D10" i="1"/>
  <c r="F4" i="1"/>
  <c r="G7" i="1"/>
  <c r="G4" i="1"/>
  <c r="G8" i="1" l="1"/>
  <c r="F10" i="1"/>
  <c r="G5" i="1"/>
  <c r="G6" i="1"/>
</calcChain>
</file>

<file path=xl/sharedStrings.xml><?xml version="1.0" encoding="utf-8"?>
<sst xmlns="http://schemas.openxmlformats.org/spreadsheetml/2006/main" count="18" uniqueCount="17">
  <si>
    <t>COTIZACIONES</t>
  </si>
  <si>
    <t xml:space="preserve">CUADRO COMPARATIVO COTIZACIONES </t>
  </si>
  <si>
    <t>PRECIO TOTAL IVA INCLUIDO</t>
  </si>
  <si>
    <t>PROMEDIO COTIZACIONES</t>
  </si>
  <si>
    <t>MEDIA GEOMETRICA</t>
  </si>
  <si>
    <t>SOLUCIONES MANTEPLUS SAS</t>
  </si>
  <si>
    <t>EMR SERVICIOS E INSTALACIONES SAS</t>
  </si>
  <si>
    <t>Mantenimiento preventivo Sistema Electrobombas 2 hp, incluye todos los trabajos, verificaciones, reparaciones, ajustes, regulaciones y controles necesarios según los procedimientos indicados para asegurar el normal funcionamiento de los equipos y de todas sus partes Teniendo en cuenta presiones 2HP ubicadas en el municipio de sabanalarga atlantico y acometidas electricas del equipo. (ver item 6,2,2 del FCT)</t>
  </si>
  <si>
    <t>Mantenimiento preventivo de porton electrico incluye todos los trabajos, verificaciones, reparaciones, ajustes, regulaciones y controles necesarios según los procedimientos indicados para asegurar el normal funcionamiento de portón eléctrico y de todas sus partes y acometida electrica del equipo (ver item 6.2.3. del FCT</t>
  </si>
  <si>
    <t>Mantenimiento preventivo de porton manual, incluye revision de rodajes, engrase y controles necesarios para el normal funcionamiento.</t>
  </si>
  <si>
    <t>MANTENIMIENTOS CORRECTIVOS (SI APLICA)</t>
  </si>
  <si>
    <t>Alcance de mantenimiento correctivo de electrobomba incluye cambio de rodamientos(cojinetes), remplazo de sello mecanico para eliminar fugas de agua, cambio de turbina/rotor y reparacion de embobinado electrico</t>
  </si>
  <si>
    <t>Alcance de mantenimiento correctivo de porton electrico incluye actividades necesarias para la puesta en funcionamiento del portón en caso de daño,  alineación del, desmonte en general del portón, enderezar, cortar y/o retirar elementos que impidan o perturben el normal accionar, desmonte y alineación , cambio de piñón metálico, rueda dentada, tornillo sin fin y grasa lubricante, reparación de motor, cambio de capacitor, cambio de sensores, mantenimiento o cambio de tarjeta lógica, cambio de la cadena, mantenimiento o cambio del control remoto, Aseo y Pintura, entre otros</t>
  </si>
  <si>
    <t xml:space="preserve">ITEM </t>
  </si>
  <si>
    <t>DESCRIPCIÓN</t>
  </si>
  <si>
    <t>Cantidad</t>
  </si>
  <si>
    <t xml:space="preserve">SUMAS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</si>
</sst>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€&quot;_-;\-* #,##0.00\ &quot;€&quot;_-;_-* &quot;-&quot;??\ &quot;€&quot;_-;_-@_-"/>
    <numFmt numFmtId="165" formatCode="[$$-240A]\ #,##0.00"/>
    <numFmt numFmtId="166" formatCode="[$$-240A]\ #,##0"/>
    <numFmt numFmtId="167" formatCode="&quot;$&quot;\ #,##0"/>
    <numFmt numFmtId="168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Times New Roman"/>
      <family val="1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</font>
    <font>
      <sz val="10"/>
      <color indexed="8"/>
      <name val="MS Sans Serif"/>
      <family val="2"/>
    </font>
    <font>
      <b/>
      <sz val="9"/>
      <name val="Arial"/>
      <family val="2"/>
    </font>
    <font>
      <sz val="12"/>
      <color theme="1"/>
      <name val="Calibri"/>
      <family val="2"/>
      <scheme val="minor"/>
    </font>
    <font>
      <b/>
      <sz val="9"/>
      <name val="Arial"/>
    </font>
  </fonts>
  <fills count="10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6" fillId="0" borderId="0"/>
  </cellStyleXfs>
  <cellXfs count="32">
    <xf numFmtId="0" fontId="0" fillId="0" borderId="0" xfId="0"/>
    <xf numFmtId="165" fontId="0" fillId="0" borderId="0" xfId="0" applyNumberFormat="1" applyAlignment="1">
      <alignment wrapText="1"/>
    </xf>
    <xf numFmtId="165" fontId="2" fillId="2" borderId="3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1" fillId="5" borderId="1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167" fontId="2" fillId="6" borderId="1" xfId="0" applyNumberFormat="1" applyFont="1" applyFill="1" applyBorder="1" applyAlignment="1">
      <alignment horizontal="center" vertical="center" wrapText="1"/>
    </xf>
    <xf numFmtId="167" fontId="0" fillId="0" borderId="1" xfId="0" applyNumberFormat="1" applyBorder="1"/>
    <xf numFmtId="0" fontId="0" fillId="0" borderId="0" xfId="0" applyAlignment="1">
      <alignment wrapText="1"/>
    </xf>
    <xf numFmtId="166" fontId="0" fillId="0" borderId="0" xfId="0" applyNumberFormat="1" applyAlignment="1">
      <alignment horizontal="right" vertical="center"/>
    </xf>
    <xf numFmtId="166" fontId="1" fillId="5" borderId="1" xfId="0" applyNumberFormat="1" applyFont="1" applyFill="1" applyBorder="1" applyAlignment="1">
      <alignment horizontal="right" vertical="center"/>
    </xf>
    <xf numFmtId="166" fontId="1" fillId="5" borderId="5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center" vertical="center" wrapText="1"/>
    </xf>
    <xf numFmtId="166" fontId="2" fillId="2" borderId="3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8" borderId="7" xfId="2" applyFont="1" applyFill="1" applyBorder="1" applyAlignment="1" applyProtection="1">
      <alignment horizontal="center" vertical="center" wrapText="1"/>
      <protection hidden="1"/>
    </xf>
    <xf numFmtId="0" fontId="7" fillId="8" borderId="8" xfId="2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1" fillId="7" borderId="1" xfId="0" applyFont="1" applyFill="1" applyBorder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9" fillId="9" borderId="4" xfId="2" applyFont="1" applyFill="1" applyBorder="1" applyAlignment="1" applyProtection="1">
      <alignment horizontal="center" vertical="center" wrapText="1"/>
      <protection hidden="1"/>
    </xf>
    <xf numFmtId="168" fontId="5" fillId="0" borderId="1" xfId="1" applyNumberFormat="1" applyFont="1" applyBorder="1" applyAlignment="1" applyProtection="1">
      <alignment horizontal="center" vertical="center"/>
    </xf>
    <xf numFmtId="168" fontId="5" fillId="0" borderId="5" xfId="1" applyNumberFormat="1" applyFont="1" applyBorder="1" applyAlignment="1" applyProtection="1">
      <alignment horizontal="center" vertical="center"/>
    </xf>
    <xf numFmtId="168" fontId="0" fillId="0" borderId="1" xfId="1" applyNumberFormat="1" applyFont="1" applyBorder="1" applyAlignment="1">
      <alignment vertical="center" wrapText="1"/>
    </xf>
    <xf numFmtId="164" fontId="0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1" builtinId="4"/>
    <cellStyle name="Normal" xfId="0" builtinId="0"/>
    <cellStyle name="Normal_precios 2001-2 y 2002-1 2" xfId="2" xr:uid="{65378F46-5AAD-4A60-A187-EE92640B2E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03EB-56A9-4C5B-97FF-88D73C5F7336}">
  <dimension ref="A1:G10"/>
  <sheetViews>
    <sheetView tabSelected="1" topLeftCell="A2" zoomScaleNormal="100" workbookViewId="0">
      <selection activeCell="E27" sqref="E27"/>
    </sheetView>
  </sheetViews>
  <sheetFormatPr baseColWidth="10" defaultRowHeight="15" x14ac:dyDescent="0.25"/>
  <cols>
    <col min="2" max="2" width="51.42578125" style="9" customWidth="1"/>
    <col min="4" max="4" width="17.42578125" style="4" customWidth="1"/>
    <col min="5" max="5" width="23.42578125" style="1" customWidth="1"/>
    <col min="6" max="6" width="25.5703125" style="10" customWidth="1"/>
    <col min="7" max="7" width="14.140625" style="6" hidden="1" customWidth="1"/>
  </cols>
  <sheetData>
    <row r="1" spans="1:7" ht="18.75" x14ac:dyDescent="0.3">
      <c r="B1" s="31" t="s">
        <v>1</v>
      </c>
      <c r="C1" s="31"/>
      <c r="D1" s="31"/>
      <c r="E1" s="31"/>
    </row>
    <row r="2" spans="1:7" ht="30.75" thickBot="1" x14ac:dyDescent="0.3">
      <c r="B2" s="30" t="s">
        <v>0</v>
      </c>
      <c r="C2" s="30"/>
      <c r="D2" s="13" t="s">
        <v>5</v>
      </c>
      <c r="E2" s="3" t="s">
        <v>6</v>
      </c>
    </row>
    <row r="3" spans="1:7" ht="57.6" customHeight="1" thickBot="1" x14ac:dyDescent="0.3">
      <c r="A3" s="17" t="s">
        <v>13</v>
      </c>
      <c r="B3" s="18" t="s">
        <v>14</v>
      </c>
      <c r="C3" s="25" t="s">
        <v>15</v>
      </c>
      <c r="D3" s="14" t="s">
        <v>2</v>
      </c>
      <c r="E3" s="2" t="s">
        <v>2</v>
      </c>
      <c r="F3" s="5" t="s">
        <v>3</v>
      </c>
      <c r="G3" s="7" t="s">
        <v>4</v>
      </c>
    </row>
    <row r="4" spans="1:7" ht="141.75" x14ac:dyDescent="0.25">
      <c r="A4" s="19">
        <v>1</v>
      </c>
      <c r="B4" s="20" t="s">
        <v>7</v>
      </c>
      <c r="C4" s="15">
        <v>1</v>
      </c>
      <c r="D4" s="26">
        <v>1020000</v>
      </c>
      <c r="E4" s="28">
        <v>850000</v>
      </c>
      <c r="F4" s="11">
        <f>(D4+E4)/2</f>
        <v>935000</v>
      </c>
      <c r="G4" s="8">
        <f>GEOMEAN(D4:E4)</f>
        <v>931128.34775878233</v>
      </c>
    </row>
    <row r="5" spans="1:7" ht="110.25" x14ac:dyDescent="0.25">
      <c r="A5" s="19">
        <v>2</v>
      </c>
      <c r="B5" s="20" t="s">
        <v>8</v>
      </c>
      <c r="C5" s="15">
        <v>1</v>
      </c>
      <c r="D5" s="26">
        <v>1800000</v>
      </c>
      <c r="E5" s="28">
        <v>1500000</v>
      </c>
      <c r="F5" s="11">
        <f>(D5+E5)/2</f>
        <v>1650000</v>
      </c>
      <c r="G5" s="8">
        <f>GEOMEAN(D5:E5)</f>
        <v>1643167.6725154985</v>
      </c>
    </row>
    <row r="6" spans="1:7" ht="47.25" x14ac:dyDescent="0.25">
      <c r="A6" s="19">
        <v>3</v>
      </c>
      <c r="B6" s="20" t="s">
        <v>9</v>
      </c>
      <c r="C6" s="15">
        <v>1</v>
      </c>
      <c r="D6" s="26">
        <v>1020000</v>
      </c>
      <c r="E6" s="28">
        <v>850000</v>
      </c>
      <c r="F6" s="11">
        <f>(D6+E6)/2</f>
        <v>935000</v>
      </c>
      <c r="G6" s="8">
        <f>GEOMEAN(D6:E6)</f>
        <v>931128.34775878233</v>
      </c>
    </row>
    <row r="7" spans="1:7" x14ac:dyDescent="0.25">
      <c r="A7" s="21"/>
      <c r="B7" s="22" t="s">
        <v>10</v>
      </c>
      <c r="C7" s="15"/>
      <c r="D7" s="26"/>
      <c r="E7" s="29"/>
      <c r="F7" s="11"/>
      <c r="G7" s="8" t="e">
        <f>GEOMEAN(D7:E7)</f>
        <v>#NUM!</v>
      </c>
    </row>
    <row r="8" spans="1:7" ht="78.75" x14ac:dyDescent="0.25">
      <c r="A8" s="23">
        <v>4</v>
      </c>
      <c r="B8" s="20" t="s">
        <v>11</v>
      </c>
      <c r="C8" s="16">
        <v>1</v>
      </c>
      <c r="D8" s="27">
        <v>4200000</v>
      </c>
      <c r="E8" s="28">
        <v>3500000</v>
      </c>
      <c r="F8" s="12">
        <f>(D8+E8)/2</f>
        <v>3850000</v>
      </c>
      <c r="G8" s="8">
        <f>GEOMEAN(D8:E8)</f>
        <v>3834057.9025361626</v>
      </c>
    </row>
    <row r="9" spans="1:7" ht="189" x14ac:dyDescent="0.25">
      <c r="A9" s="19">
        <v>5</v>
      </c>
      <c r="B9" s="24" t="s">
        <v>12</v>
      </c>
      <c r="C9" s="15">
        <v>1</v>
      </c>
      <c r="D9" s="26">
        <v>1800000</v>
      </c>
      <c r="E9" s="28">
        <v>1500000</v>
      </c>
      <c r="F9" s="12">
        <f t="shared" ref="F9:F10" si="0">(D9+E9)/2</f>
        <v>1650000</v>
      </c>
    </row>
    <row r="10" spans="1:7" x14ac:dyDescent="0.25">
      <c r="B10" s="9" t="s">
        <v>16</v>
      </c>
      <c r="D10" s="4">
        <f>SUM(D4:D9)</f>
        <v>9840000</v>
      </c>
      <c r="E10" s="4">
        <f>SUM(E4:E9)</f>
        <v>8200000</v>
      </c>
      <c r="F10" s="12">
        <f t="shared" si="0"/>
        <v>9020000</v>
      </c>
    </row>
  </sheetData>
  <mergeCells count="2">
    <mergeCell ref="B2:C2"/>
    <mergeCell ref="B1:E1"/>
  </mergeCells>
  <pageMargins left="0.7" right="0.7" top="0.75" bottom="0.75" header="0.3" footer="0.3"/>
  <pageSetup paperSize="9" orientation="portrait" horizontalDpi="1200" verticalDpi="1200" r:id="rId1"/>
  <ignoredErrors>
    <ignoredError sqref="G4 G5:G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Yised Vanessa Morales Palacio</dc:creator>
  <cp:lastModifiedBy>Fabian Enrique Guerrero Rivero</cp:lastModifiedBy>
  <dcterms:created xsi:type="dcterms:W3CDTF">2026-02-12T20:01:45Z</dcterms:created>
  <dcterms:modified xsi:type="dcterms:W3CDTF">2026-10-14T19:49:29Z</dcterms:modified>
</cp:coreProperties>
</file>