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628"/>
  <workbookPr filterPrivacy="1" defaultThemeVersion="166925"/>
  <xr:revisionPtr revIDLastSave="0" documentId="13_ncr:1_{54C18543-E544-42C8-ABC5-4D9AE20C43BB}" xr6:coauthVersionLast="46" xr6:coauthVersionMax="46" xr10:uidLastSave="{00000000-0000-0000-0000-000000000000}"/>
  <bookViews>
    <workbookView xWindow="-120" yWindow="-120" windowWidth="20730" windowHeight="11160" xr2:uid="{A2AD124E-F8DC-4866-B2E3-89406A92A91D}"/>
  </bookViews>
  <sheets>
    <sheet name="MATRIZ RIESGOS" sheetId="1" r:id="rId1"/>
    <sheet name="DILIGENCIAMIENTO" sheetId="2" r:id="rId2"/>
  </sheets>
  <externalReferences>
    <externalReference r:id="rId3"/>
    <externalReference r:id="rId4"/>
  </externalReferences>
  <definedNames>
    <definedName name="_xlnm._FilterDatabase" localSheetId="1" hidden="1">DILIGENCIAMIENTO!#REF!</definedName>
    <definedName name="_xlnm.Print_Area" localSheetId="0">'MATRIZ RIESGOS'!$A$1:$AC$32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V19" i="1" l="1"/>
  <c r="W19" i="1" s="1"/>
  <c r="U19" i="1"/>
  <c r="S19" i="1"/>
  <c r="M19" i="1"/>
  <c r="N19" i="1" s="1"/>
  <c r="L19" i="1"/>
  <c r="J19" i="1"/>
  <c r="U17" i="1" l="1"/>
  <c r="S17" i="1"/>
  <c r="V17" i="1" s="1"/>
  <c r="W17" i="1" s="1"/>
  <c r="L17" i="1"/>
  <c r="J17" i="1"/>
  <c r="M17" i="1" s="1"/>
  <c r="N17" i="1" s="1"/>
  <c r="U18" i="1" l="1"/>
  <c r="S18" i="1"/>
  <c r="L16" i="1"/>
  <c r="J16" i="1"/>
  <c r="M16" i="1" s="1"/>
  <c r="N16" i="1" s="1"/>
  <c r="U16" i="1"/>
  <c r="S16" i="1"/>
  <c r="U15" i="1" l="1"/>
  <c r="S15" i="1"/>
  <c r="L15" i="1"/>
  <c r="J15" i="1"/>
  <c r="V15" i="1" l="1"/>
  <c r="W15" i="1" s="1"/>
  <c r="M15" i="1"/>
  <c r="N15" i="1" s="1"/>
  <c r="S14" i="1"/>
  <c r="S13" i="1"/>
  <c r="S12" i="1"/>
  <c r="S11" i="1"/>
  <c r="S10" i="1"/>
  <c r="J18" i="1"/>
  <c r="J14" i="1"/>
  <c r="J13" i="1"/>
  <c r="J12" i="1"/>
  <c r="J11" i="1"/>
  <c r="J10" i="1"/>
  <c r="U14" i="1" l="1"/>
  <c r="V14" i="1" s="1"/>
  <c r="W14" i="1" s="1"/>
  <c r="U13" i="1"/>
  <c r="U12" i="1"/>
  <c r="V12" i="1" s="1"/>
  <c r="W12" i="1" s="1"/>
  <c r="U11" i="1"/>
  <c r="V11" i="1" s="1"/>
  <c r="W11" i="1" s="1"/>
  <c r="U10" i="1"/>
  <c r="V13" i="1" l="1"/>
  <c r="W13" i="1" s="1"/>
  <c r="V18" i="1"/>
  <c r="W18" i="1" s="1"/>
  <c r="V10" i="1"/>
  <c r="L18" i="1" l="1"/>
  <c r="L14" i="1"/>
  <c r="L13" i="1"/>
  <c r="L12" i="1"/>
  <c r="L11" i="1"/>
  <c r="L10" i="1"/>
  <c r="M18" i="1" l="1"/>
  <c r="N18" i="1" s="1"/>
  <c r="M14" i="1"/>
  <c r="N14" i="1" s="1"/>
  <c r="M13" i="1"/>
  <c r="N13" i="1" s="1"/>
  <c r="M12" i="1"/>
  <c r="N12" i="1" s="1"/>
  <c r="M11" i="1"/>
  <c r="N11" i="1" s="1"/>
  <c r="W10" i="1"/>
  <c r="M10" i="1" l="1"/>
  <c r="N10" i="1" s="1"/>
</calcChain>
</file>

<file path=xl/sharedStrings.xml><?xml version="1.0" encoding="utf-8"?>
<sst xmlns="http://schemas.openxmlformats.org/spreadsheetml/2006/main" count="302" uniqueCount="170">
  <si>
    <t>EVALUACIÓN</t>
  </si>
  <si>
    <t>TRATAMIENTO</t>
  </si>
  <si>
    <t>Impacto después del tratamiento</t>
  </si>
  <si>
    <t>Monitoreo y revisión</t>
  </si>
  <si>
    <t>IDENTIFICACIÓN Y CLASIFICACIÓN</t>
  </si>
  <si>
    <t>1. Clase</t>
  </si>
  <si>
    <t>2. Fuente</t>
  </si>
  <si>
    <t>FONDO NACIONAL DEL AHORRO</t>
  </si>
  <si>
    <t>IDENTIFICACIÓN Y TRATAMIENTO DE RIESGOS DE CONTRATACIÓN</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</si>
  <si>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</si>
  <si>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</si>
  <si>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</si>
  <si>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</si>
  <si>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</si>
  <si>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</si>
  <si>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</si>
  <si>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</si>
  <si>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</si>
  <si>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</si>
  <si>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</si>
  <si>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</si>
  <si>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</si>
  <si>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</si>
  <si>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</si>
  <si>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19. Fecha estimada en que se inicia el tratamiento</t>
  </si>
  <si>
    <t>20. Fecha estimada en que se completa el tratamiento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</si>
  <si>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</si>
  <si>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</si>
  <si>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</si>
  <si>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</si>
  <si>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</si>
  <si>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</si>
  <si>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</si>
  <si>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</si>
  <si>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</si>
  <si>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</si>
  <si>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</si>
  <si>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</si>
  <si>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</si>
  <si>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</si>
  <si>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</si>
  <si>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</si>
  <si>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</si>
  <si>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</si>
  <si>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</si>
  <si>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</si>
  <si>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</si>
  <si>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</si>
  <si>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</si>
  <si>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</si>
  <si>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</si>
  <si>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</si>
  <si>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</si>
  <si>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</si>
  <si>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</si>
  <si>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</si>
  <si>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</si>
  <si>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</si>
  <si>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</si>
  <si>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</si>
  <si>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</si>
  <si>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</si>
  <si>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</si>
  <si>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</si>
  <si>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</si>
  <si>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</si>
  <si>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</si>
  <si>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</si>
  <si>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</si>
  <si>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</si>
  <si>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</si>
  <si>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</si>
  <si>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</si>
  <si>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</si>
  <si>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</si>
  <si>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</si>
  <si>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</si>
  <si>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</si>
  <si>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</si>
  <si>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</si>
  <si>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</si>
  <si>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</si>
  <si>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</si>
  <si>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</si>
  <si>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t>PROCESO DE CONTRATACIÓN</t>
  </si>
  <si>
    <t>VERSIÓN: 0</t>
  </si>
  <si>
    <t>Elaboró:</t>
  </si>
  <si>
    <t>RESPONSABLE TÉCNICO</t>
  </si>
  <si>
    <t>RESPONSABLE JURÍDICO</t>
  </si>
  <si>
    <t>RESPONSABLE FINANCIERO</t>
  </si>
  <si>
    <t>RESPONSABLE DEL ÁREA</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</si>
  <si>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</si>
  <si>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</si>
  <si>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</si>
  <si>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</si>
  <si>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</si>
  <si>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</si>
  <si>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</si>
  <si>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</si>
  <si>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</si>
  <si>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</si>
  <si>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</si>
  <si>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</si>
  <si>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ORIENTACIONES DE DILIGENCIAMIENTO</t>
  </si>
  <si>
    <t>CODIGO: GCONT-FO-028</t>
  </si>
  <si>
    <t xml:space="preserve">Imposición de nuevos tributos </t>
  </si>
  <si>
    <t>Desequilibrio económico del contrato.</t>
  </si>
  <si>
    <t>Entidad / Contratista</t>
  </si>
  <si>
    <t>Analizar la carga tributaria, la causaciónde la misma y los efectos en la ejecución del contrato.</t>
  </si>
  <si>
    <t>SI</t>
  </si>
  <si>
    <t>A partir de la creación del nuevo tributo</t>
  </si>
  <si>
    <t>Dos (2) meses posteriores al establecimiento del nuevo  tributo</t>
  </si>
  <si>
    <t>Monitoreo y revisión normatividad tributaria</t>
  </si>
  <si>
    <t>Permanente</t>
  </si>
  <si>
    <t>Contratista</t>
  </si>
  <si>
    <t>Inicio dela ejecución del contrato</t>
  </si>
  <si>
    <t>Entidad</t>
  </si>
  <si>
    <t>Finalización de la ejecución del contrato.</t>
  </si>
  <si>
    <t>Mensual.</t>
  </si>
  <si>
    <t>EDWARD DAVID PUENTES COLMENARES</t>
  </si>
  <si>
    <t>Inicio de la ejecución del contrato</t>
  </si>
  <si>
    <t>NO</t>
  </si>
  <si>
    <t>SERGIO ALEJANDRO PINO ROJAS</t>
  </si>
  <si>
    <t>Los proponentes pueden incumplir con los requisitos habilitantes establecidos en el pliego.</t>
  </si>
  <si>
    <t>Durante el proceso de selección se estructuran los requisitos, de acuerdo con las condiciones realistas del mercado y bajo criterios objetivos para evitar este riesgo.</t>
  </si>
  <si>
    <t>Estructuración del proceso</t>
  </si>
  <si>
    <t>Publicación Reglas de participación</t>
  </si>
  <si>
    <t>Revisión de las condiciones establecidas y observaciones recibidas.</t>
  </si>
  <si>
    <t>Durante la estructuración.</t>
  </si>
  <si>
    <t>Costos de operación mayores a los proyectados</t>
  </si>
  <si>
    <t>Incremento significativo en los costos operacionales del contratista por falta de planeación</t>
  </si>
  <si>
    <t>Durante el proceso de selección se estructura el estudio de costos y definiciones técnicas y el estudio de mercado, con el fin de contar con precios reales y objetivos para la adquisición de bienes para evitar este riesgo.</t>
  </si>
  <si>
    <t>Monitoreo y revisión permanente de las condiciones  de ejecución del contrato.</t>
  </si>
  <si>
    <t>No prestación de los servicios o demoras en el procesamiento de los documentos</t>
  </si>
  <si>
    <t>Supervisión permanente y analisis de la gestión del manejo de garantías.</t>
  </si>
  <si>
    <t>Inadecuado personal vinculado al proyecto del FNA para el cumplimiento de las diferentes actividades del  contrato</t>
  </si>
  <si>
    <t>Inadecuado manejo de los documentos en custodia del  contratista.</t>
  </si>
  <si>
    <t>Verificación continua de los perfiles y competencias de los vinculados al proyecto del FNA.</t>
  </si>
  <si>
    <t>Verificación permanente del cumplimiento de perfiles y competencias requeridos por el FNA para cada uno de los cargos vinculados</t>
  </si>
  <si>
    <t>Declaratoria desierto del proceso. Se debe publicar nuevamente el proceso, lo que implica retrasos en la ejecución del plan de acción y aplazamiento en la fecha de inicio del contrato.</t>
  </si>
  <si>
    <t>Demora en el desembolso y cumplimieto de metas de la entidad.</t>
  </si>
  <si>
    <t xml:space="preserve">Por parte de la supervisión del contrato, verificar y analizar la capacidad de procesamiento y custodia de las garantías del FNA </t>
  </si>
  <si>
    <t>Pérdida de los documentos.</t>
  </si>
  <si>
    <t>Reprocesos para el usuario financiero y la entidad.
Pérdida reputacional.
Incumplimiento metas institucionales</t>
  </si>
  <si>
    <t>Seguimiento, supervisión y control de las actividades establecidas en el contrato.</t>
  </si>
  <si>
    <t>Verificación permanente del cumplimiento de las obligaciones del contrato.</t>
  </si>
  <si>
    <t>Riesgo Medio</t>
  </si>
  <si>
    <t>Monitoreo y revisión permanente de las condiciones de los emplados vinculados por parte del contratista.</t>
  </si>
  <si>
    <t>Mensual</t>
  </si>
  <si>
    <t>Interrupción de la ejecución del contrato debido a huelgas/ manifestaciones de orden público por parte de los trabajadores del contratista.</t>
  </si>
  <si>
    <t>No hay desembolsos de créditos.</t>
  </si>
  <si>
    <t>Verificar por parte de la supervisión las condiciones del personal que preste sus servicios en la sede del FNA o que tengan vínculo con el proveedor seleccionado, para verificar el cumplimiento de las condiciones laborales del personal asociado.</t>
  </si>
  <si>
    <t>Imposibilidad de prestación de los servicios requeridos en la ejecución del contrato.</t>
  </si>
  <si>
    <t>Definir las estrategias para la ejecución del contrato, acorde con el evento natural presentado.</t>
  </si>
  <si>
    <t>CONTRATISTA / ENTIDAD</t>
  </si>
  <si>
    <t>ACTA DE INICIO</t>
  </si>
  <si>
    <t>LIQUIDACIÓN</t>
  </si>
  <si>
    <t>Ocurrencia de desastres naturales (terremotos, inundaciones, lluvias torrenciales, granizadas, vientos fuertes y otros riesgos relacionados con la geografía y el clima), entre otros.</t>
  </si>
  <si>
    <t>Monitoreo y verificacón de planes de continuidad.</t>
  </si>
  <si>
    <t>Mala organización de la información del acervo documental a cargo del contratista.</t>
  </si>
  <si>
    <t>Pérdidas económicas para la entidad.
Demandas por incumplimiento de obligacines con el consumidor financiero.</t>
  </si>
  <si>
    <t>El supervisor del contrato verifica mensualmente el informe de la docuentación procesada y custodiada por el proveedor.</t>
  </si>
  <si>
    <t xml:space="preserve">Se revisa el inventario de garantías procesado contra el plano REV. </t>
  </si>
  <si>
    <t>ELSY ESMERALDA MARTINEZ ROMERO</t>
  </si>
  <si>
    <t>JUDITH MILLÁN DURÁN</t>
  </si>
  <si>
    <t>Enfermedad del personal por contagio con COVID-19.</t>
  </si>
  <si>
    <t>Suspensión de la ejecución de las actividades del contrato y posibilidad de contagio a los demás servidores del  contratista y FNA.</t>
  </si>
  <si>
    <t>Monitoreo permanente por parte del del supervisor del contrato y del contratista.</t>
  </si>
  <si>
    <t>El contratista debe cumplir garantizar la implementación y cumplimiento de los protocolos de bioseguridad en la prevención y mitigación del COVID-19, de conformidad con la normatividad vigente.</t>
  </si>
  <si>
    <t>ANEXO No. 3 FORMATO MATRIZ DE  IDENTIFICACIÓN Y COBERTURA DE RIESGOS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</si>
</sst>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s>
  <fills count="12">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s>
  <cellStyleXfs count="2">
    <xf numFmtId="0" fontId="0" fillId="0" borderId="0"/>
    <xf numFmtId="0" fontId="2" fillId="0" borderId="0"/>
  </cellStyleXfs>
  <cellXfs count="97">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applyAlignment="1">
      <alignment horizontal="center" vertical="center"/>
    </xf>
    <xf numFmtId="0" fontId="0" fillId="2" borderId="0" xfId="0" applyFill="1"/>
    <xf numFmtId="0" fontId="4" fillId="2" borderId="0" xfId="0" applyFont="1"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1" xfId="1" applyFont="1" applyFill="1" applyBorder="1" applyAlignment="1">
      <alignment horizontal="center" vertical="center"/>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0" fillId="2" borderId="0" xfId="0" applyFill="1" applyAlignment="1">
      <alignment horizontal="center" vertical="center"/>
    </xf>
    <xf numFmtId="0" fontId="5" fillId="7" borderId="1" xfId="1" applyFont="1" applyFill="1" applyBorder="1" applyAlignment="1">
      <alignment horizontal="center" vertical="center" textRotation="90" wrapText="1"/>
    </xf>
    <xf numFmtId="0" fontId="5" fillId="7" borderId="1" xfId="1" applyFont="1" applyFill="1" applyBorder="1" applyAlignment="1">
      <alignment horizontal="center" vertical="center" textRotation="90"/>
    </xf>
    <xf numFmtId="0" fontId="5" fillId="7" borderId="1" xfId="1" applyFont="1" applyFill="1" applyBorder="1" applyAlignment="1" applyProtection="1">
      <alignment horizontal="center" vertical="center" wrapText="1"/>
      <protection locked="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11" xfId="1" applyFont="1" applyFill="1" applyBorder="1" applyAlignment="1">
      <alignment horizontal="center" vertical="center" textRotation="90" wrapText="1"/>
    </xf>
    <xf numFmtId="0" fontId="0" fillId="2" borderId="0" xfId="0" applyFill="1" applyAlignment="1">
      <alignment horizontal="center" vertical="center"/>
    </xf>
    <xf numFmtId="0" fontId="0" fillId="2" borderId="0" xfId="0" applyFill="1" applyAlignment="1">
      <alignment horizontal="left" vertical="center"/>
    </xf>
    <xf numFmtId="0" fontId="1" fillId="2" borderId="0" xfId="0" applyFont="1" applyFill="1" applyAlignment="1">
      <alignment horizontal="center" vertical="center"/>
    </xf>
    <xf numFmtId="0" fontId="1" fillId="2" borderId="0" xfId="0" applyFont="1" applyFill="1" applyAlignment="1">
      <alignment horizontal="justify" vertical="center" wrapText="1"/>
    </xf>
    <xf numFmtId="0" fontId="1" fillId="2" borderId="0" xfId="0" applyFont="1" applyFill="1"/>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0" xfId="0" applyFont="1" applyFill="1" applyAlignment="1">
      <alignment horizontal="left" vertical="center"/>
    </xf>
    <xf numFmtId="0" fontId="1" fillId="2" borderId="11"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2"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11" xfId="0" applyFont="1" applyFill="1" applyBorder="1" applyAlignment="1">
      <alignment horizontal="justify" vertical="center" wrapText="1"/>
    </xf>
    <xf numFmtId="0" fontId="1" fillId="2" borderId="12" xfId="0" applyFont="1" applyFill="1" applyBorder="1" applyAlignment="1">
      <alignment horizontal="justify" vertical="center" wrapText="1"/>
    </xf>
    <xf numFmtId="0" fontId="0" fillId="2" borderId="3" xfId="0" applyFill="1" applyBorder="1" applyAlignment="1">
      <alignment horizontal="justify" vertical="center" wrapText="1"/>
    </xf>
    <xf numFmtId="0" fontId="5" fillId="2" borderId="1" xfId="1" applyFont="1"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2" borderId="1" xfId="1" applyFont="1" applyFill="1" applyBorder="1" applyAlignment="1">
      <alignment horizontal="justify" vertical="center" wrapText="1"/>
    </xf>
    <xf numFmtId="0" fontId="0" fillId="2" borderId="0" xfId="0" applyFill="1"/>
    <xf numFmtId="0" fontId="5" fillId="2" borderId="1" xfId="1" applyFont="1" applyFill="1" applyBorder="1" applyAlignment="1">
      <alignment horizontal="center" vertical="center" wrapText="1"/>
    </xf>
    <xf numFmtId="0" fontId="5" fillId="2" borderId="1" xfId="1" applyFont="1" applyFill="1" applyBorder="1" applyAlignment="1">
      <alignment horizontal="left" vertical="center" wrapText="1"/>
    </xf>
    <xf numFmtId="0" fontId="5" fillId="2" borderId="1" xfId="1" applyFont="1" applyFill="1" applyBorder="1" applyAlignment="1">
      <alignment horizontal="justify" vertical="center" wrapText="1"/>
    </xf>
    <xf numFmtId="0" fontId="5" fillId="2" borderId="2" xfId="1" applyFont="1" applyFill="1" applyBorder="1" applyAlignment="1">
      <alignment horizontal="center" vertical="center" wrapText="1"/>
    </xf>
    <xf numFmtId="0" fontId="5" fillId="2" borderId="1" xfId="1" applyFont="1" applyFill="1" applyBorder="1" applyAlignment="1">
      <alignment horizontal="center" vertical="center"/>
    </xf>
    <xf numFmtId="0" fontId="5" fillId="2" borderId="1" xfId="1" applyFont="1" applyFill="1" applyBorder="1" applyAlignment="1" applyProtection="1">
      <alignment horizontal="center" vertical="center" wrapText="1"/>
      <protection locked="0" hidden="1"/>
    </xf>
    <xf numFmtId="0" fontId="5" fillId="7" borderId="1" xfId="1" applyFont="1" applyFill="1" applyBorder="1" applyAlignment="1">
      <alignment horizontal="center" vertical="center" textRotation="90" wrapText="1"/>
    </xf>
    <xf numFmtId="0" fontId="5" fillId="7" borderId="1" xfId="1" applyFont="1" applyFill="1" applyBorder="1" applyAlignment="1">
      <alignment horizontal="center" vertical="center" textRotation="90"/>
    </xf>
    <xf numFmtId="0" fontId="5" fillId="7" borderId="1" xfId="1" applyFont="1" applyFill="1" applyBorder="1" applyAlignment="1" applyProtection="1">
      <alignment horizontal="center" vertical="center" wrapText="1"/>
      <protection locked="0"/>
    </xf>
    <xf numFmtId="0" fontId="5" fillId="6" borderId="1" xfId="1" applyFont="1" applyFill="1" applyBorder="1" applyAlignment="1" applyProtection="1">
      <alignment horizontal="center" vertical="center" wrapText="1"/>
      <protection locked="0" hidden="1"/>
    </xf>
    <xf numFmtId="0" fontId="5" fillId="7" borderId="11" xfId="1" applyFont="1" applyFill="1" applyBorder="1" applyAlignment="1">
      <alignment horizontal="center" vertical="center" textRotation="90" wrapText="1"/>
    </xf>
    <xf numFmtId="0" fontId="5" fillId="2" borderId="1" xfId="1" applyFont="1" applyFill="1" applyBorder="1" applyAlignment="1">
      <alignment horizontal="justify" vertical="center" wrapText="1"/>
    </xf>
    <xf numFmtId="0" fontId="5" fillId="2" borderId="1" xfId="1" applyFont="1" applyFill="1" applyBorder="1" applyAlignment="1">
      <alignment horizontal="left" vertical="center" wrapText="1"/>
    </xf>
    <xf numFmtId="0" fontId="5" fillId="2" borderId="1" xfId="1" applyFont="1" applyFill="1" applyBorder="1" applyAlignment="1">
      <alignment horizontal="justify" vertical="center" wrapText="1"/>
    </xf>
    <xf numFmtId="0" fontId="6" fillId="5"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7" fillId="9" borderId="13" xfId="1" applyFont="1" applyFill="1" applyBorder="1" applyAlignment="1" applyProtection="1">
      <alignment horizontal="center" vertical="center"/>
      <protection locked="0"/>
    </xf>
    <xf numFmtId="0" fontId="7" fillId="9" borderId="14" xfId="1" applyFont="1" applyFill="1" applyBorder="1" applyAlignment="1" applyProtection="1">
      <alignment horizontal="center" vertical="center"/>
      <protection locked="0"/>
    </xf>
    <xf numFmtId="0" fontId="7" fillId="9" borderId="15" xfId="1" applyFont="1" applyFill="1" applyBorder="1" applyAlignment="1" applyProtection="1">
      <alignment horizontal="center" vertical="center"/>
      <protection locked="0"/>
    </xf>
    <xf numFmtId="0" fontId="8" fillId="0" borderId="17" xfId="1" applyFont="1" applyBorder="1" applyAlignment="1">
      <alignment horizontal="center" vertical="center"/>
    </xf>
    <xf numFmtId="0" fontId="8" fillId="0" borderId="16" xfId="1" applyFont="1" applyBorder="1" applyAlignment="1">
      <alignment horizontal="center" vertical="center"/>
    </xf>
    <xf numFmtId="0" fontId="8" fillId="0" borderId="18" xfId="1" applyFont="1" applyBorder="1" applyAlignment="1">
      <alignment horizontal="center" vertical="center"/>
    </xf>
    <xf numFmtId="0" fontId="8" fillId="0" borderId="6" xfId="1" applyFont="1" applyBorder="1" applyAlignment="1">
      <alignment horizontal="center" vertical="center"/>
    </xf>
    <xf numFmtId="0" fontId="8" fillId="0" borderId="19" xfId="1" applyFont="1" applyBorder="1" applyAlignment="1">
      <alignment horizontal="center" vertical="center"/>
    </xf>
    <xf numFmtId="0" fontId="8" fillId="0" borderId="20" xfId="1" applyFont="1" applyBorder="1" applyAlignment="1">
      <alignment horizontal="center" vertical="center"/>
    </xf>
    <xf numFmtId="0" fontId="8" fillId="0" borderId="7" xfId="1" applyFont="1" applyBorder="1" applyAlignment="1">
      <alignment horizontal="center" vertical="center"/>
    </xf>
    <xf numFmtId="0" fontId="8" fillId="0" borderId="21" xfId="1" applyFont="1" applyBorder="1" applyAlignment="1">
      <alignment horizontal="center" vertical="center"/>
    </xf>
    <xf numFmtId="0" fontId="8" fillId="0" borderId="22"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25" xfId="1" applyFont="1" applyBorder="1" applyAlignment="1">
      <alignment horizontal="center" vertical="center"/>
    </xf>
    <xf numFmtId="0" fontId="2" fillId="0" borderId="8" xfId="1" applyBorder="1" applyAlignment="1">
      <alignment horizontal="center" vertical="center"/>
    </xf>
    <xf numFmtId="0" fontId="2" fillId="0" borderId="9" xfId="1" applyBorder="1" applyAlignment="1">
      <alignment horizontal="center" vertical="center"/>
    </xf>
    <xf numFmtId="0" fontId="2" fillId="0" borderId="11" xfId="1" applyBorder="1" applyAlignment="1">
      <alignment horizontal="center" vertical="center"/>
    </xf>
    <xf numFmtId="0" fontId="2" fillId="0" borderId="1" xfId="1" applyBorder="1" applyAlignment="1">
      <alignment horizontal="center" vertical="center"/>
    </xf>
    <xf numFmtId="0" fontId="2" fillId="0" borderId="12" xfId="1" applyBorder="1" applyAlignment="1">
      <alignment horizontal="center" vertical="center"/>
    </xf>
    <xf numFmtId="0" fontId="2" fillId="0" borderId="4" xfId="1" applyBorder="1" applyAlignment="1">
      <alignment horizontal="center" vertical="center"/>
    </xf>
    <xf numFmtId="0" fontId="8" fillId="0" borderId="9" xfId="1" applyFont="1" applyBorder="1" applyAlignment="1">
      <alignment horizontal="center" vertical="center"/>
    </xf>
    <xf numFmtId="0" fontId="8" fillId="0" borderId="1" xfId="1" applyFont="1" applyBorder="1" applyAlignment="1">
      <alignment horizontal="center" vertical="center"/>
    </xf>
    <xf numFmtId="0" fontId="8" fillId="0" borderId="4" xfId="1" applyFont="1" applyBorder="1" applyAlignment="1">
      <alignment horizontal="center" vertical="center"/>
    </xf>
    <xf numFmtId="0" fontId="7" fillId="8" borderId="8" xfId="1" applyFont="1" applyFill="1" applyBorder="1" applyAlignment="1" applyProtection="1">
      <alignment horizontal="center" vertical="center"/>
      <protection locked="0"/>
    </xf>
    <xf numFmtId="0" fontId="7" fillId="8" borderId="9" xfId="1" applyFont="1" applyFill="1" applyBorder="1" applyAlignment="1" applyProtection="1">
      <alignment horizontal="center" vertical="center"/>
      <protection locked="0"/>
    </xf>
    <xf numFmtId="0" fontId="7" fillId="10" borderId="9" xfId="1" applyFont="1" applyFill="1" applyBorder="1" applyAlignment="1" applyProtection="1">
      <alignment horizontal="center" vertical="center"/>
      <protection locked="0"/>
    </xf>
    <xf numFmtId="0" fontId="7" fillId="10" borderId="10" xfId="1" applyFont="1" applyFill="1" applyBorder="1" applyAlignment="1" applyProtection="1">
      <alignment horizontal="center" vertical="center"/>
      <protection locked="0"/>
    </xf>
    <xf numFmtId="0" fontId="6" fillId="5" borderId="2" xfId="1" applyFont="1" applyFill="1" applyBorder="1" applyAlignment="1" applyProtection="1">
      <alignment horizontal="center" vertical="center" wrapText="1"/>
      <protection locked="0"/>
    </xf>
    <xf numFmtId="0" fontId="6" fillId="3" borderId="1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justify" vertical="center" wrapText="1"/>
      <protection locked="0"/>
    </xf>
    <xf numFmtId="0" fontId="3" fillId="5" borderId="1" xfId="1" applyFont="1" applyFill="1" applyBorder="1" applyAlignment="1" applyProtection="1">
      <alignment horizontal="center" vertical="center" wrapText="1"/>
      <protection locked="0"/>
    </xf>
    <xf numFmtId="0" fontId="9" fillId="2" borderId="0" xfId="0" applyFont="1" applyFill="1" applyAlignment="1">
      <alignment horizontal="center" vertical="center"/>
    </xf>
    <xf numFmtId="0" fontId="1" fillId="11" borderId="8" xfId="0" applyFont="1" applyFill="1" applyBorder="1" applyAlignment="1">
      <alignment horizontal="center" vertical="center"/>
    </xf>
    <xf numFmtId="0" fontId="1" fillId="11" borderId="10"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28" xfId="0" applyFont="1" applyFill="1" applyBorder="1" applyAlignment="1">
      <alignment horizontal="center" vertical="center"/>
    </xf>
  </cellXfs>
  <cellStyles count="2">
    <cellStyle name="Normal" xfId="0" builtinId="0"/>
    <cellStyle name="Normal 2" xfId="1" xr:uid="{7722B375-A14C-4EA6-9E31-89186BAF2181}"/>
  </cellStyles>
  <dxfs count="28">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1</xdr:col>
      <xdr:colOff>586220</xdr:colOff>
      <xdr:row>0</xdr:row>
      <xdr:rowOff>147201</xdr:rowOff>
    </xdr:from>
    <xdr:to>
      <xdr:col>3</xdr:col>
      <xdr:colOff>555625</xdr:colOff>
      <xdr:row>3</xdr:row>
      <xdr:rowOff>273895</xdr:rowOff>
    </xdr:to>
    <xdr:pic>
      <xdr:nvPicPr>
        <xdr:cNvPr id="2" name="Imagen 1">
          <a:extLst>
            <a:ext uri="{FF2B5EF4-FFF2-40B4-BE49-F238E27FC236}">
              <a16:creationId xmlns:a16="http://schemas.microsoft.com/office/drawing/2014/main" id="{EC11AA7A-BEDE-47F5-8DBD-DF55D6AF65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1173595" y="147201"/>
          <a:ext cx="1144155" cy="11268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57</xdr:row>
      <xdr:rowOff>22412</xdr:rowOff>
    </xdr:from>
    <xdr:to>
      <xdr:col>1</xdr:col>
      <xdr:colOff>7504019</xdr:colOff>
      <xdr:row>77</xdr:row>
      <xdr:rowOff>36980</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1268765"/>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Epuentesc/Documents/Procesos%20de%20contrataci&#243;n/2020/Agencia%20BTL/MATRIZ%20DE%20RIESGO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Epuentesc/Documents/Procesos%20de%20contrataci&#243;n/2021/Interventor&#237;a%20Gestor%20Documental%20Garant&#237;as/MATRIZ%20DE%20RIESGOS%20INTERVENTOR&#205;A%20GESTOR%20DOCUMENT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RIESGOS"/>
      <sheetName val="DILIGENCIAMIENTO"/>
      <sheetName val="MATRIZ EJEMPLO"/>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RIESGOS"/>
      <sheetName val="DILIGENCIAMIENTO"/>
    </sheetNames>
    <sheetDataSet>
      <sheetData sheetId="0"/>
      <sheetData sheetId="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CFEA6D-2659-43E3-AACC-826CEDBCD527}">
  <dimension ref="A1:AC28"/>
  <sheetViews>
    <sheetView tabSelected="1" view="pageBreakPreview" zoomScale="70" zoomScaleNormal="70" zoomScaleSheetLayoutView="70" workbookViewId="0">
      <selection activeCell="H1" sqref="H1:X2"/>
    </sheetView>
  </sheetViews>
  <sheetFormatPr baseColWidth="10" defaultRowHeight="15"/>
  <cols>
    <col min="1" max="4" width="8.85546875" style="5" customWidth="1"/>
    <col min="5" max="6" width="11.42578125" style="2"/>
    <col min="7" max="8" width="11.42578125" style="6"/>
    <col min="9" max="10" width="12.42578125" style="6" customWidth="1"/>
    <col min="11" max="11" width="15.28515625" style="6" customWidth="1"/>
    <col min="12" max="14" width="12.42578125" style="6" customWidth="1"/>
    <col min="15" max="15" width="30" style="6" bestFit="1" customWidth="1"/>
    <col min="16" max="17" width="11.42578125" style="6" customWidth="1"/>
    <col min="18" max="21" width="12.42578125" style="6" customWidth="1"/>
    <col min="22" max="23" width="13.140625" style="6" customWidth="1"/>
    <col min="24" max="24" width="15.5703125" style="6" customWidth="1"/>
    <col min="25" max="25" width="24.42578125" style="6" customWidth="1"/>
    <col min="26" max="26" width="21.42578125" style="6" customWidth="1"/>
    <col min="27" max="27" width="22.140625" style="6" customWidth="1"/>
    <col min="28" max="28" width="11.42578125" style="21" bestFit="1" customWidth="1"/>
    <col min="29" max="29" width="10.28515625" style="21" bestFit="1" customWidth="1"/>
    <col min="30" max="31" width="11.140625" style="6" customWidth="1"/>
    <col min="32" max="16384" width="11.42578125" style="6"/>
  </cols>
  <sheetData>
    <row r="1" spans="1:29" ht="26.25" customHeight="1">
      <c r="A1" s="72"/>
      <c r="B1" s="73"/>
      <c r="C1" s="73"/>
      <c r="D1" s="73"/>
      <c r="E1" s="73"/>
      <c r="F1" s="73"/>
      <c r="G1" s="73"/>
      <c r="H1" s="78" t="s">
        <v>169</v>
      </c>
      <c r="I1" s="78"/>
      <c r="J1" s="78"/>
      <c r="K1" s="78"/>
      <c r="L1" s="78"/>
      <c r="M1" s="78"/>
      <c r="N1" s="78"/>
      <c r="O1" s="78"/>
      <c r="P1" s="78"/>
      <c r="Q1" s="78"/>
      <c r="R1" s="78"/>
      <c r="S1" s="78"/>
      <c r="T1" s="78"/>
      <c r="U1" s="78"/>
      <c r="V1" s="78"/>
      <c r="W1" s="78"/>
      <c r="X1" s="78"/>
      <c r="Y1" s="60" t="s">
        <v>104</v>
      </c>
      <c r="Z1" s="61"/>
      <c r="AA1" s="61"/>
      <c r="AB1" s="61"/>
      <c r="AC1" s="62"/>
    </row>
    <row r="2" spans="1:29" ht="26.25" customHeight="1">
      <c r="A2" s="74"/>
      <c r="B2" s="75"/>
      <c r="C2" s="75"/>
      <c r="D2" s="75"/>
      <c r="E2" s="75"/>
      <c r="F2" s="75"/>
      <c r="G2" s="75"/>
      <c r="H2" s="79"/>
      <c r="I2" s="79"/>
      <c r="J2" s="79"/>
      <c r="K2" s="79"/>
      <c r="L2" s="79"/>
      <c r="M2" s="79"/>
      <c r="N2" s="79"/>
      <c r="O2" s="79"/>
      <c r="P2" s="79"/>
      <c r="Q2" s="79"/>
      <c r="R2" s="79"/>
      <c r="S2" s="79"/>
      <c r="T2" s="79"/>
      <c r="U2" s="79"/>
      <c r="V2" s="79"/>
      <c r="W2" s="79"/>
      <c r="X2" s="79"/>
      <c r="Y2" s="63"/>
      <c r="Z2" s="64"/>
      <c r="AA2" s="64"/>
      <c r="AB2" s="64"/>
      <c r="AC2" s="65"/>
    </row>
    <row r="3" spans="1:29" ht="26.25" customHeight="1">
      <c r="A3" s="74"/>
      <c r="B3" s="75"/>
      <c r="C3" s="75"/>
      <c r="D3" s="75"/>
      <c r="E3" s="75"/>
      <c r="F3" s="75"/>
      <c r="G3" s="75"/>
      <c r="H3" s="79" t="s">
        <v>84</v>
      </c>
      <c r="I3" s="79"/>
      <c r="J3" s="79"/>
      <c r="K3" s="79"/>
      <c r="L3" s="79"/>
      <c r="M3" s="79"/>
      <c r="N3" s="79"/>
      <c r="O3" s="79"/>
      <c r="P3" s="79"/>
      <c r="Q3" s="79"/>
      <c r="R3" s="79"/>
      <c r="S3" s="79"/>
      <c r="T3" s="79"/>
      <c r="U3" s="79"/>
      <c r="V3" s="79"/>
      <c r="W3" s="79"/>
      <c r="X3" s="79"/>
      <c r="Y3" s="66" t="s">
        <v>85</v>
      </c>
      <c r="Z3" s="67"/>
      <c r="AA3" s="67"/>
      <c r="AB3" s="67"/>
      <c r="AC3" s="68"/>
    </row>
    <row r="4" spans="1:29" ht="26.25" customHeight="1" thickBot="1">
      <c r="A4" s="76"/>
      <c r="B4" s="77"/>
      <c r="C4" s="77"/>
      <c r="D4" s="77"/>
      <c r="E4" s="77"/>
      <c r="F4" s="77"/>
      <c r="G4" s="77"/>
      <c r="H4" s="80"/>
      <c r="I4" s="80"/>
      <c r="J4" s="80"/>
      <c r="K4" s="80"/>
      <c r="L4" s="80"/>
      <c r="M4" s="80"/>
      <c r="N4" s="80"/>
      <c r="O4" s="80"/>
      <c r="P4" s="80"/>
      <c r="Q4" s="80"/>
      <c r="R4" s="80"/>
      <c r="S4" s="80"/>
      <c r="T4" s="80"/>
      <c r="U4" s="80"/>
      <c r="V4" s="80"/>
      <c r="W4" s="80"/>
      <c r="X4" s="80"/>
      <c r="Y4" s="69"/>
      <c r="Z4" s="70"/>
      <c r="AA4" s="70"/>
      <c r="AB4" s="70"/>
      <c r="AC4" s="71"/>
    </row>
    <row r="6" spans="1:29" ht="15.75" thickBot="1"/>
    <row r="7" spans="1:29" ht="15.75">
      <c r="A7" s="81" t="s">
        <v>4</v>
      </c>
      <c r="B7" s="82"/>
      <c r="C7" s="82"/>
      <c r="D7" s="82"/>
      <c r="E7" s="82"/>
      <c r="F7" s="82"/>
      <c r="G7" s="57" t="s">
        <v>0</v>
      </c>
      <c r="H7" s="58"/>
      <c r="I7" s="58"/>
      <c r="J7" s="58"/>
      <c r="K7" s="58"/>
      <c r="L7" s="58"/>
      <c r="M7" s="58"/>
      <c r="N7" s="59"/>
      <c r="O7" s="83" t="s">
        <v>1</v>
      </c>
      <c r="P7" s="83"/>
      <c r="Q7" s="83"/>
      <c r="R7" s="83"/>
      <c r="S7" s="83"/>
      <c r="T7" s="83"/>
      <c r="U7" s="83"/>
      <c r="V7" s="83"/>
      <c r="W7" s="83"/>
      <c r="X7" s="83"/>
      <c r="Y7" s="83"/>
      <c r="Z7" s="83"/>
      <c r="AA7" s="83"/>
      <c r="AB7" s="83"/>
      <c r="AC7" s="84"/>
    </row>
    <row r="8" spans="1:29" ht="36.75" customHeight="1">
      <c r="A8" s="86" t="s">
        <v>5</v>
      </c>
      <c r="B8" s="87" t="s">
        <v>6</v>
      </c>
      <c r="C8" s="87" t="s">
        <v>9</v>
      </c>
      <c r="D8" s="87" t="s">
        <v>10</v>
      </c>
      <c r="E8" s="88" t="s">
        <v>11</v>
      </c>
      <c r="F8" s="88"/>
      <c r="G8" s="55" t="s">
        <v>12</v>
      </c>
      <c r="H8" s="55"/>
      <c r="I8" s="55" t="s">
        <v>13</v>
      </c>
      <c r="J8" s="55"/>
      <c r="K8" s="55" t="s">
        <v>14</v>
      </c>
      <c r="L8" s="55"/>
      <c r="M8" s="56" t="s">
        <v>15</v>
      </c>
      <c r="N8" s="56" t="s">
        <v>16</v>
      </c>
      <c r="O8" s="54" t="s">
        <v>17</v>
      </c>
      <c r="P8" s="54" t="s">
        <v>18</v>
      </c>
      <c r="Q8" s="54"/>
      <c r="R8" s="54" t="s">
        <v>2</v>
      </c>
      <c r="S8" s="54"/>
      <c r="T8" s="54"/>
      <c r="U8" s="54"/>
      <c r="V8" s="54"/>
      <c r="W8" s="54"/>
      <c r="X8" s="54" t="s">
        <v>23</v>
      </c>
      <c r="Y8" s="54" t="s">
        <v>71</v>
      </c>
      <c r="Z8" s="54" t="s">
        <v>24</v>
      </c>
      <c r="AA8" s="54" t="s">
        <v>25</v>
      </c>
      <c r="AB8" s="54" t="s">
        <v>3</v>
      </c>
      <c r="AC8" s="85"/>
    </row>
    <row r="9" spans="1:29" s="7" customFormat="1" ht="77.25" customHeight="1">
      <c r="A9" s="86"/>
      <c r="B9" s="87"/>
      <c r="C9" s="87"/>
      <c r="D9" s="87"/>
      <c r="E9" s="88"/>
      <c r="F9" s="88"/>
      <c r="G9" s="55"/>
      <c r="H9" s="55"/>
      <c r="I9" s="55"/>
      <c r="J9" s="55"/>
      <c r="K9" s="55"/>
      <c r="L9" s="55"/>
      <c r="M9" s="56"/>
      <c r="N9" s="56"/>
      <c r="O9" s="54"/>
      <c r="P9" s="54"/>
      <c r="Q9" s="54"/>
      <c r="R9" s="89" t="s">
        <v>19</v>
      </c>
      <c r="S9" s="89"/>
      <c r="T9" s="89" t="s">
        <v>20</v>
      </c>
      <c r="U9" s="89"/>
      <c r="V9" s="13" t="s">
        <v>21</v>
      </c>
      <c r="W9" s="13" t="s">
        <v>22</v>
      </c>
      <c r="X9" s="54"/>
      <c r="Y9" s="54"/>
      <c r="Z9" s="54"/>
      <c r="AA9" s="54"/>
      <c r="AB9" s="37" t="s">
        <v>26</v>
      </c>
      <c r="AC9" s="19" t="s">
        <v>27</v>
      </c>
    </row>
    <row r="10" spans="1:29" ht="81" customHeight="1">
      <c r="A10" s="20" t="s">
        <v>29</v>
      </c>
      <c r="B10" s="15" t="s">
        <v>35</v>
      </c>
      <c r="C10" s="15" t="s">
        <v>101</v>
      </c>
      <c r="D10" s="15" t="s">
        <v>52</v>
      </c>
      <c r="E10" s="53" t="s">
        <v>105</v>
      </c>
      <c r="F10" s="53"/>
      <c r="G10" s="53" t="s">
        <v>106</v>
      </c>
      <c r="H10" s="53"/>
      <c r="I10" s="17" t="s">
        <v>97</v>
      </c>
      <c r="J10" s="18" t="str">
        <f>IF(I10="Raro","1",IF(I10="Improbable","2",IF(I10="Posible","3",IF(I10="Probable","4",IF(I10="Casi cierto","5","0")))))</f>
        <v>2</v>
      </c>
      <c r="K10" s="17" t="s">
        <v>68</v>
      </c>
      <c r="L10" s="18" t="str">
        <f>IF(K10="INSIGNIFICANTE","1",IF(K10="MENOR","2",IF(K10="MODERADO","3",IF(K10="MAYOR","4",IF(K10="CATASTRÓFICO","5","0")))))</f>
        <v>3</v>
      </c>
      <c r="M10" s="18">
        <f>J10+L10</f>
        <v>5</v>
      </c>
      <c r="N10" s="18" t="str">
        <f>IF(M10=0," ",IF(M10&lt;=4,"Riesgo Bajo",IF(M10&lt;=5,"Riesgo Medio",IF(M10&lt;=7,"Riesgo Alto",IF(M10&lt;=10,"Riesgo Extremo","No Disponible")))))</f>
        <v>Riesgo Medio</v>
      </c>
      <c r="O10" s="9" t="s">
        <v>107</v>
      </c>
      <c r="P10" s="53" t="s">
        <v>108</v>
      </c>
      <c r="Q10" s="53"/>
      <c r="R10" s="17" t="s">
        <v>97</v>
      </c>
      <c r="S10" s="18" t="str">
        <f>IF(R10="Raro","1",IF(R10="Improbable","2",IF(R10="Posible","3",IF(R10="Probable","4",IF(R10="Casi cierto","5","0")))))</f>
        <v>2</v>
      </c>
      <c r="T10" s="17" t="s">
        <v>67</v>
      </c>
      <c r="U10" s="18" t="str">
        <f>IF(T10="INSIGNIFICANTE","1",IF(T10="MENOR","2",IF(T10="MODERADO","3",IF(T10="MAYOR","4",IF(T10="CATASTRÓFICO","5","0")))))</f>
        <v>2</v>
      </c>
      <c r="V10" s="12">
        <f>S10+U10</f>
        <v>4</v>
      </c>
      <c r="W10" s="18" t="str">
        <f>IF(V10=0," ",IF(V10&lt;=4,"Riesgo Bajo",IF(V10&lt;=5,"Riesgo Medio",IF(V10&lt;=7,"Riesgo Alto",IF(V10&lt;=10,"Riesgo Extremo","No Disponible")))))</f>
        <v>Riesgo Bajo</v>
      </c>
      <c r="X10" s="9" t="s">
        <v>109</v>
      </c>
      <c r="Y10" s="9" t="s">
        <v>107</v>
      </c>
      <c r="Z10" s="36" t="s">
        <v>110</v>
      </c>
      <c r="AA10" s="36" t="s">
        <v>111</v>
      </c>
      <c r="AB10" s="9" t="s">
        <v>112</v>
      </c>
      <c r="AC10" s="10" t="s">
        <v>113</v>
      </c>
    </row>
    <row r="11" spans="1:29" ht="138" customHeight="1">
      <c r="A11" s="20" t="s">
        <v>29</v>
      </c>
      <c r="B11" s="16" t="s">
        <v>34</v>
      </c>
      <c r="C11" s="15" t="s">
        <v>39</v>
      </c>
      <c r="D11" s="15" t="s">
        <v>52</v>
      </c>
      <c r="E11" s="53" t="s">
        <v>123</v>
      </c>
      <c r="F11" s="53"/>
      <c r="G11" s="53" t="s">
        <v>139</v>
      </c>
      <c r="H11" s="53"/>
      <c r="I11" s="17" t="s">
        <v>97</v>
      </c>
      <c r="J11" s="18" t="str">
        <f t="shared" ref="J11:J19" si="0">IF(I11="Raro","1",IF(I11="Improbable","2",IF(I11="Posible","3",IF(I11="Probable","4",IF(I11="Casi cierto","5","0")))))</f>
        <v>2</v>
      </c>
      <c r="K11" s="17" t="s">
        <v>69</v>
      </c>
      <c r="L11" s="18" t="str">
        <f t="shared" ref="L11:L19" si="1">IF(K11="INSIGNIFICANTE","1",IF(K11="MENOR","2",IF(K11="MODERADO","3",IF(K11="MAYOR","4",IF(K11="CATASTRÓFICO","5","0")))))</f>
        <v>4</v>
      </c>
      <c r="M11" s="18">
        <f t="shared" ref="M11:M19" si="2">J11+L11</f>
        <v>6</v>
      </c>
      <c r="N11" s="18" t="str">
        <f t="shared" ref="N11:N14" si="3">IF(M11=0," ",IF(M11&lt;=4,"Riesgo Bajo",IF(M11&lt;=5,"Riesgo Medio",IF(M11&lt;=7,"Riesgo Alto",IF(M11&lt;=10,"Riesgo Extremo","No Disponible")))))</f>
        <v>Riesgo Alto</v>
      </c>
      <c r="O11" s="11" t="s">
        <v>114</v>
      </c>
      <c r="P11" s="53" t="s">
        <v>124</v>
      </c>
      <c r="Q11" s="53"/>
      <c r="R11" s="17" t="s">
        <v>96</v>
      </c>
      <c r="S11" s="18" t="str">
        <f t="shared" ref="S11:S14" si="4">IF(R11="Raro","1",IF(R11="Improbable","2",IF(R11="Posible","3",IF(R11="Probable","4",IF(R11="Casi cierto","5","0")))))</f>
        <v>1</v>
      </c>
      <c r="T11" s="17" t="s">
        <v>69</v>
      </c>
      <c r="U11" s="18" t="str">
        <f t="shared" ref="U11:U14" si="5">IF(T11="INSIGNIFICANTE","1",IF(T11="MENOR","2",IF(T11="MODERADO","3",IF(T11="MAYOR","4",IF(T11="CATASTRÓFICO","5","0")))))</f>
        <v>4</v>
      </c>
      <c r="V11" s="12">
        <f t="shared" ref="V11:V19" si="6">S11+U11</f>
        <v>5</v>
      </c>
      <c r="W11" s="18" t="str">
        <f t="shared" ref="W11:W19" si="7">IF(V11=0," ",IF(V11&lt;=4,"Riesgo Bajo",IF(V11&lt;=5,"Riesgo Medio",IF(V11&lt;=7,"Riesgo Alto",IF(V11&lt;=10,"Riesgo Extremo","No Disponible")))))</f>
        <v>Riesgo Medio</v>
      </c>
      <c r="X11" s="9" t="s">
        <v>109</v>
      </c>
      <c r="Y11" s="9" t="s">
        <v>114</v>
      </c>
      <c r="Z11" s="36" t="s">
        <v>125</v>
      </c>
      <c r="AA11" s="36" t="s">
        <v>126</v>
      </c>
      <c r="AB11" s="9" t="s">
        <v>127</v>
      </c>
      <c r="AC11" s="10" t="s">
        <v>128</v>
      </c>
    </row>
    <row r="12" spans="1:29" ht="89.25">
      <c r="A12" s="20" t="s">
        <v>29</v>
      </c>
      <c r="B12" s="16" t="s">
        <v>34</v>
      </c>
      <c r="C12" s="15" t="s">
        <v>42</v>
      </c>
      <c r="D12" s="15" t="s">
        <v>50</v>
      </c>
      <c r="E12" s="53" t="s">
        <v>129</v>
      </c>
      <c r="F12" s="53"/>
      <c r="G12" s="53" t="s">
        <v>130</v>
      </c>
      <c r="H12" s="53"/>
      <c r="I12" s="17" t="s">
        <v>98</v>
      </c>
      <c r="J12" s="18" t="str">
        <f t="shared" si="0"/>
        <v>3</v>
      </c>
      <c r="K12" s="17" t="s">
        <v>69</v>
      </c>
      <c r="L12" s="18" t="str">
        <f t="shared" si="1"/>
        <v>4</v>
      </c>
      <c r="M12" s="18">
        <f t="shared" si="2"/>
        <v>7</v>
      </c>
      <c r="N12" s="18" t="str">
        <f t="shared" si="3"/>
        <v>Riesgo Alto</v>
      </c>
      <c r="O12" s="9" t="s">
        <v>107</v>
      </c>
      <c r="P12" s="53" t="s">
        <v>131</v>
      </c>
      <c r="Q12" s="53"/>
      <c r="R12" s="17" t="s">
        <v>98</v>
      </c>
      <c r="S12" s="18" t="str">
        <f t="shared" si="4"/>
        <v>3</v>
      </c>
      <c r="T12" s="17" t="s">
        <v>68</v>
      </c>
      <c r="U12" s="18" t="str">
        <f t="shared" si="5"/>
        <v>3</v>
      </c>
      <c r="V12" s="12">
        <f t="shared" si="6"/>
        <v>6</v>
      </c>
      <c r="W12" s="18" t="str">
        <f t="shared" si="7"/>
        <v>Riesgo Alto</v>
      </c>
      <c r="X12" s="11" t="s">
        <v>109</v>
      </c>
      <c r="Y12" s="9" t="s">
        <v>114</v>
      </c>
      <c r="Z12" s="36" t="s">
        <v>115</v>
      </c>
      <c r="AA12" s="36" t="s">
        <v>117</v>
      </c>
      <c r="AB12" s="9" t="s">
        <v>132</v>
      </c>
      <c r="AC12" s="10" t="s">
        <v>113</v>
      </c>
    </row>
    <row r="13" spans="1:29" ht="135.75" customHeight="1">
      <c r="A13" s="20" t="s">
        <v>30</v>
      </c>
      <c r="B13" s="16" t="s">
        <v>34</v>
      </c>
      <c r="C13" s="15" t="s">
        <v>42</v>
      </c>
      <c r="D13" s="15" t="s">
        <v>50</v>
      </c>
      <c r="E13" s="53" t="s">
        <v>133</v>
      </c>
      <c r="F13" s="53"/>
      <c r="G13" s="53" t="s">
        <v>140</v>
      </c>
      <c r="H13" s="53"/>
      <c r="I13" s="17" t="s">
        <v>98</v>
      </c>
      <c r="J13" s="18" t="str">
        <f t="shared" si="0"/>
        <v>3</v>
      </c>
      <c r="K13" s="17" t="s">
        <v>69</v>
      </c>
      <c r="L13" s="18" t="str">
        <f t="shared" si="1"/>
        <v>4</v>
      </c>
      <c r="M13" s="18">
        <f t="shared" si="2"/>
        <v>7</v>
      </c>
      <c r="N13" s="18" t="str">
        <f t="shared" si="3"/>
        <v>Riesgo Alto</v>
      </c>
      <c r="O13" s="9" t="s">
        <v>107</v>
      </c>
      <c r="P13" s="53" t="s">
        <v>141</v>
      </c>
      <c r="Q13" s="53"/>
      <c r="R13" s="17" t="s">
        <v>97</v>
      </c>
      <c r="S13" s="18" t="str">
        <f t="shared" si="4"/>
        <v>2</v>
      </c>
      <c r="T13" s="17" t="s">
        <v>67</v>
      </c>
      <c r="U13" s="18" t="str">
        <f t="shared" si="5"/>
        <v>2</v>
      </c>
      <c r="V13" s="12">
        <f t="shared" si="6"/>
        <v>4</v>
      </c>
      <c r="W13" s="18" t="str">
        <f t="shared" si="7"/>
        <v>Riesgo Bajo</v>
      </c>
      <c r="X13" s="11" t="s">
        <v>109</v>
      </c>
      <c r="Y13" s="9" t="s">
        <v>116</v>
      </c>
      <c r="Z13" s="36" t="s">
        <v>120</v>
      </c>
      <c r="AA13" s="36" t="s">
        <v>117</v>
      </c>
      <c r="AB13" s="9" t="s">
        <v>134</v>
      </c>
      <c r="AC13" s="10" t="s">
        <v>118</v>
      </c>
    </row>
    <row r="14" spans="1:29" ht="119.25" customHeight="1">
      <c r="A14" s="20" t="s">
        <v>29</v>
      </c>
      <c r="B14" s="16" t="s">
        <v>34</v>
      </c>
      <c r="C14" s="15" t="s">
        <v>39</v>
      </c>
      <c r="D14" s="15" t="s">
        <v>50</v>
      </c>
      <c r="E14" s="53" t="s">
        <v>135</v>
      </c>
      <c r="F14" s="53"/>
      <c r="G14" s="53" t="s">
        <v>136</v>
      </c>
      <c r="H14" s="53"/>
      <c r="I14" s="17" t="s">
        <v>98</v>
      </c>
      <c r="J14" s="18" t="str">
        <f t="shared" si="0"/>
        <v>3</v>
      </c>
      <c r="K14" s="17" t="s">
        <v>69</v>
      </c>
      <c r="L14" s="18" t="str">
        <f t="shared" si="1"/>
        <v>4</v>
      </c>
      <c r="M14" s="18">
        <f t="shared" si="2"/>
        <v>7</v>
      </c>
      <c r="N14" s="18" t="str">
        <f t="shared" si="3"/>
        <v>Riesgo Alto</v>
      </c>
      <c r="O14" s="9" t="s">
        <v>114</v>
      </c>
      <c r="P14" s="53" t="s">
        <v>137</v>
      </c>
      <c r="Q14" s="53"/>
      <c r="R14" s="17" t="s">
        <v>97</v>
      </c>
      <c r="S14" s="18" t="str">
        <f t="shared" si="4"/>
        <v>2</v>
      </c>
      <c r="T14" s="17" t="s">
        <v>67</v>
      </c>
      <c r="U14" s="18" t="str">
        <f t="shared" si="5"/>
        <v>2</v>
      </c>
      <c r="V14" s="12">
        <f t="shared" si="6"/>
        <v>4</v>
      </c>
      <c r="W14" s="18" t="str">
        <f t="shared" si="7"/>
        <v>Riesgo Bajo</v>
      </c>
      <c r="X14" s="11" t="s">
        <v>121</v>
      </c>
      <c r="Y14" s="9" t="s">
        <v>116</v>
      </c>
      <c r="Z14" s="36" t="s">
        <v>120</v>
      </c>
      <c r="AA14" s="36" t="s">
        <v>117</v>
      </c>
      <c r="AB14" s="9" t="s">
        <v>138</v>
      </c>
      <c r="AC14" s="10" t="s">
        <v>113</v>
      </c>
    </row>
    <row r="15" spans="1:29" ht="108.75" customHeight="1">
      <c r="A15" s="20" t="s">
        <v>30</v>
      </c>
      <c r="B15" s="16" t="s">
        <v>35</v>
      </c>
      <c r="C15" s="15" t="s">
        <v>42</v>
      </c>
      <c r="D15" s="15" t="s">
        <v>50</v>
      </c>
      <c r="E15" s="53" t="s">
        <v>142</v>
      </c>
      <c r="F15" s="53"/>
      <c r="G15" s="53" t="s">
        <v>143</v>
      </c>
      <c r="H15" s="53"/>
      <c r="I15" s="17" t="s">
        <v>98</v>
      </c>
      <c r="J15" s="18" t="str">
        <f t="shared" ref="J15:J17" si="8">IF(I15="Raro","1",IF(I15="Improbable","2",IF(I15="Posible","3",IF(I15="Probable","4",IF(I15="Casi cierto","5","0")))))</f>
        <v>3</v>
      </c>
      <c r="K15" s="17" t="s">
        <v>69</v>
      </c>
      <c r="L15" s="18" t="str">
        <f t="shared" ref="L15" si="9">IF(K15="INSIGNIFICANTE","1",IF(K15="MENOR","2",IF(K15="MODERADO","3",IF(K15="MAYOR","4",IF(K15="CATASTRÓFICO","5","0")))))</f>
        <v>4</v>
      </c>
      <c r="M15" s="18">
        <f t="shared" ref="M15" si="10">J15+L15</f>
        <v>7</v>
      </c>
      <c r="N15" s="18" t="str">
        <f t="shared" ref="N15:N19" si="11">IF(M15=0," ",IF(M15&lt;=4,"Riesgo Bajo",IF(M15&lt;=5,"Riesgo Medio",IF(M15&lt;=7,"Riesgo Alto",IF(M15&lt;=10,"Riesgo Extremo","No Disponible")))))</f>
        <v>Riesgo Alto</v>
      </c>
      <c r="O15" s="9" t="s">
        <v>107</v>
      </c>
      <c r="P15" s="53" t="s">
        <v>144</v>
      </c>
      <c r="Q15" s="53"/>
      <c r="R15" s="17" t="s">
        <v>97</v>
      </c>
      <c r="S15" s="18" t="str">
        <f t="shared" ref="S15:S17" si="12">IF(R15="Raro","1",IF(R15="Improbable","2",IF(R15="Posible","3",IF(R15="Probable","4",IF(R15="Casi cierto","5","0")))))</f>
        <v>2</v>
      </c>
      <c r="T15" s="17" t="s">
        <v>67</v>
      </c>
      <c r="U15" s="18" t="str">
        <f t="shared" ref="U15:U17" si="13">IF(T15="INSIGNIFICANTE","1",IF(T15="MENOR","2",IF(T15="MODERADO","3",IF(T15="MAYOR","4",IF(T15="CATASTRÓFICO","5","0")))))</f>
        <v>2</v>
      </c>
      <c r="V15" s="12">
        <f t="shared" ref="V15" si="14">S15+U15</f>
        <v>4</v>
      </c>
      <c r="W15" s="18" t="str">
        <f t="shared" ref="W15" si="15">IF(V15=0," ",IF(V15&lt;=4,"Riesgo Bajo",IF(V15&lt;=5,"Riesgo Medio",IF(V15&lt;=7,"Riesgo Alto",IF(V15&lt;=10,"Riesgo Extremo","No Disponible")))))</f>
        <v>Riesgo Bajo</v>
      </c>
      <c r="X15" s="11" t="s">
        <v>109</v>
      </c>
      <c r="Y15" s="9" t="s">
        <v>116</v>
      </c>
      <c r="Z15" s="38" t="s">
        <v>120</v>
      </c>
      <c r="AA15" s="38" t="s">
        <v>117</v>
      </c>
      <c r="AB15" s="9" t="s">
        <v>145</v>
      </c>
      <c r="AC15" s="10" t="s">
        <v>113</v>
      </c>
    </row>
    <row r="16" spans="1:29" ht="162.75" customHeight="1">
      <c r="A16" s="50" t="s">
        <v>30</v>
      </c>
      <c r="B16" s="47" t="s">
        <v>35</v>
      </c>
      <c r="C16" s="46" t="s">
        <v>101</v>
      </c>
      <c r="D16" s="46" t="s">
        <v>50</v>
      </c>
      <c r="E16" s="53" t="s">
        <v>149</v>
      </c>
      <c r="F16" s="53"/>
      <c r="G16" s="52" t="s">
        <v>150</v>
      </c>
      <c r="H16" s="52"/>
      <c r="I16" s="48" t="s">
        <v>98</v>
      </c>
      <c r="J16" s="49" t="str">
        <f t="shared" si="8"/>
        <v>3</v>
      </c>
      <c r="K16" s="48" t="s">
        <v>69</v>
      </c>
      <c r="L16" s="49" t="str">
        <f t="shared" ref="L16:L17" si="16">IF(K16="INSIGNIFICANTE","1",IF(K16="MENOR","2",IF(K16="MODERADO","3",IF(K16="MAYOR","4",IF(K16="CATASTRÓFICO","5","0")))))</f>
        <v>4</v>
      </c>
      <c r="M16" s="49">
        <f t="shared" ref="M16:M17" si="17">J16+L16</f>
        <v>7</v>
      </c>
      <c r="N16" s="49" t="str">
        <f t="shared" si="11"/>
        <v>Riesgo Alto</v>
      </c>
      <c r="O16" s="44" t="s">
        <v>114</v>
      </c>
      <c r="P16" s="53" t="s">
        <v>151</v>
      </c>
      <c r="Q16" s="53"/>
      <c r="R16" s="48" t="s">
        <v>97</v>
      </c>
      <c r="S16" s="49" t="str">
        <f t="shared" si="12"/>
        <v>2</v>
      </c>
      <c r="T16" s="48" t="s">
        <v>68</v>
      </c>
      <c r="U16" s="49" t="str">
        <f t="shared" si="13"/>
        <v>3</v>
      </c>
      <c r="V16" s="45">
        <v>5</v>
      </c>
      <c r="W16" s="49" t="s">
        <v>146</v>
      </c>
      <c r="X16" s="40" t="s">
        <v>109</v>
      </c>
      <c r="Y16" s="40" t="s">
        <v>114</v>
      </c>
      <c r="Z16" s="41" t="s">
        <v>115</v>
      </c>
      <c r="AA16" s="41" t="s">
        <v>117</v>
      </c>
      <c r="AB16" s="42" t="s">
        <v>147</v>
      </c>
      <c r="AC16" s="43" t="s">
        <v>148</v>
      </c>
    </row>
    <row r="17" spans="1:29" s="39" customFormat="1" ht="131.25" customHeight="1">
      <c r="A17" s="50" t="s">
        <v>29</v>
      </c>
      <c r="B17" s="47" t="s">
        <v>35</v>
      </c>
      <c r="C17" s="46" t="s">
        <v>42</v>
      </c>
      <c r="D17" s="46" t="s">
        <v>53</v>
      </c>
      <c r="E17" s="53" t="s">
        <v>157</v>
      </c>
      <c r="F17" s="53"/>
      <c r="G17" s="53" t="s">
        <v>152</v>
      </c>
      <c r="H17" s="53"/>
      <c r="I17" s="48" t="s">
        <v>96</v>
      </c>
      <c r="J17" s="49" t="str">
        <f t="shared" si="8"/>
        <v>1</v>
      </c>
      <c r="K17" s="48" t="s">
        <v>69</v>
      </c>
      <c r="L17" s="49" t="str">
        <f t="shared" si="16"/>
        <v>4</v>
      </c>
      <c r="M17" s="49">
        <f t="shared" si="17"/>
        <v>5</v>
      </c>
      <c r="N17" s="49" t="str">
        <f t="shared" si="11"/>
        <v>Riesgo Medio</v>
      </c>
      <c r="O17" s="40" t="s">
        <v>107</v>
      </c>
      <c r="P17" s="53" t="s">
        <v>153</v>
      </c>
      <c r="Q17" s="53"/>
      <c r="R17" s="48" t="s">
        <v>96</v>
      </c>
      <c r="S17" s="49" t="str">
        <f t="shared" si="12"/>
        <v>1</v>
      </c>
      <c r="T17" s="48" t="s">
        <v>68</v>
      </c>
      <c r="U17" s="49" t="str">
        <f t="shared" si="13"/>
        <v>3</v>
      </c>
      <c r="V17" s="45">
        <f t="shared" ref="V17" si="18">S17+U17</f>
        <v>4</v>
      </c>
      <c r="W17" s="49" t="str">
        <f t="shared" ref="W17" si="19">IF(V17=0," ",IF(V17&lt;=4,"Riesgo Bajo",IF(V17&lt;=5,"Riesgo Medio",IF(V17&lt;=7,"Riesgo Alto",IF(V17&lt;=10,"Riesgo Extremo","No Disponible")))))</f>
        <v>Riesgo Bajo</v>
      </c>
      <c r="X17" s="40" t="s">
        <v>109</v>
      </c>
      <c r="Y17" s="40" t="s">
        <v>154</v>
      </c>
      <c r="Z17" s="41" t="s">
        <v>155</v>
      </c>
      <c r="AA17" s="41" t="s">
        <v>156</v>
      </c>
      <c r="AB17" s="42" t="s">
        <v>158</v>
      </c>
      <c r="AC17" s="43" t="s">
        <v>113</v>
      </c>
    </row>
    <row r="18" spans="1:29" ht="96.75" customHeight="1">
      <c r="A18" s="20" t="s">
        <v>30</v>
      </c>
      <c r="B18" s="16" t="s">
        <v>34</v>
      </c>
      <c r="C18" s="15" t="s">
        <v>42</v>
      </c>
      <c r="D18" s="15" t="s">
        <v>50</v>
      </c>
      <c r="E18" s="53" t="s">
        <v>159</v>
      </c>
      <c r="F18" s="53"/>
      <c r="G18" s="53" t="s">
        <v>160</v>
      </c>
      <c r="H18" s="53"/>
      <c r="I18" s="17" t="s">
        <v>98</v>
      </c>
      <c r="J18" s="18" t="str">
        <f t="shared" si="0"/>
        <v>3</v>
      </c>
      <c r="K18" s="17" t="s">
        <v>69</v>
      </c>
      <c r="L18" s="18" t="str">
        <f t="shared" si="1"/>
        <v>4</v>
      </c>
      <c r="M18" s="18">
        <f t="shared" si="2"/>
        <v>7</v>
      </c>
      <c r="N18" s="49" t="str">
        <f t="shared" si="11"/>
        <v>Riesgo Alto</v>
      </c>
      <c r="O18" s="44" t="s">
        <v>114</v>
      </c>
      <c r="P18" s="53" t="s">
        <v>161</v>
      </c>
      <c r="Q18" s="53"/>
      <c r="R18" s="48" t="s">
        <v>97</v>
      </c>
      <c r="S18" s="49" t="str">
        <f t="shared" ref="S18:S19" si="20">IF(R18="Raro","1",IF(R18="Improbable","2",IF(R18="Posible","3",IF(R18="Probable","4",IF(R18="Casi cierto","5","0")))))</f>
        <v>2</v>
      </c>
      <c r="T18" s="48" t="s">
        <v>68</v>
      </c>
      <c r="U18" s="49" t="str">
        <f t="shared" ref="U18:U19" si="21">IF(T18="INSIGNIFICANTE","1",IF(T18="MENOR","2",IF(T18="MODERADO","3",IF(T18="MAYOR","4",IF(T18="CATASTRÓFICO","5","0")))))</f>
        <v>3</v>
      </c>
      <c r="V18" s="12">
        <f t="shared" si="6"/>
        <v>5</v>
      </c>
      <c r="W18" s="18" t="str">
        <f t="shared" si="7"/>
        <v>Riesgo Medio</v>
      </c>
      <c r="X18" s="11" t="s">
        <v>121</v>
      </c>
      <c r="Y18" s="40" t="s">
        <v>114</v>
      </c>
      <c r="Z18" s="41" t="s">
        <v>115</v>
      </c>
      <c r="AA18" s="41" t="s">
        <v>117</v>
      </c>
      <c r="AB18" s="9" t="s">
        <v>162</v>
      </c>
      <c r="AC18" s="10" t="s">
        <v>148</v>
      </c>
    </row>
    <row r="19" spans="1:29" ht="102">
      <c r="A19" s="50" t="s">
        <v>30</v>
      </c>
      <c r="B19" s="47" t="s">
        <v>34</v>
      </c>
      <c r="C19" s="46" t="s">
        <v>101</v>
      </c>
      <c r="D19" s="46" t="s">
        <v>49</v>
      </c>
      <c r="E19" s="53" t="s">
        <v>165</v>
      </c>
      <c r="F19" s="53"/>
      <c r="G19" s="53" t="s">
        <v>166</v>
      </c>
      <c r="H19" s="53"/>
      <c r="I19" s="48" t="s">
        <v>98</v>
      </c>
      <c r="J19" s="49" t="str">
        <f t="shared" si="0"/>
        <v>3</v>
      </c>
      <c r="K19" s="48" t="s">
        <v>69</v>
      </c>
      <c r="L19" s="49" t="str">
        <f t="shared" si="1"/>
        <v>4</v>
      </c>
      <c r="M19" s="49">
        <f t="shared" si="2"/>
        <v>7</v>
      </c>
      <c r="N19" s="49" t="str">
        <f t="shared" si="11"/>
        <v>Riesgo Alto</v>
      </c>
      <c r="O19" s="40" t="s">
        <v>107</v>
      </c>
      <c r="P19" s="53" t="s">
        <v>168</v>
      </c>
      <c r="Q19" s="53"/>
      <c r="R19" s="48" t="s">
        <v>97</v>
      </c>
      <c r="S19" s="49" t="str">
        <f t="shared" si="20"/>
        <v>2</v>
      </c>
      <c r="T19" s="48" t="s">
        <v>68</v>
      </c>
      <c r="U19" s="49" t="str">
        <f t="shared" si="21"/>
        <v>3</v>
      </c>
      <c r="V19" s="45">
        <f t="shared" si="6"/>
        <v>5</v>
      </c>
      <c r="W19" s="49" t="str">
        <f t="shared" si="7"/>
        <v>Riesgo Medio</v>
      </c>
      <c r="X19" s="44" t="s">
        <v>109</v>
      </c>
      <c r="Y19" s="40" t="s">
        <v>107</v>
      </c>
      <c r="Z19" s="51" t="s">
        <v>120</v>
      </c>
      <c r="AA19" s="51" t="s">
        <v>117</v>
      </c>
      <c r="AB19" s="40" t="s">
        <v>167</v>
      </c>
      <c r="AC19" s="43" t="s">
        <v>113</v>
      </c>
    </row>
    <row r="22" spans="1:29" s="25" customFormat="1">
      <c r="A22" s="5"/>
      <c r="B22" s="5"/>
      <c r="C22" s="5"/>
      <c r="D22" s="5"/>
      <c r="E22" s="2"/>
      <c r="F22" s="2"/>
      <c r="G22" s="6"/>
      <c r="H22" s="6"/>
      <c r="I22" s="6"/>
      <c r="J22" s="6"/>
      <c r="K22" s="6"/>
      <c r="L22" s="6"/>
      <c r="M22" s="6"/>
      <c r="N22" s="6"/>
      <c r="O22" s="6"/>
      <c r="P22" s="6"/>
      <c r="Q22" s="6"/>
      <c r="R22" s="6"/>
      <c r="S22" s="6"/>
      <c r="T22" s="6"/>
      <c r="U22" s="6"/>
      <c r="V22" s="6"/>
      <c r="W22" s="6"/>
      <c r="X22" s="6"/>
      <c r="Y22" s="6"/>
      <c r="Z22" s="6"/>
      <c r="AA22" s="6"/>
      <c r="AB22" s="21"/>
      <c r="AC22" s="21"/>
    </row>
    <row r="23" spans="1:29">
      <c r="A23" s="23" t="s">
        <v>86</v>
      </c>
      <c r="B23" s="23"/>
      <c r="C23" s="23"/>
      <c r="D23" s="23"/>
      <c r="E23" s="24"/>
      <c r="F23" s="24"/>
      <c r="G23" s="25"/>
      <c r="H23" s="25"/>
      <c r="I23" s="23" t="s">
        <v>86</v>
      </c>
      <c r="J23" s="25"/>
      <c r="K23" s="25"/>
      <c r="L23" s="25"/>
      <c r="M23" s="25"/>
      <c r="N23" s="25"/>
      <c r="O23" s="25"/>
      <c r="P23" s="23" t="s">
        <v>86</v>
      </c>
      <c r="Q23" s="25"/>
      <c r="R23" s="25"/>
      <c r="S23" s="25"/>
      <c r="T23" s="25"/>
      <c r="U23" s="25"/>
      <c r="V23" s="25"/>
      <c r="W23" s="23" t="s">
        <v>86</v>
      </c>
      <c r="X23" s="25"/>
      <c r="Y23" s="25"/>
      <c r="Z23" s="25"/>
      <c r="AA23" s="25"/>
      <c r="AB23" s="23"/>
      <c r="AC23" s="23"/>
    </row>
    <row r="24" spans="1:29">
      <c r="I24" s="14"/>
      <c r="P24" s="14"/>
      <c r="W24" s="14"/>
    </row>
    <row r="25" spans="1:29">
      <c r="I25" s="14"/>
      <c r="P25" s="14"/>
      <c r="W25" s="14"/>
    </row>
    <row r="26" spans="1:29" s="25" customFormat="1">
      <c r="A26" s="5"/>
      <c r="B26" s="5"/>
      <c r="C26" s="5"/>
      <c r="D26" s="5"/>
      <c r="E26" s="2"/>
      <c r="F26" s="2"/>
      <c r="G26" s="6"/>
      <c r="H26" s="6"/>
      <c r="I26" s="14"/>
      <c r="J26" s="6"/>
      <c r="K26" s="6"/>
      <c r="L26" s="6"/>
      <c r="M26" s="6"/>
      <c r="N26" s="6"/>
      <c r="O26" s="6"/>
      <c r="P26" s="14"/>
      <c r="Q26" s="6"/>
      <c r="R26" s="6"/>
      <c r="S26" s="6"/>
      <c r="T26" s="6"/>
      <c r="U26" s="6"/>
      <c r="V26" s="6"/>
      <c r="W26" s="14"/>
      <c r="X26" s="6"/>
      <c r="Y26" s="6"/>
      <c r="Z26" s="6"/>
      <c r="AA26" s="6"/>
      <c r="AB26" s="21"/>
      <c r="AC26" s="21"/>
    </row>
    <row r="27" spans="1:29">
      <c r="A27" s="28" t="s">
        <v>119</v>
      </c>
      <c r="B27" s="23"/>
      <c r="C27" s="23"/>
      <c r="D27" s="23"/>
      <c r="E27" s="24"/>
      <c r="F27" s="24"/>
      <c r="G27" s="25"/>
      <c r="H27" s="25"/>
      <c r="I27" s="28" t="s">
        <v>163</v>
      </c>
      <c r="J27" s="25"/>
      <c r="K27" s="25"/>
      <c r="L27" s="25"/>
      <c r="M27" s="25"/>
      <c r="N27" s="25"/>
      <c r="O27" s="25"/>
      <c r="P27" s="28" t="s">
        <v>122</v>
      </c>
      <c r="Q27" s="25"/>
      <c r="R27" s="25"/>
      <c r="S27" s="25"/>
      <c r="T27" s="25"/>
      <c r="U27" s="25"/>
      <c r="V27" s="25"/>
      <c r="W27" s="28" t="s">
        <v>164</v>
      </c>
      <c r="X27" s="25"/>
      <c r="Y27" s="25"/>
      <c r="Z27" s="25"/>
      <c r="AA27" s="25"/>
      <c r="AB27" s="23"/>
      <c r="AC27" s="23"/>
    </row>
    <row r="28" spans="1:29">
      <c r="A28" s="22" t="s">
        <v>87</v>
      </c>
      <c r="I28" s="22" t="s">
        <v>88</v>
      </c>
      <c r="P28" s="22" t="s">
        <v>89</v>
      </c>
      <c r="W28" s="22" t="s">
        <v>90</v>
      </c>
    </row>
  </sheetData>
  <mergeCells count="58">
    <mergeCell ref="E19:F19"/>
    <mergeCell ref="G19:H19"/>
    <mergeCell ref="P19:Q19"/>
    <mergeCell ref="A8:A9"/>
    <mergeCell ref="B8:B9"/>
    <mergeCell ref="C8:C9"/>
    <mergeCell ref="D8:D9"/>
    <mergeCell ref="E8:F9"/>
    <mergeCell ref="E13:F13"/>
    <mergeCell ref="G13:H13"/>
    <mergeCell ref="E11:F11"/>
    <mergeCell ref="G11:H11"/>
    <mergeCell ref="P11:Q11"/>
    <mergeCell ref="G7:N7"/>
    <mergeCell ref="Y1:AC2"/>
    <mergeCell ref="Y3:AC4"/>
    <mergeCell ref="A1:G4"/>
    <mergeCell ref="H1:X2"/>
    <mergeCell ref="H3:X4"/>
    <mergeCell ref="A7:F7"/>
    <mergeCell ref="O7:AC7"/>
    <mergeCell ref="AB8:AC8"/>
    <mergeCell ref="R9:S9"/>
    <mergeCell ref="T9:U9"/>
    <mergeCell ref="R8:W8"/>
    <mergeCell ref="X8:X9"/>
    <mergeCell ref="Z8:Z9"/>
    <mergeCell ref="AA8:AA9"/>
    <mergeCell ref="E10:F10"/>
    <mergeCell ref="G10:H10"/>
    <mergeCell ref="P10:Q10"/>
    <mergeCell ref="G8:H9"/>
    <mergeCell ref="M8:M9"/>
    <mergeCell ref="N8:N9"/>
    <mergeCell ref="O8:O9"/>
    <mergeCell ref="I8:J9"/>
    <mergeCell ref="K8:L9"/>
    <mergeCell ref="P8:Q9"/>
    <mergeCell ref="Y8:Y9"/>
    <mergeCell ref="E18:F18"/>
    <mergeCell ref="G18:H18"/>
    <mergeCell ref="P18:Q18"/>
    <mergeCell ref="E14:F14"/>
    <mergeCell ref="G14:H14"/>
    <mergeCell ref="P14:Q14"/>
    <mergeCell ref="E15:F15"/>
    <mergeCell ref="G15:H15"/>
    <mergeCell ref="P15:Q15"/>
    <mergeCell ref="E17:F17"/>
    <mergeCell ref="G17:H17"/>
    <mergeCell ref="P17:Q17"/>
    <mergeCell ref="E16:F16"/>
    <mergeCell ref="G16:H16"/>
    <mergeCell ref="P16:Q16"/>
    <mergeCell ref="E12:F12"/>
    <mergeCell ref="G12:H12"/>
    <mergeCell ref="P12:Q12"/>
    <mergeCell ref="P13:Q13"/>
  </mergeCells>
  <conditionalFormatting sqref="N10:N14 W11:W14 W18">
    <cfRule type="containsText" dxfId="27" priority="81" stopIfTrue="1" operator="containsText" text="Riesgo Extremo">
      <formula>NOT(ISERROR(SEARCH("Riesgo Extremo",N10)))</formula>
    </cfRule>
    <cfRule type="containsText" priority="82" stopIfTrue="1" operator="containsText" text="Riesgo Extremo">
      <formula>NOT(ISERROR(SEARCH("Riesgo Extremo",N10)))</formula>
    </cfRule>
    <cfRule type="containsText" dxfId="26" priority="83" stopIfTrue="1" operator="containsText" text="Riesgo Alto">
      <formula>NOT(ISERROR(SEARCH("Riesgo Alto",N10)))</formula>
    </cfRule>
    <cfRule type="containsText" dxfId="25" priority="84" stopIfTrue="1" operator="containsText" text="Riesgo Medio">
      <formula>NOT(ISERROR(SEARCH("Riesgo Medio",N10)))</formula>
    </cfRule>
    <cfRule type="containsText" dxfId="24" priority="85" stopIfTrue="1" operator="containsText" text="Riesgo Bajo">
      <formula>NOT(ISERROR(SEARCH("Riesgo Bajo",N10)))</formula>
    </cfRule>
  </conditionalFormatting>
  <conditionalFormatting sqref="W10">
    <cfRule type="containsText" dxfId="23" priority="51" stopIfTrue="1" operator="containsText" text="Riesgo Extremo">
      <formula>NOT(ISERROR(SEARCH("Riesgo Extremo",W10)))</formula>
    </cfRule>
    <cfRule type="containsText" priority="52" stopIfTrue="1" operator="containsText" text="Riesgo Extremo">
      <formula>NOT(ISERROR(SEARCH("Riesgo Extremo",W10)))</formula>
    </cfRule>
    <cfRule type="containsText" dxfId="22" priority="53" stopIfTrue="1" operator="containsText" text="Riesgo Alto">
      <formula>NOT(ISERROR(SEARCH("Riesgo Alto",W10)))</formula>
    </cfRule>
    <cfRule type="containsText" dxfId="21" priority="54" stopIfTrue="1" operator="containsText" text="Riesgo Medio">
      <formula>NOT(ISERROR(SEARCH("Riesgo Medio",W10)))</formula>
    </cfRule>
    <cfRule type="containsText" dxfId="20" priority="55" stopIfTrue="1" operator="containsText" text="Riesgo Bajo">
      <formula>NOT(ISERROR(SEARCH("Riesgo Bajo",W10)))</formula>
    </cfRule>
  </conditionalFormatting>
  <conditionalFormatting sqref="W15 N15">
    <cfRule type="containsText" dxfId="19" priority="31" stopIfTrue="1" operator="containsText" text="Riesgo Extremo">
      <formula>NOT(ISERROR(SEARCH("Riesgo Extremo",N15)))</formula>
    </cfRule>
    <cfRule type="containsText" priority="32" stopIfTrue="1" operator="containsText" text="Riesgo Extremo">
      <formula>NOT(ISERROR(SEARCH("Riesgo Extremo",N15)))</formula>
    </cfRule>
    <cfRule type="containsText" dxfId="18" priority="33" stopIfTrue="1" operator="containsText" text="Riesgo Alto">
      <formula>NOT(ISERROR(SEARCH("Riesgo Alto",N15)))</formula>
    </cfRule>
    <cfRule type="containsText" dxfId="17" priority="34" stopIfTrue="1" operator="containsText" text="Riesgo Medio">
      <formula>NOT(ISERROR(SEARCH("Riesgo Medio",N15)))</formula>
    </cfRule>
    <cfRule type="containsText" dxfId="16" priority="35" stopIfTrue="1" operator="containsText" text="Riesgo Bajo">
      <formula>NOT(ISERROR(SEARCH("Riesgo Bajo",N15)))</formula>
    </cfRule>
  </conditionalFormatting>
  <conditionalFormatting sqref="W16">
    <cfRule type="containsText" dxfId="15" priority="26" stopIfTrue="1" operator="containsText" text="Riesgo Extremo">
      <formula>NOT(ISERROR(SEARCH("Riesgo Extremo",W16)))</formula>
    </cfRule>
    <cfRule type="containsText" priority="27" stopIfTrue="1" operator="containsText" text="Riesgo Extremo">
      <formula>NOT(ISERROR(SEARCH("Riesgo Extremo",W16)))</formula>
    </cfRule>
    <cfRule type="containsText" dxfId="14" priority="28" stopIfTrue="1" operator="containsText" text="Riesgo Alto">
      <formula>NOT(ISERROR(SEARCH("Riesgo Alto",W16)))</formula>
    </cfRule>
    <cfRule type="containsText" dxfId="13" priority="29" stopIfTrue="1" operator="containsText" text="Riesgo Medio">
      <formula>NOT(ISERROR(SEARCH("Riesgo Medio",W16)))</formula>
    </cfRule>
    <cfRule type="containsText" dxfId="12" priority="30" stopIfTrue="1" operator="containsText" text="Riesgo Bajo">
      <formula>NOT(ISERROR(SEARCH("Riesgo Bajo",W16)))</formula>
    </cfRule>
  </conditionalFormatting>
  <conditionalFormatting sqref="N16 N18">
    <cfRule type="containsText" dxfId="11" priority="11" stopIfTrue="1" operator="containsText" text="Riesgo Extremo">
      <formula>NOT(ISERROR(SEARCH("Riesgo Extremo",N16)))</formula>
    </cfRule>
    <cfRule type="containsText" priority="12" stopIfTrue="1" operator="containsText" text="Riesgo Extremo">
      <formula>NOT(ISERROR(SEARCH("Riesgo Extremo",N16)))</formula>
    </cfRule>
    <cfRule type="containsText" dxfId="10" priority="13" stopIfTrue="1" operator="containsText" text="Riesgo Alto">
      <formula>NOT(ISERROR(SEARCH("Riesgo Alto",N16)))</formula>
    </cfRule>
    <cfRule type="containsText" dxfId="9" priority="14" stopIfTrue="1" operator="containsText" text="Riesgo Medio">
      <formula>NOT(ISERROR(SEARCH("Riesgo Medio",N16)))</formula>
    </cfRule>
    <cfRule type="containsText" dxfId="8" priority="15" stopIfTrue="1" operator="containsText" text="Riesgo Bajo">
      <formula>NOT(ISERROR(SEARCH("Riesgo Bajo",N16)))</formula>
    </cfRule>
  </conditionalFormatting>
  <conditionalFormatting sqref="N17 W17">
    <cfRule type="containsText" dxfId="7" priority="6" stopIfTrue="1" operator="containsText" text="Riesgo Extremo">
      <formula>NOT(ISERROR(SEARCH("Riesgo Extremo",N17)))</formula>
    </cfRule>
    <cfRule type="containsText" priority="7" stopIfTrue="1" operator="containsText" text="Riesgo Extremo">
      <formula>NOT(ISERROR(SEARCH("Riesgo Extremo",N17)))</formula>
    </cfRule>
    <cfRule type="containsText" dxfId="6" priority="8" stopIfTrue="1" operator="containsText" text="Riesgo Alto">
      <formula>NOT(ISERROR(SEARCH("Riesgo Alto",N17)))</formula>
    </cfRule>
    <cfRule type="containsText" dxfId="5" priority="9" stopIfTrue="1" operator="containsText" text="Riesgo Medio">
      <formula>NOT(ISERROR(SEARCH("Riesgo Medio",N17)))</formula>
    </cfRule>
    <cfRule type="containsText" dxfId="4" priority="10" stopIfTrue="1" operator="containsText" text="Riesgo Bajo">
      <formula>NOT(ISERROR(SEARCH("Riesgo Bajo",N17)))</formula>
    </cfRule>
  </conditionalFormatting>
  <conditionalFormatting sqref="W19 N19">
    <cfRule type="containsText" dxfId="3" priority="1" stopIfTrue="1" operator="containsText" text="Riesgo Extremo">
      <formula>NOT(ISERROR(SEARCH("Riesgo Extremo",N19)))</formula>
    </cfRule>
    <cfRule type="containsText" priority="2" stopIfTrue="1" operator="containsText" text="Riesgo Extremo">
      <formula>NOT(ISERROR(SEARCH("Riesgo Extremo",N19)))</formula>
    </cfRule>
    <cfRule type="containsText" dxfId="2" priority="3" stopIfTrue="1" operator="containsText" text="Riesgo Alto">
      <formula>NOT(ISERROR(SEARCH("Riesgo Alto",N19)))</formula>
    </cfRule>
    <cfRule type="containsText" dxfId="1" priority="4" stopIfTrue="1" operator="containsText" text="Riesgo Medio">
      <formula>NOT(ISERROR(SEARCH("Riesgo Medio",N19)))</formula>
    </cfRule>
    <cfRule type="containsText" dxfId="0" priority="5" stopIfTrue="1" operator="containsText" text="Riesgo Bajo">
      <formula>NOT(ISERROR(SEARCH("Riesgo Bajo",N19)))</formula>
    </cfRule>
  </conditionalFormatting>
  <printOptions horizontalCentered="1" verticalCentered="1"/>
  <pageMargins left="0.70866141732283472" right="0.70866141732283472" top="0.74803149606299213" bottom="0.74803149606299213" header="0.31496062992125984" footer="0.31496062992125984"/>
  <pageSetup paperSize="5" scale="41" orientation="landscape" r:id="rId1"/>
  <colBreaks count="1" manualBreakCount="1">
    <brk id="29" max="1048575" man="1"/>
  </colBreaks>
  <drawing r:id="rId2"/>
  <extLst>
    <ext xmlns:x14="http://schemas.microsoft.com/office/spreadsheetml/2009/9/main" uri="{CCE6A557-97BC-4b89-ADB6-D9C93CAAB3DF}">
      <x14:dataValidations xmlns:xm="http://schemas.microsoft.com/office/excel/2006/main" count="17">
        <x14:dataValidation type="list" allowBlank="1" showInputMessage="1" showErrorMessage="1" error="Verifique la lista de clases" promptTitle="CLASE DE RIESGO" prompt="Selecciones la clase del riesgo analizado" xr:uid="{2945C11F-8C63-4074-8333-AB0697BED501}">
          <x14:formula1>
            <xm:f>DILIGENCIAMIENTO!$A$9:$A$10</xm:f>
          </x14:formula1>
          <xm:sqref>A10:A16 A18</xm:sqref>
        </x14:dataValidation>
        <x14:dataValidation type="list" allowBlank="1" showInputMessage="1" showErrorMessage="1" error="Verifique la lista de fuente del riesgo analizado" promptTitle="FUENTE" prompt="Seleccione la fuente del riesgo analizado" xr:uid="{0C0A9489-5CAE-4E0E-830C-9B4F9D728471}">
          <x14:formula1>
            <xm:f>DILIGENCIAMIENTO!$A$14:$A$15</xm:f>
          </x14:formula1>
          <xm:sqref>B10:B16 B18</xm:sqref>
        </x14:dataValidation>
        <x14:dataValidation type="list" allowBlank="1" showInputMessage="1" showErrorMessage="1" error="Verifique el tipo de riesgo analizado" promptTitle="TIPO" prompt="Seleccione el tipo de riesgo analizado" xr:uid="{0E76F643-7630-4A98-B912-C604F9214CBB}">
          <x14:formula1>
            <xm:f>DILIGENCIAMIENTO!$A$25:$A$32</xm:f>
          </x14:formula1>
          <xm:sqref>D10:D16 D18</xm:sqref>
        </x14:dataValidation>
        <x14:dataValidation type="list" errorStyle="warning" allowBlank="1" showInputMessage="1" showErrorMessage="1" error="Verifique la probabilidad de ocurrencia" promptTitle="PROBABILIDAD" prompt="Probabilidad de ocurrencia del riesgo analizado" xr:uid="{B5C2DD6C-E9D3-4B4D-8825-AC4B5A6A8DE3}">
          <x14:formula1>
            <xm:f>DILIGENCIAMIENTO!$A$37:$A$41</xm:f>
          </x14:formula1>
          <xm:sqref>R10:R16 I10:I18 R18</xm:sqref>
        </x14:dataValidation>
        <x14:dataValidation type="list" errorStyle="warning" allowBlank="1" showInputMessage="1" showErrorMessage="1" error="Verifique el impacto del riesgo analizado" promptTitle="IMPACTO" prompt="Determine el impacto por la ocurrencia del riesgo analizado" xr:uid="{8D45FA13-62E1-4164-8283-F343A1A29B46}">
          <x14:formula1>
            <xm:f>DILIGENCIAMIENTO!$A$45:$A$53</xm:f>
          </x14:formula1>
          <xm:sqref>K10:K18 T10:T18</xm:sqref>
        </x14:dataValidation>
        <x14:dataValidation type="list" allowBlank="1" showInputMessage="1" showErrorMessage="1" error="Verifique la etapa del riesgo analizado" promptTitle="ETAPA" prompt="Seleccione la etapa del riesgo analizado" xr:uid="{F2EE8694-EF24-4D19-8746-F52CF894FCD3}">
          <x14:formula1>
            <xm:f>DILIGENCIAMIENTO!$A$18:$A$22</xm:f>
          </x14:formula1>
          <xm:sqref>C10:C16 C18</xm:sqref>
        </x14:dataValidation>
        <x14:dataValidation type="list" allowBlank="1" showInputMessage="1" showErrorMessage="1" error="Verifique la etapa del riesgo analizado" promptTitle="ETAPA" prompt="Seleccione la etapa del riesgo analizado" xr:uid="{C033E271-82D5-4A0F-8E37-006D24CE7DE2}">
          <x14:formula1>
            <xm:f>'D:\Users\Epuentesc\Documents\Procesos de contratación\2020\Agencia BTL\[MATRIZ DE RIESGOS.xlsx]DILIGENCIAMIENTO'!#REF!</xm:f>
          </x14:formula1>
          <xm:sqref>C17</xm:sqref>
        </x14:dataValidation>
        <x14:dataValidation type="list" errorStyle="warning" allowBlank="1" showInputMessage="1" showErrorMessage="1" error="Verifique la probabilidad de ocurrencia" promptTitle="PROBABILIDAD" prompt="Probabilidad de ocurrencia del riesgo analizado" xr:uid="{07898D76-705F-4AB8-88F2-6DC71DDF601E}">
          <x14:formula1>
            <xm:f>'D:\Users\Epuentesc\Documents\Procesos de contratación\2020\Agencia BTL\[MATRIZ DE RIESGOS.xlsx]DILIGENCIAMIENTO'!#REF!</xm:f>
          </x14:formula1>
          <xm:sqref>R17</xm:sqref>
        </x14:dataValidation>
        <x14:dataValidation type="list" allowBlank="1" showInputMessage="1" showErrorMessage="1" error="Verifique el tipo de riesgo analizado" promptTitle="TIPO" prompt="Seleccione el tipo de riesgo analizado" xr:uid="{CB19E606-640E-48BF-901B-E52D3E1E4DE8}">
          <x14:formula1>
            <xm:f>'D:\Users\Epuentesc\Documents\Procesos de contratación\2020\Agencia BTL\[MATRIZ DE RIESGOS.xlsx]DILIGENCIAMIENTO'!#REF!</xm:f>
          </x14:formula1>
          <xm:sqref>D17</xm:sqref>
        </x14:dataValidation>
        <x14:dataValidation type="list" allowBlank="1" showInputMessage="1" showErrorMessage="1" error="Verifique la lista de fuente del riesgo analizado" promptTitle="FUENTE" prompt="Seleccione la fuente del riesgo analizado" xr:uid="{969E5A55-CD96-42E8-8454-31FD81633D26}">
          <x14:formula1>
            <xm:f>'D:\Users\Epuentesc\Documents\Procesos de contratación\2020\Agencia BTL\[MATRIZ DE RIESGOS.xlsx]DILIGENCIAMIENTO'!#REF!</xm:f>
          </x14:formula1>
          <xm:sqref>B17</xm:sqref>
        </x14:dataValidation>
        <x14:dataValidation type="list" allowBlank="1" showInputMessage="1" showErrorMessage="1" error="Verifique la lista de clases" promptTitle="CLASE DE RIESGO" prompt="Selecciones la clase del riesgo analizado" xr:uid="{44FF4687-61A2-4392-8F89-FF5C5138C426}">
          <x14:formula1>
            <xm:f>'D:\Users\Epuentesc\Documents\Procesos de contratación\2020\Agencia BTL\[MATRIZ DE RIESGOS.xlsx]DILIGENCIAMIENTO'!#REF!</xm:f>
          </x14:formula1>
          <xm:sqref>A17</xm:sqref>
        </x14:dataValidation>
        <x14:dataValidation type="list" allowBlank="1" showInputMessage="1" showErrorMessage="1" error="Verifique la etapa del riesgo analizado" promptTitle="ETAPA" prompt="Seleccione la etapa del riesgo analizado" xr:uid="{F7B89C21-EC4B-49AC-ACD9-51549FC3CAB6}">
          <x14:formula1>
            <xm:f>'D:\Users\Epuentesc\Documents\Procesos de contratación\2021\Interventoría Gestor Documental Garantías\[MATRIZ DE RIESGOS INTERVENTORÍA GESTOR DOCUMENTAL.xlsx]DILIGENCIAMIENTO'!#REF!</xm:f>
          </x14:formula1>
          <xm:sqref>C19</xm:sqref>
        </x14:dataValidation>
        <x14:dataValidation type="list" errorStyle="warning" allowBlank="1" showInputMessage="1" showErrorMessage="1" error="Verifique el impacto del riesgo analizado" promptTitle="IMPACTO" prompt="Determine el impacto por la ocurrencia del riesgo analizado" xr:uid="{EF64D427-10E9-4B50-9B19-FFA2D019EA82}">
          <x14:formula1>
            <xm:f>'D:\Users\Epuentesc\Documents\Procesos de contratación\2021\Interventoría Gestor Documental Garantías\[MATRIZ DE RIESGOS INTERVENTORÍA GESTOR DOCUMENTAL.xlsx]DILIGENCIAMIENTO'!#REF!</xm:f>
          </x14:formula1>
          <xm:sqref>K19 T19</xm:sqref>
        </x14:dataValidation>
        <x14:dataValidation type="list" errorStyle="warning" allowBlank="1" showInputMessage="1" showErrorMessage="1" error="Verifique la probabilidad de ocurrencia" promptTitle="PROBABILIDAD" prompt="Probabilidad de ocurrencia del riesgo analizado" xr:uid="{80120B7F-B9F4-48A9-B885-F092E5432EF4}">
          <x14:formula1>
            <xm:f>'D:\Users\Epuentesc\Documents\Procesos de contratación\2021\Interventoría Gestor Documental Garantías\[MATRIZ DE RIESGOS INTERVENTORÍA GESTOR DOCUMENTAL.xlsx]DILIGENCIAMIENTO'!#REF!</xm:f>
          </x14:formula1>
          <xm:sqref>I19 R19</xm:sqref>
        </x14:dataValidation>
        <x14:dataValidation type="list" allowBlank="1" showInputMessage="1" showErrorMessage="1" error="Verifique el tipo de riesgo analizado" promptTitle="TIPO" prompt="Seleccione el tipo de riesgo analizado" xr:uid="{D79A2970-31C6-4EA5-AF09-7BA2D035EBAC}">
          <x14:formula1>
            <xm:f>'D:\Users\Epuentesc\Documents\Procesos de contratación\2021\Interventoría Gestor Documental Garantías\[MATRIZ DE RIESGOS INTERVENTORÍA GESTOR DOCUMENTAL.xlsx]DILIGENCIAMIENTO'!#REF!</xm:f>
          </x14:formula1>
          <xm:sqref>D19</xm:sqref>
        </x14:dataValidation>
        <x14:dataValidation type="list" allowBlank="1" showInputMessage="1" showErrorMessage="1" error="Verifique la lista de fuente del riesgo analizado" promptTitle="FUENTE" prompt="Seleccione la fuente del riesgo analizado" xr:uid="{41CA0D32-D8CD-4EE6-B5C6-2B1362093766}">
          <x14:formula1>
            <xm:f>'D:\Users\Epuentesc\Documents\Procesos de contratación\2021\Interventoría Gestor Documental Garantías\[MATRIZ DE RIESGOS INTERVENTORÍA GESTOR DOCUMENTAL.xlsx]DILIGENCIAMIENTO'!#REF!</xm:f>
          </x14:formula1>
          <xm:sqref>B19</xm:sqref>
        </x14:dataValidation>
        <x14:dataValidation type="list" allowBlank="1" showInputMessage="1" showErrorMessage="1" error="Verifique la lista de clases" promptTitle="CLASE DE RIESGO" prompt="Selecciones la clase del riesgo analizado" xr:uid="{8CAB656E-53F3-4F32-B248-84C8D9217D46}">
          <x14:formula1>
            <xm:f>'D:\Users\Epuentesc\Documents\Procesos de contratación\2021\Interventoría Gestor Documental Garantías\[MATRIZ DE RIESGOS INTERVENTORÍA GESTOR DOCUMENTAL.xlsx]DILIGENCIAMIENTO'!#REF!</xm:f>
          </x14:formula1>
          <xm:sqref>A19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93B63A-B332-497E-A303-60FEA8643764}">
  <dimension ref="A1:E66"/>
  <sheetViews>
    <sheetView topLeftCell="A7" zoomScale="85" zoomScaleNormal="85" workbookViewId="0">
      <selection activeCell="B14" sqref="B14"/>
    </sheetView>
  </sheetViews>
  <sheetFormatPr baseColWidth="10" defaultRowHeight="15"/>
  <cols>
    <col min="1" max="1" width="28.7109375" style="1" customWidth="1"/>
    <col min="2" max="2" width="114.5703125" style="2" customWidth="1"/>
    <col min="3" max="3" width="16.28515625" style="1" customWidth="1"/>
    <col min="4" max="4" width="7.5703125" style="5" customWidth="1"/>
    <col min="5" max="5" width="14" style="5" customWidth="1"/>
    <col min="6" max="6" width="11.7109375" style="1" customWidth="1"/>
    <col min="7" max="11" width="21.5703125" style="1" customWidth="1"/>
    <col min="12" max="16384" width="11.42578125" style="1"/>
  </cols>
  <sheetData>
    <row r="1" spans="1:5" ht="18.75">
      <c r="A1" s="90" t="s">
        <v>7</v>
      </c>
      <c r="B1" s="90"/>
      <c r="D1" s="1"/>
      <c r="E1" s="1"/>
    </row>
    <row r="2" spans="1:5" ht="18.75">
      <c r="A2" s="26"/>
      <c r="B2" s="27"/>
      <c r="D2" s="1"/>
      <c r="E2" s="1"/>
    </row>
    <row r="3" spans="1:5" ht="18.75">
      <c r="A3" s="90" t="s">
        <v>8</v>
      </c>
      <c r="B3" s="90"/>
      <c r="D3" s="1"/>
      <c r="E3" s="1"/>
    </row>
    <row r="4" spans="1:5" ht="18.75">
      <c r="A4" s="26"/>
      <c r="B4" s="27"/>
      <c r="D4" s="1"/>
      <c r="E4" s="1"/>
    </row>
    <row r="5" spans="1:5" ht="18.75">
      <c r="A5" s="90" t="s">
        <v>103</v>
      </c>
      <c r="B5" s="90"/>
      <c r="D5" s="1"/>
      <c r="E5" s="1"/>
    </row>
    <row r="6" spans="1:5">
      <c r="D6" s="1"/>
      <c r="E6" s="1"/>
    </row>
    <row r="7" spans="1:5" ht="15.75" thickBot="1">
      <c r="D7" s="1"/>
      <c r="E7" s="1"/>
    </row>
    <row r="8" spans="1:5">
      <c r="A8" s="91" t="s">
        <v>28</v>
      </c>
      <c r="B8" s="92"/>
      <c r="D8" s="1"/>
      <c r="E8" s="1"/>
    </row>
    <row r="9" spans="1:5" ht="30">
      <c r="A9" s="29" t="s">
        <v>29</v>
      </c>
      <c r="B9" s="30" t="s">
        <v>31</v>
      </c>
      <c r="D9" s="1"/>
      <c r="E9" s="1"/>
    </row>
    <row r="10" spans="1:5" ht="15.75" thickBot="1">
      <c r="A10" s="31" t="s">
        <v>30</v>
      </c>
      <c r="B10" s="32" t="s">
        <v>32</v>
      </c>
      <c r="D10" s="1"/>
      <c r="E10" s="1"/>
    </row>
    <row r="11" spans="1:5">
      <c r="D11" s="1"/>
      <c r="E11" s="1"/>
    </row>
    <row r="12" spans="1:5" ht="15.75" thickBot="1">
      <c r="D12" s="1"/>
      <c r="E12" s="1"/>
    </row>
    <row r="13" spans="1:5">
      <c r="A13" s="91" t="s">
        <v>33</v>
      </c>
      <c r="B13" s="92"/>
      <c r="D13" s="1"/>
      <c r="E13" s="1"/>
    </row>
    <row r="14" spans="1:5">
      <c r="A14" s="29" t="s">
        <v>34</v>
      </c>
      <c r="B14" s="30" t="s">
        <v>36</v>
      </c>
      <c r="D14" s="1"/>
      <c r="E14" s="1"/>
    </row>
    <row r="15" spans="1:5" ht="30.75" thickBot="1">
      <c r="A15" s="31" t="s">
        <v>35</v>
      </c>
      <c r="B15" s="32" t="s">
        <v>37</v>
      </c>
      <c r="D15" s="1"/>
      <c r="E15" s="1"/>
    </row>
    <row r="16" spans="1:5" ht="15.75" thickBot="1">
      <c r="D16" s="1"/>
      <c r="E16" s="1"/>
    </row>
    <row r="17" spans="1:5">
      <c r="A17" s="91" t="s">
        <v>38</v>
      </c>
      <c r="B17" s="92"/>
      <c r="D17" s="1"/>
      <c r="E17" s="1"/>
    </row>
    <row r="18" spans="1:5" ht="240">
      <c r="A18" s="29" t="s">
        <v>39</v>
      </c>
      <c r="B18" s="30" t="s">
        <v>43</v>
      </c>
      <c r="D18" s="1"/>
      <c r="E18" s="1"/>
    </row>
    <row r="19" spans="1:5" ht="135">
      <c r="A19" s="29" t="s">
        <v>40</v>
      </c>
      <c r="B19" s="30" t="s">
        <v>44</v>
      </c>
      <c r="D19" s="1"/>
      <c r="E19" s="1"/>
    </row>
    <row r="20" spans="1:5" ht="165">
      <c r="A20" s="29" t="s">
        <v>41</v>
      </c>
      <c r="B20" s="30" t="s">
        <v>45</v>
      </c>
      <c r="D20" s="1"/>
      <c r="E20" s="1"/>
    </row>
    <row r="21" spans="1:5" ht="120">
      <c r="A21" s="29" t="s">
        <v>42</v>
      </c>
      <c r="B21" s="30" t="s">
        <v>46</v>
      </c>
      <c r="D21" s="1"/>
      <c r="E21" s="1"/>
    </row>
    <row r="22" spans="1:5" s="21" customFormat="1" ht="15.75" thickBot="1">
      <c r="A22" s="31" t="s">
        <v>101</v>
      </c>
      <c r="B22" s="32" t="s">
        <v>102</v>
      </c>
    </row>
    <row r="23" spans="1:5">
      <c r="D23" s="1"/>
      <c r="E23" s="1"/>
    </row>
    <row r="24" spans="1:5">
      <c r="A24" s="93" t="s">
        <v>47</v>
      </c>
      <c r="B24" s="93"/>
      <c r="D24" s="1"/>
      <c r="E24" s="1"/>
    </row>
    <row r="25" spans="1:5" ht="30">
      <c r="A25" s="3" t="s">
        <v>48</v>
      </c>
      <c r="B25" s="4" t="s">
        <v>56</v>
      </c>
      <c r="D25" s="1"/>
      <c r="E25" s="1"/>
    </row>
    <row r="26" spans="1:5" ht="30">
      <c r="A26" s="3" t="s">
        <v>49</v>
      </c>
      <c r="B26" s="4" t="s">
        <v>57</v>
      </c>
      <c r="D26" s="1"/>
      <c r="E26" s="1"/>
    </row>
    <row r="27" spans="1:5" ht="45">
      <c r="A27" s="3" t="s">
        <v>50</v>
      </c>
      <c r="B27" s="4" t="s">
        <v>58</v>
      </c>
      <c r="D27" s="1"/>
      <c r="E27" s="1"/>
    </row>
    <row r="28" spans="1:5" ht="45">
      <c r="A28" s="3" t="s">
        <v>51</v>
      </c>
      <c r="B28" s="4" t="s">
        <v>59</v>
      </c>
      <c r="D28" s="1"/>
      <c r="E28" s="1"/>
    </row>
    <row r="29" spans="1:5">
      <c r="A29" s="3" t="s">
        <v>52</v>
      </c>
      <c r="B29" s="4" t="s">
        <v>60</v>
      </c>
      <c r="D29" s="1"/>
      <c r="E29" s="1"/>
    </row>
    <row r="30" spans="1:5" ht="30">
      <c r="A30" s="3" t="s">
        <v>53</v>
      </c>
      <c r="B30" s="4" t="s">
        <v>61</v>
      </c>
      <c r="D30" s="1"/>
      <c r="E30" s="1"/>
    </row>
    <row r="31" spans="1:5" ht="45">
      <c r="A31" s="3" t="s">
        <v>54</v>
      </c>
      <c r="B31" s="4" t="s">
        <v>62</v>
      </c>
      <c r="D31" s="1"/>
      <c r="E31" s="1"/>
    </row>
    <row r="32" spans="1:5" ht="45">
      <c r="A32" s="3" t="s">
        <v>55</v>
      </c>
      <c r="B32" s="4" t="s">
        <v>63</v>
      </c>
      <c r="D32" s="1"/>
      <c r="E32" s="1"/>
    </row>
    <row r="33" spans="1:5">
      <c r="D33" s="1"/>
      <c r="E33" s="1"/>
    </row>
    <row r="34" spans="1:5">
      <c r="D34" s="1"/>
      <c r="E34" s="1"/>
    </row>
    <row r="35" spans="1:5" ht="15.75" thickBot="1">
      <c r="D35" s="1"/>
      <c r="E35" s="1"/>
    </row>
    <row r="36" spans="1:5">
      <c r="A36" s="91" t="s">
        <v>64</v>
      </c>
      <c r="B36" s="92"/>
      <c r="D36" s="1"/>
      <c r="E36" s="1"/>
    </row>
    <row r="37" spans="1:5">
      <c r="A37" s="33" t="s">
        <v>96</v>
      </c>
      <c r="B37" s="30" t="s">
        <v>91</v>
      </c>
      <c r="D37" s="1"/>
      <c r="E37" s="1"/>
    </row>
    <row r="38" spans="1:5">
      <c r="A38" s="33" t="s">
        <v>97</v>
      </c>
      <c r="B38" s="30" t="s">
        <v>92</v>
      </c>
      <c r="D38" s="1"/>
      <c r="E38" s="1"/>
    </row>
    <row r="39" spans="1:5">
      <c r="A39" s="33" t="s">
        <v>98</v>
      </c>
      <c r="B39" s="30" t="s">
        <v>93</v>
      </c>
      <c r="D39" s="1"/>
      <c r="E39" s="1"/>
    </row>
    <row r="40" spans="1:5">
      <c r="A40" s="33" t="s">
        <v>99</v>
      </c>
      <c r="B40" s="30" t="s">
        <v>94</v>
      </c>
      <c r="D40" s="1"/>
      <c r="E40" s="1"/>
    </row>
    <row r="41" spans="1:5" ht="15.75" thickBot="1">
      <c r="A41" s="34" t="s">
        <v>100</v>
      </c>
      <c r="B41" s="32" t="s">
        <v>95</v>
      </c>
      <c r="D41" s="1"/>
      <c r="E41" s="1"/>
    </row>
    <row r="42" spans="1:5">
      <c r="A42" s="8"/>
      <c r="D42" s="1"/>
      <c r="E42" s="1"/>
    </row>
    <row r="43" spans="1:5" ht="15.75" thickBot="1">
      <c r="D43" s="1"/>
      <c r="E43" s="1"/>
    </row>
    <row r="44" spans="1:5">
      <c r="A44" s="91" t="s">
        <v>65</v>
      </c>
      <c r="B44" s="92"/>
      <c r="D44" s="1"/>
      <c r="E44" s="1"/>
    </row>
    <row r="45" spans="1:5" ht="30" customHeight="1">
      <c r="A45" s="94" t="s">
        <v>66</v>
      </c>
      <c r="B45" s="30" t="s">
        <v>72</v>
      </c>
      <c r="C45" s="35" t="s">
        <v>80</v>
      </c>
      <c r="D45" s="1"/>
      <c r="E45" s="1"/>
    </row>
    <row r="46" spans="1:5" s="21" customFormat="1" ht="30" customHeight="1">
      <c r="A46" s="96"/>
      <c r="B46" s="30" t="s">
        <v>75</v>
      </c>
      <c r="C46" s="35" t="s">
        <v>74</v>
      </c>
    </row>
    <row r="47" spans="1:5" ht="30" customHeight="1">
      <c r="A47" s="94" t="s">
        <v>67</v>
      </c>
      <c r="B47" s="30" t="s">
        <v>81</v>
      </c>
      <c r="C47" s="35" t="s">
        <v>80</v>
      </c>
      <c r="D47" s="1"/>
      <c r="E47" s="1"/>
    </row>
    <row r="48" spans="1:5" s="21" customFormat="1" ht="30" customHeight="1">
      <c r="A48" s="96"/>
      <c r="B48" s="30" t="s">
        <v>76</v>
      </c>
      <c r="C48" s="35" t="s">
        <v>74</v>
      </c>
    </row>
    <row r="49" spans="1:5" ht="30" customHeight="1">
      <c r="A49" s="94" t="s">
        <v>68</v>
      </c>
      <c r="B49" s="30" t="s">
        <v>82</v>
      </c>
      <c r="C49" s="35" t="s">
        <v>80</v>
      </c>
      <c r="D49" s="1"/>
      <c r="E49" s="1"/>
    </row>
    <row r="50" spans="1:5" s="21" customFormat="1" ht="30" customHeight="1">
      <c r="A50" s="96"/>
      <c r="B50" s="30" t="s">
        <v>77</v>
      </c>
      <c r="C50" s="35" t="s">
        <v>74</v>
      </c>
    </row>
    <row r="51" spans="1:5" ht="30" customHeight="1">
      <c r="A51" s="94" t="s">
        <v>69</v>
      </c>
      <c r="B51" s="30" t="s">
        <v>73</v>
      </c>
      <c r="C51" s="35" t="s">
        <v>80</v>
      </c>
      <c r="D51" s="1"/>
      <c r="E51" s="1"/>
    </row>
    <row r="52" spans="1:5" s="21" customFormat="1" ht="30" customHeight="1">
      <c r="A52" s="96"/>
      <c r="B52" s="30" t="s">
        <v>78</v>
      </c>
      <c r="C52" s="35" t="s">
        <v>74</v>
      </c>
    </row>
    <row r="53" spans="1:5" ht="30" customHeight="1">
      <c r="A53" s="94" t="s">
        <v>70</v>
      </c>
      <c r="B53" s="30" t="s">
        <v>83</v>
      </c>
      <c r="C53" s="35" t="s">
        <v>80</v>
      </c>
      <c r="D53" s="1"/>
      <c r="E53" s="1"/>
    </row>
    <row r="54" spans="1:5" s="21" customFormat="1" ht="30" customHeight="1" thickBot="1">
      <c r="A54" s="95"/>
      <c r="B54" s="32" t="s">
        <v>79</v>
      </c>
      <c r="C54" s="35" t="s">
        <v>74</v>
      </c>
    </row>
    <row r="55" spans="1:5">
      <c r="D55" s="1"/>
      <c r="E55" s="1"/>
    </row>
    <row r="56" spans="1:5">
      <c r="D56" s="1"/>
      <c r="E56" s="1"/>
    </row>
    <row r="57" spans="1:5">
      <c r="D57" s="1"/>
      <c r="E57" s="1"/>
    </row>
    <row r="58" spans="1:5">
      <c r="D58" s="1"/>
      <c r="E58" s="1"/>
    </row>
    <row r="59" spans="1:5">
      <c r="D59" s="1"/>
      <c r="E59" s="1"/>
    </row>
    <row r="60" spans="1:5">
      <c r="D60" s="1"/>
      <c r="E60" s="1"/>
    </row>
    <row r="61" spans="1:5">
      <c r="D61" s="1"/>
      <c r="E61" s="1"/>
    </row>
    <row r="62" spans="1:5" ht="56.25" customHeight="1">
      <c r="D62" s="1"/>
      <c r="E62" s="1"/>
    </row>
    <row r="63" spans="1:5" ht="56.25" customHeight="1">
      <c r="D63" s="1"/>
      <c r="E63" s="1"/>
    </row>
    <row r="64" spans="1:5" ht="56.25" customHeight="1">
      <c r="D64" s="1"/>
      <c r="E64" s="1"/>
    </row>
    <row r="65" spans="4:5" ht="56.25" customHeight="1">
      <c r="D65" s="1"/>
      <c r="E65" s="1"/>
    </row>
    <row r="66" spans="4:5" ht="56.25" customHeight="1">
      <c r="D66" s="1"/>
      <c r="E66" s="1"/>
    </row>
  </sheetData>
  <mergeCells count="14">
    <mergeCell ref="A17:B17"/>
    <mergeCell ref="A24:B24"/>
    <mergeCell ref="A36:B36"/>
    <mergeCell ref="A44:B44"/>
    <mergeCell ref="A53:A54"/>
    <mergeCell ref="A51:A52"/>
    <mergeCell ref="A49:A50"/>
    <mergeCell ref="A47:A48"/>
    <mergeCell ref="A45:A46"/>
    <mergeCell ref="A1:B1"/>
    <mergeCell ref="A3:B3"/>
    <mergeCell ref="A5:B5"/>
    <mergeCell ref="A8:B8"/>
    <mergeCell ref="A13:B13"/>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2020-07-23T03:07:03Z</dcterms:created>
  <dcterms:modified xsi:type="dcterms:W3CDTF">2021-02-16T13:23:04Z</dcterms:modified>
</cp:coreProperties>
</file>