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C:\Users\Yuliana\Downloads\DOCUMENTOS ICBF 2026\PROCESO DE SEELECCION\PROCESO PLANTA ELECTRICA\"/>
    </mc:Choice>
  </mc:AlternateContent>
  <xr:revisionPtr revIDLastSave="0" documentId="8_{DF1A9EAD-4DE0-44D0-AC1F-4D40601BB155}" xr6:coauthVersionLast="47" xr6:coauthVersionMax="47" xr10:uidLastSave="{00000000-0000-0000-0000-000000000000}"/>
  <bookViews>
    <workbookView xWindow="-120" yWindow="-120" windowWidth="20730" windowHeight="11040" tabRatio="714" xr2:uid="{00000000-000D-0000-FFFF-FFFF00000000}"/>
  </bookViews>
  <sheets>
    <sheet name="SOLICITUD DE COTIZACION" sheetId="19" r:id="rId1"/>
    <sheet name="Borrador" sheetId="11" state="hidden" r:id="rId2"/>
    <sheet name="Hoja1" sheetId="20" r:id="rId3"/>
  </sheets>
  <definedNames>
    <definedName name="_xlnm.Print_Area" localSheetId="0">'SOLICITUD DE COTIZACION'!$1:$37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9" l="1"/>
  <c r="H18" i="19" s="1"/>
  <c r="G17" i="19" l="1"/>
  <c r="H17" i="19" s="1"/>
  <c r="G19" i="19"/>
  <c r="H19" i="19" s="1"/>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<sst xmlns="http://schemas.openxmlformats.org/spreadsheetml/2006/main" count="106" uniqueCount="73">
  <si>
    <t>República de Colombia
Instituto Colombiano de Bienestar Familiar
Cecilia de la Fuente de Lleras 
Grupo Administrativo-Regional Caldas</t>
  </si>
  <si>
    <t>CLASIFICACIÓN DE LA INFORMACIÓN. PUBLICA
PÚBLICA</t>
  </si>
  <si>
    <t xml:space="preserve">EMPRESA: </t>
  </si>
  <si>
    <t>NIT:</t>
  </si>
  <si>
    <t>FECHA:</t>
  </si>
  <si>
    <t>CONTACTO:</t>
  </si>
  <si>
    <t>CARGO:</t>
  </si>
  <si>
    <t>TEL. CELULAR:</t>
  </si>
  <si>
    <t>E-MAIL:</t>
  </si>
  <si>
    <t>DIRECCIÓN:</t>
  </si>
  <si>
    <t>TELEFONO FIJO:</t>
  </si>
  <si>
    <t>MIPYMES</t>
  </si>
  <si>
    <t xml:space="preserve">EMPRENDIMIENTO Y/O EMPRESA DE MUJERES </t>
  </si>
  <si>
    <t xml:space="preserve">De acuerdo con las disposiciones establecidas en el Decreto 1860 de 2021 y con el fin de ampliar el análisis del sector con relación a la participación de MiPymes, Emprendimiento y/o Empresa de Mujeres . Marcar con una X (si aplica)  </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</si>
  <si>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</si>
  <si>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</si>
  <si>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r>
      <t>NOTAS:</t>
    </r>
    <r>
      <rPr>
        <b/>
        <sz val="10"/>
        <rFont val="Arial"/>
        <family val="2"/>
      </rPr>
      <t xml:space="preserve">
</t>
    </r>
    <r>
      <rPr>
        <b/>
        <sz val="10"/>
        <color rgb="FFFF0000"/>
        <rFont val="Arial"/>
        <family val="2"/>
      </rPr>
      <t>(1)</t>
    </r>
    <r>
      <rPr>
        <sz val="10"/>
        <rFont val="Arial"/>
        <family val="2"/>
      </rPr>
      <t xml:space="preserve"> Asignar precio sin incluir el IVA en las celdas de la columna "Precio unitario antes de IVA" y asignar la tarifa de IVA que corresponda en la casilla "Tarifa IVA%".</t>
    </r>
    <r>
      <rPr>
        <b/>
        <sz val="10"/>
        <color rgb="FFFF0000"/>
        <rFont val="Arial"/>
        <family val="2"/>
      </rPr>
      <t xml:space="preserve">
(2) </t>
    </r>
    <r>
      <rPr>
        <sz val="10"/>
        <rFont val="Arial"/>
        <family val="2"/>
      </rPr>
      <t xml:space="preserve">En caso de remitir su cotización mediante el módulo Solicitud de Información a Proveedores del SECOP II; el Precio Total para el periodo de ejecución estimado celda H20 debe ser diligenciado en la pregunta 1 del "Cuestionario". </t>
    </r>
  </si>
  <si>
    <t xml:space="preserve">Plazo estimado de ejecución </t>
  </si>
  <si>
    <t>Tarifa IVA</t>
  </si>
  <si>
    <t>ITEM</t>
  </si>
  <si>
    <t>DESCRIPCION ELEMENTO</t>
  </si>
  <si>
    <t xml:space="preserve">UNIDAD </t>
  </si>
  <si>
    <t>CANTIDAD TOTAL</t>
  </si>
  <si>
    <t xml:space="preserve">VALOR UNITARIO ANTES DE IVA </t>
  </si>
  <si>
    <t xml:space="preserve">IVA </t>
  </si>
  <si>
    <t>VALOR UNITARIO CON  IVA INCLUIDO</t>
  </si>
  <si>
    <t>*CENTRO ZONAL NORTE - SALAMINA</t>
  </si>
  <si>
    <t>MANTENIMIENTO PREVENTIVO PLANTA ELECTRICA</t>
  </si>
  <si>
    <t>UND</t>
  </si>
  <si>
    <t>MANO DE OBRA DE LOS  MANTENIMIENTOS CORRECTIVOS</t>
  </si>
  <si>
    <t>UND GLOBAL</t>
  </si>
  <si>
    <t>BOLSA DE RECURSOS PARA REPUESTOS (no modificar EL VALOR )</t>
  </si>
  <si>
    <t xml:space="preserve">VALOR  TOTAL CON IVA INCLUIDO </t>
  </si>
  <si>
    <t>La presente cotización:</t>
  </si>
  <si>
    <r>
      <t>•</t>
    </r>
    <r>
      <rPr>
        <sz val="10"/>
        <color theme="1"/>
        <rFont val="Times New Roman"/>
        <family val="1"/>
      </rPr>
      <t xml:space="preserve"> </t>
    </r>
    <r>
      <rPr>
        <sz val="10"/>
        <color theme="1"/>
        <rFont val="Arial"/>
        <family val="2"/>
      </rPr>
      <t>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t>
    </r>
  </si>
  <si>
    <r>
      <t>•</t>
    </r>
    <r>
      <rPr>
        <sz val="10"/>
        <color theme="1"/>
        <rFont val="Times New Roman"/>
        <family val="1"/>
      </rPr>
      <t xml:space="preserve"> </t>
    </r>
    <r>
      <rPr>
        <sz val="10"/>
        <color theme="1"/>
        <rFont val="Arial"/>
        <family val="2"/>
      </rPr>
      <t>Se remite como parte del estudio de sector, previo a la contratación, y no implica ninguna obligación de contratar.</t>
    </r>
  </si>
  <si>
    <t xml:space="preserve">• Las cantidades de los mantenimientos podran variar de acuerdo con las necesidades de la Entidad                                                                                                                                                                                                                                                                                                                                                                                                                                                
</t>
  </si>
  <si>
    <t xml:space="preserve">• El valor del contrato a suscribir sera hasta por el valor del presupuesto oficial que es $ 16.000,000 Mcte,  incluidos todos los costos directos e indirectos asociados a la prestacion de los servicios , ademas, impuestos de Ley, y se ejecutara como una bolsa de recursos, teniendo en cuenta el valor unitario ofertado. </t>
  </si>
  <si>
    <r>
      <t>•</t>
    </r>
    <r>
      <rPr>
        <sz val="10"/>
        <color theme="1"/>
        <rFont val="Times New Roman"/>
        <family val="1"/>
      </rPr>
      <t xml:space="preserve"> </t>
    </r>
    <r>
      <rPr>
        <sz val="10"/>
        <color theme="1"/>
        <rFont val="Arial"/>
        <family val="2"/>
      </rPr>
      <t>Tiene una vigencia de 90 días a partir de la fecha de diligenciamiento.</t>
    </r>
  </si>
  <si>
    <t>* LOS DATOS PROPORCIONADOS SERÁN TRATADOS DE ACUERDO A LA POLÍTICA DE TRATAMIENTO DE DATOS PERSONALES DEL ICBF Y A LA LEY 1581 DE 2012</t>
  </si>
  <si>
    <t xml:space="preserve">*SE PUEDE REALIZAR VISITA A LAS PLANTAS ELECTRICAS UBICADAS EN LA SEDE REGIONAL Y EN EL CENTRO ZONAL DE SALAMINA, PREVIA COORDINACION </t>
  </si>
  <si>
    <t>EMPRESA:</t>
  </si>
  <si>
    <t>FIRMA:</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</si>
  <si>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</si>
  <si>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</si>
  <si>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</si>
  <si>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</si>
  <si>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</si>
  <si>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</si>
  <si>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</si>
  <si>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</si>
  <si>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</si>
  <si>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</si>
  <si>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</si>
  <si>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</si>
  <si>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</si>
  <si>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</si>
  <si>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total IVA inlcuido</t>
  </si>
  <si>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</si>
  <si>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</si>
  <si>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</si>
  <si>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</si>
  <si>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</si>
  <si>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</si>
  <si>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</si>
  <si>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</si>
  <si>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</si>
  <si>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</si>
  <si>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</si>
  <si>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</si>
  <si>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</si>
  <si>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SOLICITUD DE COTIZACIÓN ICBF-SDC-020-2026 "PRESTAR EL SERVICIO DE MANTENIMIENTO PREVENTIVO Y CORRECTIVO A LA PLANTA ELÉCTRICA DE PROPIEDAD DEL ICBF REGIONAL CALDAS".</t>
  </si>
  <si>
    <t>Hasta el 31 de diciembre de 2026 y/o hasta agotar el presupuesto, lo que ocurra primero.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</si>
</sst>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 #,##0.00_);_(&quot;$&quot;\ * \(#,##0.00\);_(&quot;$&quot;\ * &quot;-&quot;??_);_(@_)"/>
    <numFmt numFmtId="165" formatCode="_-&quot;$&quot;* #,##0.00_-;\-&quot;$&quot;* #,##0.00_-;_-&quot;$&quot;*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31">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
      <b/>
      <sz val="11"/>
      <color theme="1"/>
      <name val="Arial"/>
      <family val="2"/>
    </font>
    <font>
      <sz val="9"/>
      <color rgb="FF000000"/>
      <name val="Arial"/>
      <family val="2"/>
    </font>
    <font>
      <sz val="9"/>
      <name val="Arial"/>
      <family val="2"/>
    </font>
    <font>
      <sz val="7.5"/>
      <name val="Arial"/>
      <family val="2"/>
    </font>
    <font>
      <sz val="10"/>
      <color theme="1"/>
      <name val="Times New Roman"/>
      <family val="1"/>
    </font>
    <font>
      <sz val="16"/>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CC"/>
      </patternFill>
    </fill>
    <fill>
      <patternFill patternType="solid">
        <fgColor theme="2"/>
        <bgColor indexed="64"/>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s>
  <cellStyleXfs count="27">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4" fontId="1" fillId="0" borderId="0" applyFont="0" applyFill="0" applyBorder="0" applyAlignment="0" applyProtection="0"/>
    <xf numFmtId="0" fontId="19" fillId="0" borderId="0"/>
    <xf numFmtId="165"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cellStyleXfs>
  <cellXfs count="150">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1" fontId="26" fillId="6" borderId="20" xfId="0" applyNumberFormat="1" applyFont="1" applyFill="1" applyBorder="1" applyAlignment="1">
      <alignment horizontal="center" vertical="top" shrinkToFit="1"/>
    </xf>
    <xf numFmtId="166" fontId="23" fillId="0" borderId="1" xfId="0" applyNumberFormat="1" applyFont="1" applyBorder="1" applyAlignment="1">
      <alignment horizontal="center" vertical="center" wrapText="1"/>
    </xf>
    <xf numFmtId="0" fontId="27" fillId="6" borderId="20" xfId="0" applyFont="1" applyFill="1" applyBorder="1" applyAlignment="1">
      <alignment horizontal="center" vertical="top" wrapText="1"/>
    </xf>
    <xf numFmtId="0" fontId="28" fillId="6" borderId="20" xfId="0" applyFont="1" applyFill="1" applyBorder="1" applyAlignment="1">
      <alignment horizontal="center" vertical="top" wrapText="1"/>
    </xf>
    <xf numFmtId="41" fontId="0" fillId="0" borderId="0" xfId="0" applyNumberFormat="1"/>
    <xf numFmtId="0" fontId="2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20" fillId="0" borderId="1" xfId="0" applyFont="1" applyBorder="1" applyAlignment="1">
      <alignment vertical="center" wrapText="1"/>
    </xf>
    <xf numFmtId="0" fontId="21" fillId="0" borderId="22"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29" xfId="0" applyFont="1" applyBorder="1" applyAlignment="1">
      <alignment horizontal="center" vertical="center"/>
    </xf>
    <xf numFmtId="167" fontId="12" fillId="2" borderId="22" xfId="20" applyNumberFormat="1" applyFont="1" applyFill="1" applyBorder="1" applyAlignment="1">
      <alignment vertical="center" wrapText="1"/>
    </xf>
    <xf numFmtId="41" fontId="12" fillId="7" borderId="26" xfId="20" applyFont="1" applyFill="1" applyBorder="1" applyAlignment="1">
      <alignment horizontal="center" vertical="center" wrapText="1"/>
    </xf>
    <xf numFmtId="41" fontId="12" fillId="7" borderId="29" xfId="20" applyFont="1" applyFill="1" applyBorder="1" applyAlignment="1">
      <alignment horizontal="center" vertical="center" wrapText="1"/>
    </xf>
    <xf numFmtId="0" fontId="3" fillId="0" borderId="38" xfId="0" applyFont="1" applyBorder="1" applyAlignment="1">
      <alignment vertical="center"/>
    </xf>
    <xf numFmtId="0" fontId="3" fillId="0" borderId="39" xfId="0" applyFont="1" applyBorder="1" applyAlignment="1">
      <alignment vertical="center"/>
    </xf>
    <xf numFmtId="0" fontId="8" fillId="0" borderId="39" xfId="0" applyFont="1" applyBorder="1"/>
    <xf numFmtId="0" fontId="8" fillId="0" borderId="40" xfId="0" applyFont="1" applyBorder="1"/>
    <xf numFmtId="0" fontId="9" fillId="0" borderId="23" xfId="0" applyFont="1" applyBorder="1" applyAlignment="1">
      <alignment horizontal="center" vertical="center" wrapText="1"/>
    </xf>
    <xf numFmtId="0" fontId="0" fillId="0" borderId="36" xfId="0" applyBorder="1"/>
    <xf numFmtId="0" fontId="0" fillId="0" borderId="37" xfId="0" applyBorder="1"/>
    <xf numFmtId="0" fontId="4" fillId="0" borderId="42" xfId="0" applyFont="1" applyBorder="1" applyAlignment="1">
      <alignment vertical="center"/>
    </xf>
    <xf numFmtId="0" fontId="3" fillId="0" borderId="36" xfId="0" applyFont="1" applyBorder="1"/>
    <xf numFmtId="0" fontId="3" fillId="0" borderId="0" xfId="0" applyFont="1"/>
    <xf numFmtId="0" fontId="3" fillId="0" borderId="37" xfId="0" applyFont="1" applyBorder="1"/>
    <xf numFmtId="41" fontId="12" fillId="7" borderId="30" xfId="20" applyFont="1" applyFill="1" applyBorder="1" applyAlignment="1">
      <alignment horizontal="center" vertical="center" wrapText="1"/>
    </xf>
    <xf numFmtId="1" fontId="26" fillId="8" borderId="1" xfId="0" applyNumberFormat="1" applyFont="1" applyFill="1" applyBorder="1" applyAlignment="1">
      <alignment horizontal="center" vertical="center" shrinkToFit="1"/>
    </xf>
    <xf numFmtId="1" fontId="26" fillId="8" borderId="1" xfId="0" applyNumberFormat="1" applyFont="1" applyFill="1" applyBorder="1" applyAlignment="1">
      <alignment horizontal="center" vertical="center" wrapText="1" shrinkToFit="1"/>
    </xf>
    <xf numFmtId="167" fontId="0" fillId="0" borderId="0" xfId="0" applyNumberFormat="1"/>
    <xf numFmtId="167" fontId="6" fillId="7" borderId="23" xfId="20" applyNumberFormat="1" applyFont="1" applyFill="1" applyBorder="1" applyAlignment="1">
      <alignment horizontal="center" vertical="center" wrapText="1"/>
    </xf>
    <xf numFmtId="167" fontId="6" fillId="7" borderId="45" xfId="20" applyNumberFormat="1" applyFont="1" applyFill="1" applyBorder="1" applyAlignment="1">
      <alignment horizontal="center" vertical="center" wrapText="1"/>
    </xf>
    <xf numFmtId="0" fontId="3" fillId="3" borderId="1" xfId="0" applyFont="1" applyFill="1" applyBorder="1" applyProtection="1">
      <protection locked="0" hidden="1"/>
    </xf>
    <xf numFmtId="0" fontId="0" fillId="3" borderId="1" xfId="0" applyFill="1" applyBorder="1"/>
    <xf numFmtId="167" fontId="11" fillId="0" borderId="29" xfId="0" applyNumberFormat="1" applyFont="1" applyBorder="1" applyAlignment="1">
      <alignment horizontal="center" vertical="center" wrapText="1"/>
    </xf>
    <xf numFmtId="167" fontId="12" fillId="0" borderId="22" xfId="20" applyNumberFormat="1" applyFont="1" applyFill="1" applyBorder="1" applyAlignment="1">
      <alignment vertical="center" wrapText="1"/>
    </xf>
    <xf numFmtId="167" fontId="6" fillId="0" borderId="23" xfId="20" applyNumberFormat="1" applyFont="1" applyFill="1" applyBorder="1" applyAlignment="1">
      <alignment horizontal="center" vertical="center" wrapText="1"/>
    </xf>
    <xf numFmtId="0" fontId="12" fillId="3" borderId="29" xfId="0" applyFont="1" applyFill="1" applyBorder="1" applyAlignment="1">
      <alignment horizontal="center" vertical="center" wrapText="1"/>
    </xf>
    <xf numFmtId="167" fontId="12" fillId="3" borderId="22" xfId="0" applyNumberFormat="1" applyFont="1" applyFill="1" applyBorder="1" applyAlignment="1">
      <alignment horizontal="center" vertical="center" wrapText="1"/>
    </xf>
    <xf numFmtId="0" fontId="21" fillId="0" borderId="48" xfId="0" applyFont="1" applyBorder="1" applyAlignment="1">
      <alignment horizontal="center" vertical="center" wrapText="1"/>
    </xf>
    <xf numFmtId="167" fontId="12" fillId="3" borderId="48" xfId="0" applyNumberFormat="1" applyFont="1" applyFill="1" applyBorder="1" applyAlignment="1">
      <alignment horizontal="center" vertical="center" wrapText="1"/>
    </xf>
    <xf numFmtId="0" fontId="20" fillId="0" borderId="21" xfId="0" applyFont="1" applyBorder="1" applyAlignment="1">
      <alignment horizontal="center" vertical="center" wrapText="1"/>
    </xf>
    <xf numFmtId="0" fontId="20" fillId="0" borderId="26" xfId="0" applyFont="1" applyBorder="1" applyAlignment="1">
      <alignment horizontal="center" vertical="center" wrapText="1"/>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9" fillId="0" borderId="41"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5" xfId="0" applyFont="1" applyBorder="1" applyAlignment="1">
      <alignment horizontal="center" vertical="center" wrapText="1"/>
    </xf>
    <xf numFmtId="0" fontId="4" fillId="2" borderId="4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43" xfId="0" applyFont="1" applyFill="1" applyBorder="1" applyAlignment="1">
      <alignment horizontal="center" vertical="center"/>
    </xf>
    <xf numFmtId="0" fontId="5" fillId="0" borderId="42" xfId="0" applyFont="1" applyBorder="1" applyAlignment="1">
      <alignment horizontal="left" vertical="center" wrapText="1"/>
    </xf>
    <xf numFmtId="0" fontId="5" fillId="0" borderId="1" xfId="0" applyFont="1" applyBorder="1" applyAlignment="1">
      <alignment horizontal="left" vertical="center" wrapText="1"/>
    </xf>
    <xf numFmtId="0" fontId="5" fillId="0" borderId="43" xfId="0" applyFont="1" applyBorder="1" applyAlignment="1">
      <alignment horizontal="left" vertical="center" wrapText="1"/>
    </xf>
    <xf numFmtId="14" fontId="27" fillId="6" borderId="4" xfId="0" applyNumberFormat="1" applyFont="1" applyFill="1" applyBorder="1" applyAlignment="1">
      <alignment horizontal="center" vertical="top" wrapText="1"/>
    </xf>
    <xf numFmtId="14" fontId="27" fillId="6" borderId="44" xfId="0" applyNumberFormat="1" applyFont="1" applyFill="1" applyBorder="1" applyAlignment="1">
      <alignment horizontal="center" vertical="top" wrapText="1"/>
    </xf>
    <xf numFmtId="1" fontId="26" fillId="6" borderId="4" xfId="0" applyNumberFormat="1" applyFont="1" applyFill="1" applyBorder="1" applyAlignment="1">
      <alignment horizontal="center" vertical="top" shrinkToFit="1"/>
    </xf>
    <xf numFmtId="1" fontId="26" fillId="6" borderId="44" xfId="0" applyNumberFormat="1" applyFont="1" applyFill="1" applyBorder="1" applyAlignment="1">
      <alignment horizontal="center" vertical="top" shrinkToFit="1"/>
    </xf>
    <xf numFmtId="0" fontId="27" fillId="6" borderId="1" xfId="0" applyFont="1" applyFill="1" applyBorder="1" applyAlignment="1">
      <alignment horizontal="center" vertical="top" wrapText="1"/>
    </xf>
    <xf numFmtId="0" fontId="7" fillId="6" borderId="1" xfId="3" applyFill="1" applyBorder="1" applyAlignment="1">
      <alignment horizontal="center" vertical="top" wrapText="1"/>
    </xf>
    <xf numFmtId="0" fontId="0" fillId="0" borderId="1" xfId="0" applyBorder="1" applyAlignment="1">
      <alignment horizontal="justify" vertical="center"/>
    </xf>
    <xf numFmtId="0" fontId="4" fillId="0" borderId="47"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22" fillId="0" borderId="42" xfId="0" applyFont="1" applyBorder="1" applyAlignment="1">
      <alignment horizontal="left" vertical="center" wrapText="1"/>
    </xf>
    <xf numFmtId="0" fontId="22" fillId="0" borderId="1" xfId="0" applyFont="1" applyBorder="1" applyAlignment="1">
      <alignment horizontal="left" vertical="center" wrapText="1"/>
    </xf>
    <xf numFmtId="0" fontId="22" fillId="0" borderId="43" xfId="0" applyFont="1" applyBorder="1" applyAlignment="1">
      <alignment horizontal="left" vertical="center" wrapText="1"/>
    </xf>
    <xf numFmtId="9" fontId="5" fillId="3" borderId="4" xfId="1" applyFont="1" applyFill="1" applyBorder="1" applyAlignment="1" applyProtection="1">
      <alignment horizontal="center" vertical="center"/>
      <protection locked="0" hidden="1"/>
    </xf>
    <xf numFmtId="9" fontId="5" fillId="3" borderId="44" xfId="1" applyFont="1" applyFill="1" applyBorder="1" applyAlignment="1" applyProtection="1">
      <alignment horizontal="center" vertical="center"/>
      <protection locked="0" hidden="1"/>
    </xf>
    <xf numFmtId="41" fontId="12" fillId="7" borderId="27" xfId="20" applyFont="1" applyFill="1" applyBorder="1" applyAlignment="1">
      <alignment horizontal="center" vertical="center"/>
    </xf>
    <xf numFmtId="0" fontId="6" fillId="0" borderId="28" xfId="0" applyFont="1" applyBorder="1"/>
    <xf numFmtId="0" fontId="3" fillId="0" borderId="36" xfId="0" applyFont="1" applyBorder="1" applyAlignment="1">
      <alignment horizontal="left" vertical="center" wrapText="1"/>
    </xf>
    <xf numFmtId="0" fontId="8" fillId="0" borderId="0" xfId="0" applyFont="1" applyAlignment="1">
      <alignment wrapText="1"/>
    </xf>
    <xf numFmtId="0" fontId="8" fillId="0" borderId="37" xfId="0" applyFont="1" applyBorder="1" applyAlignment="1">
      <alignment wrapText="1"/>
    </xf>
    <xf numFmtId="0" fontId="25" fillId="0" borderId="34" xfId="0" applyFont="1" applyBorder="1" applyAlignment="1">
      <alignment vertical="center" wrapText="1"/>
    </xf>
    <xf numFmtId="0" fontId="0" fillId="0" borderId="32" xfId="0" applyBorder="1" applyAlignment="1">
      <alignment wrapText="1"/>
    </xf>
    <xf numFmtId="0" fontId="0" fillId="0" borderId="35" xfId="0" applyBorder="1" applyAlignment="1">
      <alignment wrapText="1"/>
    </xf>
    <xf numFmtId="0" fontId="3" fillId="0" borderId="36" xfId="0" applyFont="1" applyBorder="1" applyAlignment="1">
      <alignment horizontal="justify" vertical="center" wrapText="1"/>
    </xf>
    <xf numFmtId="0" fontId="20" fillId="0" borderId="34" xfId="0" applyFont="1" applyBorder="1" applyAlignment="1">
      <alignment horizontal="center" vertical="center"/>
    </xf>
    <xf numFmtId="0" fontId="20" fillId="0" borderId="32" xfId="0" applyFont="1" applyBorder="1" applyAlignment="1">
      <alignment horizontal="center" vertical="center"/>
    </xf>
    <xf numFmtId="0" fontId="20" fillId="0" borderId="33" xfId="0" applyFont="1" applyBorder="1" applyAlignment="1">
      <alignment horizontal="center" vertical="center"/>
    </xf>
    <xf numFmtId="0" fontId="3" fillId="0" borderId="0" xfId="0" applyFont="1" applyAlignment="1">
      <alignment horizontal="left" vertical="center" wrapText="1"/>
    </xf>
    <xf numFmtId="0" fontId="3" fillId="0" borderId="37" xfId="0" applyFont="1" applyBorder="1" applyAlignment="1">
      <alignment horizontal="left" vertical="center" wrapText="1"/>
    </xf>
    <xf numFmtId="0" fontId="23" fillId="0" borderId="4"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6" xfId="0" applyFont="1" applyBorder="1" applyAlignment="1">
      <alignment horizontal="left" vertical="center" wrapText="1"/>
    </xf>
    <xf numFmtId="0" fontId="23" fillId="0" borderId="3" xfId="0" applyFont="1" applyBorder="1" applyAlignment="1">
      <alignment horizontal="left" vertical="center" wrapText="1"/>
    </xf>
    <xf numFmtId="0" fontId="21" fillId="0" borderId="27" xfId="0" applyFont="1" applyBorder="1" applyAlignment="1">
      <alignment horizontal="center" vertical="center" wrapText="1"/>
    </xf>
    <xf numFmtId="0" fontId="0" fillId="0" borderId="28" xfId="0" applyBorder="1" applyAlignment="1">
      <alignment horizontal="center" wrapText="1"/>
    </xf>
    <xf numFmtId="0" fontId="21" fillId="0" borderId="24"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28" xfId="0" applyFont="1" applyBorder="1" applyAlignment="1">
      <alignment horizontal="center" vertical="center" wrapText="1"/>
    </xf>
    <xf numFmtId="0" fontId="30" fillId="0" borderId="1" xfId="0" applyFont="1" applyBorder="1" applyAlignment="1">
      <alignment horizontal="center"/>
    </xf>
    <xf numFmtId="0" fontId="0" fillId="3" borderId="1" xfId="0" applyFill="1" applyBorder="1" applyAlignment="1">
      <alignment horizont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cellXfs>
  <cellStyles count="27">
    <cellStyle name="Hipervínculo" xfId="3" builtinId="8"/>
    <cellStyle name="Hipervínculo 2" xfId="4" xr:uid="{00000000-0005-0000-0000-000001000000}"/>
    <cellStyle name="Millares [0] 2" xfId="20" xr:uid="{00000000-0005-0000-0000-000002000000}"/>
    <cellStyle name="Millares [0] 2 2" xfId="23" xr:uid="{00000000-0005-0000-0000-000003000000}"/>
    <cellStyle name="Millares [0] 3" xfId="25" xr:uid="{00000000-0005-0000-0000-000004000000}"/>
    <cellStyle name="Millares [0] 4" xfId="26" xr:uid="{00000000-0005-0000-0000-000005000000}"/>
    <cellStyle name="Millares 2" xfId="12" xr:uid="{00000000-0005-0000-0000-000006000000}"/>
    <cellStyle name="Millares 2 2" xfId="22" xr:uid="{00000000-0005-0000-0000-000007000000}"/>
    <cellStyle name="Millares 5" xfId="13" xr:uid="{00000000-0005-0000-0000-000008000000}"/>
    <cellStyle name="Moneda [0] 2" xfId="21" xr:uid="{00000000-0005-0000-0000-000009000000}"/>
    <cellStyle name="Moneda [0] 2 2" xfId="24" xr:uid="{00000000-0005-0000-0000-00000A000000}"/>
    <cellStyle name="Moneda 2" xfId="7" xr:uid="{00000000-0005-0000-0000-00000B000000}"/>
    <cellStyle name="Moneda 3" xfId="5" xr:uid="{00000000-0005-0000-0000-00000C000000}"/>
    <cellStyle name="Moneda 4" xfId="14" xr:uid="{00000000-0005-0000-0000-00000D000000}"/>
    <cellStyle name="Moneda 5" xfId="15" xr:uid="{00000000-0005-0000-0000-00000E000000}"/>
    <cellStyle name="Normal" xfId="0" builtinId="0"/>
    <cellStyle name="Normal 2" xfId="9" xr:uid="{00000000-0005-0000-0000-000010000000}"/>
    <cellStyle name="Normal 2 2" xfId="6" xr:uid="{00000000-0005-0000-0000-000011000000}"/>
    <cellStyle name="Normal 2 2 2" xfId="16" xr:uid="{00000000-0005-0000-0000-000012000000}"/>
    <cellStyle name="Normal 2 3" xfId="17" xr:uid="{00000000-0005-0000-0000-000013000000}"/>
    <cellStyle name="Normal 28" xfId="2" xr:uid="{00000000-0005-0000-0000-000014000000}"/>
    <cellStyle name="Normal 3" xfId="8" xr:uid="{00000000-0005-0000-0000-000015000000}"/>
    <cellStyle name="Normal 3 2" xfId="18" xr:uid="{00000000-0005-0000-0000-000016000000}"/>
    <cellStyle name="Normal 4" xfId="10" xr:uid="{00000000-0005-0000-0000-000017000000}"/>
    <cellStyle name="Porcentaje" xfId="1" builtinId="5"/>
    <cellStyle name="Porcentual 2" xfId="19" xr:uid="{00000000-0005-0000-0000-000019000000}"/>
    <cellStyle name="Porcentual 5" xfId="11" xr:uid="{00000000-0005-0000-0000-00001A000000}"/>
  </cellStyles>
  <dxfs count="0"/>
  <tableStyles count="0" defaultTableStyle="TableStyleMedium2" defaultPivotStyle="PivotStyleLight16"/>
  <colors>
    <mruColors>
      <color rgb="FFFFFFCC"/>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105834</xdr:colOff>
      <xdr:row>0</xdr:row>
      <xdr:rowOff>39844</xdr:rowOff>
    </xdr:from>
    <xdr:to>
      <xdr:col>0</xdr:col>
      <xdr:colOff>762000</xdr:colOff>
      <xdr:row>0</xdr:row>
      <xdr:rowOff>773206</xdr:rowOff>
    </xdr:to>
    <xdr:pic>
      <xdr:nvPicPr>
        <xdr:cNvPr id="3" name="Imagen 2">
          <a:extLst>
            <a:ext uri="{FF2B5EF4-FFF2-40B4-BE49-F238E27FC236}">
              <a16:creationId xmlns:a16="http://schemas.microsoft.com/office/drawing/2014/main" id="{24C9CDA3-D36C-9086-D3B2-DCEDC782BEBF}"/>
            </a:ext>
          </a:extLst>
        </xdr:cNvPr>
        <xdr:cNvPicPr>
          <a:picLocks noChangeAspect="1"/>
        </xdr:cNvPicPr>
      </xdr:nvPicPr>
      <xdr:blipFill>
        <a:blip xmlns:r="http://schemas.openxmlformats.org/officeDocument/2006/relationships" r:embed="rId1"/>
        <a:stretch>
          <a:fillRect/>
        </a:stretch>
      </xdr:blipFill>
      <xdr:spPr>
        <a:xfrm>
          <a:off x="105834" y="39844"/>
          <a:ext cx="656166" cy="7333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6"/>
  <sheetViews>
    <sheetView tabSelected="1" zoomScale="120" zoomScaleNormal="120" workbookViewId="0">
      <selection sqref="A1:XFD37"/>
    </sheetView>
  </sheetViews>
  <sheetFormatPr baseColWidth="10" defaultColWidth="11.42578125" defaultRowHeight="15"/>
  <cols>
    <col min="1" max="1" width="19.42578125" customWidth="1"/>
    <col min="2" max="2" width="20.140625" customWidth="1"/>
    <col min="3" max="3" width="23.42578125" customWidth="1"/>
    <col min="4" max="4" width="17.85546875" customWidth="1"/>
    <col min="5" max="5" width="28.140625" customWidth="1"/>
    <col min="6" max="6" width="17.7109375" customWidth="1"/>
    <col min="7" max="7" width="19.28515625" customWidth="1"/>
    <col min="8" max="8" width="17.28515625" customWidth="1"/>
    <col min="10" max="10" width="13.28515625" customWidth="1"/>
    <col min="11" max="11" width="13.7109375" customWidth="1"/>
  </cols>
  <sheetData>
    <row r="1" spans="1:8" ht="62.25" customHeight="1">
      <c r="A1" s="72" t="s">
        <v>0</v>
      </c>
      <c r="B1" s="73"/>
      <c r="C1" s="73"/>
      <c r="D1" s="73"/>
      <c r="E1" s="73"/>
      <c r="F1" s="73"/>
      <c r="G1" s="74"/>
      <c r="H1" s="46" t="s">
        <v>1</v>
      </c>
    </row>
    <row r="2" spans="1:8">
      <c r="A2" s="47"/>
      <c r="H2" s="48"/>
    </row>
    <row r="3" spans="1:8" ht="50.25" customHeight="1">
      <c r="A3" s="75" t="s">
        <v>71</v>
      </c>
      <c r="B3" s="76"/>
      <c r="C3" s="76"/>
      <c r="D3" s="76"/>
      <c r="E3" s="76"/>
      <c r="F3" s="76"/>
      <c r="G3" s="76"/>
      <c r="H3" s="77"/>
    </row>
    <row r="4" spans="1:8">
      <c r="A4" s="47"/>
      <c r="H4" s="48"/>
    </row>
    <row r="5" spans="1:8" ht="24" customHeight="1">
      <c r="A5" s="49" t="s">
        <v>2</v>
      </c>
      <c r="B5" s="88"/>
      <c r="C5" s="88"/>
      <c r="D5" s="33" t="s">
        <v>3</v>
      </c>
      <c r="E5" s="27"/>
      <c r="F5" s="35" t="s">
        <v>4</v>
      </c>
      <c r="G5" s="84"/>
      <c r="H5" s="85"/>
    </row>
    <row r="6" spans="1:8" ht="25.5" customHeight="1">
      <c r="A6" s="49" t="s">
        <v>5</v>
      </c>
      <c r="B6" s="88"/>
      <c r="C6" s="88"/>
      <c r="D6" s="34" t="s">
        <v>6</v>
      </c>
      <c r="E6" s="29"/>
      <c r="F6" s="35" t="s">
        <v>7</v>
      </c>
      <c r="G6" s="86"/>
      <c r="H6" s="87"/>
    </row>
    <row r="7" spans="1:8" ht="35.25" customHeight="1">
      <c r="A7" s="49" t="s">
        <v>8</v>
      </c>
      <c r="B7" s="89"/>
      <c r="C7" s="89"/>
      <c r="D7" s="34" t="s">
        <v>9</v>
      </c>
      <c r="E7" s="30"/>
      <c r="F7" s="35" t="s">
        <v>10</v>
      </c>
      <c r="G7" s="86"/>
      <c r="H7" s="87"/>
    </row>
    <row r="8" spans="1:8" ht="38.25" customHeight="1">
      <c r="A8" s="91"/>
      <c r="B8" s="92"/>
      <c r="C8" s="92"/>
      <c r="D8" s="92"/>
      <c r="E8" s="92"/>
      <c r="F8" s="93"/>
      <c r="G8" s="54" t="s">
        <v>11</v>
      </c>
      <c r="H8" s="55" t="s">
        <v>12</v>
      </c>
    </row>
    <row r="9" spans="1:8" ht="55.5" customHeight="1">
      <c r="A9" s="90" t="s">
        <v>13</v>
      </c>
      <c r="B9" s="90"/>
      <c r="C9" s="90"/>
      <c r="D9" s="90"/>
      <c r="E9" s="90"/>
      <c r="F9" s="90"/>
      <c r="G9" s="59"/>
      <c r="H9" s="60"/>
    </row>
    <row r="10" spans="1:8">
      <c r="A10" s="78" t="s">
        <v>14</v>
      </c>
      <c r="B10" s="79"/>
      <c r="C10" s="79"/>
      <c r="D10" s="79"/>
      <c r="E10" s="79"/>
      <c r="F10" s="79"/>
      <c r="G10" s="79"/>
      <c r="H10" s="80"/>
    </row>
    <row r="11" spans="1:8" ht="142.5" customHeight="1">
      <c r="A11" s="81" t="s">
        <v>15</v>
      </c>
      <c r="B11" s="82"/>
      <c r="C11" s="82"/>
      <c r="D11" s="82"/>
      <c r="E11" s="82"/>
      <c r="F11" s="82"/>
      <c r="G11" s="82"/>
      <c r="H11" s="83"/>
    </row>
    <row r="12" spans="1:8" ht="53.25" customHeight="1">
      <c r="A12" s="94" t="s">
        <v>16</v>
      </c>
      <c r="B12" s="95"/>
      <c r="C12" s="95"/>
      <c r="D12" s="95"/>
      <c r="E12" s="95"/>
      <c r="F12" s="95"/>
      <c r="G12" s="95"/>
      <c r="H12" s="96"/>
    </row>
    <row r="13" spans="1:8">
      <c r="A13" s="50"/>
      <c r="B13" s="51"/>
      <c r="C13" s="51"/>
      <c r="D13" s="51"/>
      <c r="E13" s="51"/>
      <c r="F13" s="51"/>
      <c r="G13" s="51"/>
      <c r="H13" s="52"/>
    </row>
    <row r="14" spans="1:8" ht="41.25" customHeight="1">
      <c r="A14" s="115" t="s">
        <v>17</v>
      </c>
      <c r="B14" s="116"/>
      <c r="C14" s="113" t="s">
        <v>72</v>
      </c>
      <c r="D14" s="114"/>
      <c r="E14" s="28"/>
      <c r="F14" s="32" t="s">
        <v>18</v>
      </c>
      <c r="G14" s="97">
        <v>0.19</v>
      </c>
      <c r="H14" s="98"/>
    </row>
    <row r="15" spans="1:8" ht="15.75" thickBot="1">
      <c r="A15" s="50"/>
      <c r="B15" s="51"/>
      <c r="C15" s="51"/>
      <c r="D15" s="51"/>
      <c r="E15" s="51"/>
      <c r="F15" s="51"/>
      <c r="G15" s="51"/>
      <c r="H15" s="52"/>
    </row>
    <row r="16" spans="1:8" ht="54" customHeight="1" thickBot="1">
      <c r="A16" s="40" t="s">
        <v>19</v>
      </c>
      <c r="B16" s="99" t="s">
        <v>20</v>
      </c>
      <c r="C16" s="100"/>
      <c r="D16" s="41" t="s">
        <v>21</v>
      </c>
      <c r="E16" s="41" t="s">
        <v>22</v>
      </c>
      <c r="F16" s="64" t="s">
        <v>23</v>
      </c>
      <c r="G16" s="41" t="s">
        <v>24</v>
      </c>
      <c r="H16" s="53" t="s">
        <v>25</v>
      </c>
    </row>
    <row r="17" spans="1:11" ht="38.25" customHeight="1" thickBot="1">
      <c r="A17" s="68" t="s">
        <v>26</v>
      </c>
      <c r="B17" s="119" t="s">
        <v>27</v>
      </c>
      <c r="C17" s="120"/>
      <c r="D17" s="36" t="s">
        <v>28</v>
      </c>
      <c r="E17" s="70">
        <v>2</v>
      </c>
      <c r="F17" s="65">
        <v>0</v>
      </c>
      <c r="G17" s="39">
        <f t="shared" ref="G17:G19" si="0">F17*19%</f>
        <v>0</v>
      </c>
      <c r="H17" s="57">
        <f t="shared" ref="H17:H19" si="1">F17+G17</f>
        <v>0</v>
      </c>
    </row>
    <row r="18" spans="1:11" ht="38.25" customHeight="1" thickBot="1">
      <c r="A18" s="68" t="s">
        <v>26</v>
      </c>
      <c r="B18" s="117" t="s">
        <v>29</v>
      </c>
      <c r="C18" s="121"/>
      <c r="D18" s="66" t="s">
        <v>30</v>
      </c>
      <c r="E18" s="71">
        <v>1</v>
      </c>
      <c r="F18" s="67">
        <v>0</v>
      </c>
      <c r="G18" s="39">
        <f>F18*19%</f>
        <v>0</v>
      </c>
      <c r="H18" s="57">
        <f>F18+G18</f>
        <v>0</v>
      </c>
    </row>
    <row r="19" spans="1:11" ht="82.5" customHeight="1" thickBot="1">
      <c r="A19" s="69" t="s">
        <v>26</v>
      </c>
      <c r="B19" s="117" t="s">
        <v>31</v>
      </c>
      <c r="C19" s="118"/>
      <c r="D19" s="37" t="s">
        <v>30</v>
      </c>
      <c r="E19" s="38">
        <v>1</v>
      </c>
      <c r="F19" s="61">
        <v>5000000</v>
      </c>
      <c r="G19" s="62">
        <f t="shared" si="0"/>
        <v>950000</v>
      </c>
      <c r="H19" s="63">
        <f t="shared" si="1"/>
        <v>5950000</v>
      </c>
    </row>
    <row r="20" spans="1:11" ht="30" customHeight="1" thickBot="1">
      <c r="A20" s="108" t="s">
        <v>32</v>
      </c>
      <c r="B20" s="109"/>
      <c r="C20" s="109"/>
      <c r="D20" s="109"/>
      <c r="E20" s="109"/>
      <c r="F20" s="109"/>
      <c r="G20" s="110"/>
      <c r="H20" s="58"/>
      <c r="J20" s="31"/>
      <c r="K20" s="31"/>
    </row>
    <row r="21" spans="1:11">
      <c r="A21" s="104" t="s">
        <v>33</v>
      </c>
      <c r="B21" s="105"/>
      <c r="C21" s="105"/>
      <c r="D21" s="105"/>
      <c r="E21" s="105"/>
      <c r="F21" s="105"/>
      <c r="G21" s="105"/>
      <c r="H21" s="106"/>
      <c r="J21" s="31"/>
    </row>
    <row r="22" spans="1:11" ht="39" customHeight="1">
      <c r="A22" s="107" t="s">
        <v>34</v>
      </c>
      <c r="B22" s="102"/>
      <c r="C22" s="102"/>
      <c r="D22" s="102"/>
      <c r="E22" s="102"/>
      <c r="F22" s="102"/>
      <c r="G22" s="102"/>
      <c r="H22" s="103"/>
      <c r="J22" s="56"/>
    </row>
    <row r="23" spans="1:11" ht="22.5" customHeight="1">
      <c r="A23" s="107" t="s">
        <v>35</v>
      </c>
      <c r="B23" s="102"/>
      <c r="C23" s="102"/>
      <c r="D23" s="102"/>
      <c r="E23" s="102"/>
      <c r="F23" s="102"/>
      <c r="G23" s="102"/>
      <c r="H23" s="103"/>
      <c r="J23" s="56"/>
    </row>
    <row r="24" spans="1:11" ht="22.5" customHeight="1">
      <c r="A24" s="101" t="s">
        <v>36</v>
      </c>
      <c r="B24" s="111"/>
      <c r="C24" s="111"/>
      <c r="D24" s="111"/>
      <c r="E24" s="111"/>
      <c r="F24" s="111"/>
      <c r="G24" s="111"/>
      <c r="H24" s="112"/>
    </row>
    <row r="25" spans="1:11" ht="22.5" hidden="1" customHeight="1">
      <c r="A25" s="107" t="s">
        <v>37</v>
      </c>
      <c r="B25" s="102"/>
      <c r="C25" s="102"/>
      <c r="D25" s="102"/>
      <c r="E25" s="102"/>
      <c r="F25" s="102"/>
      <c r="G25" s="102"/>
      <c r="H25" s="103"/>
    </row>
    <row r="26" spans="1:11" ht="26.25" customHeight="1">
      <c r="A26" s="107" t="s">
        <v>38</v>
      </c>
      <c r="B26" s="102"/>
      <c r="C26" s="102"/>
      <c r="D26" s="102"/>
      <c r="E26" s="102"/>
      <c r="F26" s="102"/>
      <c r="G26" s="102"/>
      <c r="H26" s="103"/>
      <c r="J26" s="56"/>
    </row>
    <row r="27" spans="1:11" ht="24.75" customHeight="1">
      <c r="A27" s="101" t="s">
        <v>39</v>
      </c>
      <c r="B27" s="102"/>
      <c r="C27" s="102"/>
      <c r="D27" s="102"/>
      <c r="E27" s="102"/>
      <c r="F27" s="102"/>
      <c r="G27" s="102"/>
      <c r="H27" s="103"/>
    </row>
    <row r="28" spans="1:11" ht="19.5" customHeight="1" thickBot="1">
      <c r="A28" s="42" t="s">
        <v>40</v>
      </c>
      <c r="B28" s="43"/>
      <c r="C28" s="44"/>
      <c r="D28" s="44"/>
      <c r="E28" s="44"/>
      <c r="F28" s="44"/>
      <c r="G28" s="44"/>
      <c r="H28" s="45"/>
    </row>
    <row r="29" spans="1:11">
      <c r="J29" s="56"/>
    </row>
    <row r="31" spans="1:11">
      <c r="A31" s="122" t="s">
        <v>41</v>
      </c>
      <c r="B31" s="123"/>
      <c r="C31" s="123"/>
    </row>
    <row r="32" spans="1:11">
      <c r="A32" s="122"/>
      <c r="B32" s="123"/>
      <c r="C32" s="123"/>
    </row>
    <row r="33" spans="1:3">
      <c r="A33" s="122" t="s">
        <v>42</v>
      </c>
      <c r="B33" s="123"/>
      <c r="C33" s="123"/>
    </row>
    <row r="34" spans="1:3">
      <c r="A34" s="122"/>
      <c r="B34" s="123"/>
      <c r="C34" s="123"/>
    </row>
    <row r="35" spans="1:3">
      <c r="A35" s="122" t="s">
        <v>3</v>
      </c>
      <c r="B35" s="123"/>
      <c r="C35" s="123"/>
    </row>
    <row r="36" spans="1:3">
      <c r="A36" s="122"/>
      <c r="B36" s="123"/>
      <c r="C36" s="123"/>
    </row>
  </sheetData>
  <mergeCells count="34">
    <mergeCell ref="A31:A32"/>
    <mergeCell ref="A33:A34"/>
    <mergeCell ref="B31:C32"/>
    <mergeCell ref="B33:C34"/>
    <mergeCell ref="A35:A36"/>
    <mergeCell ref="B35:C36"/>
    <mergeCell ref="A12:H12"/>
    <mergeCell ref="G14:H14"/>
    <mergeCell ref="B16:C16"/>
    <mergeCell ref="A27:H27"/>
    <mergeCell ref="A21:H21"/>
    <mergeCell ref="A22:H22"/>
    <mergeCell ref="A23:H23"/>
    <mergeCell ref="A26:H26"/>
    <mergeCell ref="A20:G20"/>
    <mergeCell ref="A24:H24"/>
    <mergeCell ref="A25:H25"/>
    <mergeCell ref="C14:D14"/>
    <mergeCell ref="A14:B14"/>
    <mergeCell ref="B19:C19"/>
    <mergeCell ref="B17:C17"/>
    <mergeCell ref="B18:C18"/>
    <mergeCell ref="A1:G1"/>
    <mergeCell ref="A3:H3"/>
    <mergeCell ref="A10:H10"/>
    <mergeCell ref="A11:H11"/>
    <mergeCell ref="G5:H5"/>
    <mergeCell ref="G6:H6"/>
    <mergeCell ref="G7:H7"/>
    <mergeCell ref="B5:C5"/>
    <mergeCell ref="B6:C6"/>
    <mergeCell ref="B7:C7"/>
    <mergeCell ref="A9:F9"/>
    <mergeCell ref="A8:F8"/>
  </mergeCells>
  <pageMargins left="0.7" right="0.7" top="0.75" bottom="0.75" header="0.3" footer="0.3"/>
  <pageSetup scale="50"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43</v>
      </c>
      <c r="E1" s="21"/>
      <c r="F1" s="21"/>
      <c r="G1" s="21"/>
      <c r="H1" s="21"/>
    </row>
    <row r="2" spans="1:33">
      <c r="D2" s="13">
        <v>0</v>
      </c>
      <c r="E2" s="22"/>
      <c r="F2" s="22"/>
      <c r="G2" s="22"/>
      <c r="H2" s="22"/>
    </row>
    <row r="3" spans="1:33" s="11" customFormat="1" ht="41.25" customHeight="1">
      <c r="A3" s="130" t="s">
        <v>44</v>
      </c>
      <c r="B3" s="130"/>
      <c r="C3" s="131"/>
      <c r="D3" s="136" t="s">
        <v>45</v>
      </c>
      <c r="E3" s="138" t="s">
        <v>46</v>
      </c>
      <c r="F3" s="138" t="s">
        <v>47</v>
      </c>
      <c r="G3" s="23"/>
      <c r="H3" s="23"/>
      <c r="I3" s="147" t="s">
        <v>48</v>
      </c>
      <c r="J3" s="148"/>
      <c r="K3" s="149"/>
      <c r="L3" s="147" t="s">
        <v>49</v>
      </c>
      <c r="M3" s="148"/>
      <c r="N3" s="149"/>
      <c r="O3" s="147" t="s">
        <v>50</v>
      </c>
      <c r="P3" s="148"/>
      <c r="Q3" s="149"/>
      <c r="S3" s="141" t="s">
        <v>51</v>
      </c>
      <c r="T3" s="141"/>
      <c r="U3" s="141"/>
      <c r="V3" s="18"/>
      <c r="W3" s="141" t="s">
        <v>52</v>
      </c>
      <c r="X3" s="141"/>
      <c r="Y3" s="141"/>
      <c r="Z3" s="18"/>
      <c r="AA3" s="141" t="s">
        <v>53</v>
      </c>
      <c r="AB3" s="141"/>
      <c r="AC3" s="141"/>
      <c r="AD3" s="18"/>
      <c r="AE3" s="142" t="s">
        <v>54</v>
      </c>
      <c r="AF3" s="142"/>
      <c r="AG3" s="142"/>
    </row>
    <row r="4" spans="1:33" ht="15" customHeight="1">
      <c r="A4" s="132"/>
      <c r="B4" s="132"/>
      <c r="C4" s="133"/>
      <c r="D4" s="136"/>
      <c r="E4" s="138"/>
      <c r="F4" s="138"/>
      <c r="G4" s="23"/>
      <c r="H4" s="23"/>
      <c r="I4" s="143" t="s">
        <v>55</v>
      </c>
      <c r="J4" s="145" t="s">
        <v>56</v>
      </c>
      <c r="K4" s="145" t="s">
        <v>57</v>
      </c>
      <c r="L4" s="145" t="s">
        <v>55</v>
      </c>
      <c r="M4" s="145" t="s">
        <v>56</v>
      </c>
      <c r="N4" s="145" t="s">
        <v>57</v>
      </c>
      <c r="O4" s="145" t="s">
        <v>55</v>
      </c>
      <c r="P4" s="145" t="s">
        <v>56</v>
      </c>
      <c r="Q4" s="145" t="s">
        <v>57</v>
      </c>
      <c r="S4" s="141" t="s">
        <v>58</v>
      </c>
      <c r="T4" s="141" t="s">
        <v>46</v>
      </c>
      <c r="U4" s="141" t="s">
        <v>47</v>
      </c>
      <c r="V4" s="19"/>
      <c r="W4" s="141" t="s">
        <v>58</v>
      </c>
      <c r="X4" s="141" t="s">
        <v>46</v>
      </c>
      <c r="Y4" s="141" t="s">
        <v>47</v>
      </c>
      <c r="Z4" s="19"/>
      <c r="AA4" s="141" t="s">
        <v>58</v>
      </c>
      <c r="AB4" s="141" t="s">
        <v>46</v>
      </c>
      <c r="AC4" s="141" t="s">
        <v>47</v>
      </c>
      <c r="AD4" s="19"/>
      <c r="AE4" s="141" t="s">
        <v>58</v>
      </c>
      <c r="AF4" s="142" t="s">
        <v>59</v>
      </c>
      <c r="AG4" s="142" t="s">
        <v>60</v>
      </c>
    </row>
    <row r="5" spans="1:33" ht="15" customHeight="1">
      <c r="A5" s="134"/>
      <c r="B5" s="134"/>
      <c r="C5" s="135"/>
      <c r="D5" s="137"/>
      <c r="E5" s="138"/>
      <c r="F5" s="138"/>
      <c r="G5" s="24"/>
      <c r="H5" s="24"/>
      <c r="I5" s="144"/>
      <c r="J5" s="146"/>
      <c r="K5" s="146"/>
      <c r="L5" s="146"/>
      <c r="M5" s="146"/>
      <c r="N5" s="146"/>
      <c r="O5" s="146"/>
      <c r="P5" s="146"/>
      <c r="Q5" s="146"/>
      <c r="S5" s="141"/>
      <c r="T5" s="141"/>
      <c r="U5" s="141"/>
      <c r="V5" s="19"/>
      <c r="W5" s="141"/>
      <c r="X5" s="141"/>
      <c r="Y5" s="141"/>
      <c r="Z5" s="19"/>
      <c r="AA5" s="141"/>
      <c r="AB5" s="141"/>
      <c r="AC5" s="141"/>
      <c r="AD5" s="19"/>
      <c r="AE5" s="141"/>
      <c r="AF5" s="142"/>
      <c r="AG5" s="142"/>
    </row>
    <row r="6" spans="1:33" ht="21.75" customHeight="1">
      <c r="A6" s="124" t="s">
        <v>61</v>
      </c>
      <c r="B6" s="125"/>
      <c r="C6" s="126"/>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124" t="s">
        <v>62</v>
      </c>
      <c r="B7" s="125"/>
      <c r="C7" s="126"/>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124" t="s">
        <v>63</v>
      </c>
      <c r="B8" s="125"/>
      <c r="C8" s="126"/>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124" t="s">
        <v>64</v>
      </c>
      <c r="B9" s="125"/>
      <c r="C9" s="126"/>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124" t="s">
        <v>65</v>
      </c>
      <c r="B10" s="125"/>
      <c r="C10" s="126"/>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124" t="s">
        <v>66</v>
      </c>
      <c r="B11" s="125"/>
      <c r="C11" s="126"/>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124" t="s">
        <v>67</v>
      </c>
      <c r="B12" s="125"/>
      <c r="C12" s="126"/>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124" t="s">
        <v>68</v>
      </c>
      <c r="B13" s="125"/>
      <c r="C13" s="126"/>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124" t="s">
        <v>69</v>
      </c>
      <c r="B14" s="125"/>
      <c r="C14" s="126"/>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27" t="s">
        <v>70</v>
      </c>
      <c r="B15" s="127"/>
      <c r="C15" s="127"/>
      <c r="D15" s="10">
        <f>SUM(D6:D14)</f>
        <v>1227</v>
      </c>
      <c r="E15" s="20"/>
      <c r="F15" s="20">
        <v>54079775</v>
      </c>
      <c r="G15" s="25"/>
      <c r="H15" s="25"/>
      <c r="I15" s="128"/>
      <c r="J15" s="129"/>
      <c r="K15" s="7">
        <f>SUM(K6:K14)</f>
        <v>55532500</v>
      </c>
      <c r="L15" s="128"/>
      <c r="M15" s="129"/>
      <c r="N15" s="3">
        <f>SUM(N6:N14)</f>
        <v>54836800</v>
      </c>
      <c r="O15" s="139"/>
      <c r="P15" s="140"/>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30" t="s">
        <v>44</v>
      </c>
      <c r="B17" s="130"/>
      <c r="C17" s="131"/>
      <c r="D17" s="136" t="s">
        <v>45</v>
      </c>
      <c r="E17" s="138" t="s">
        <v>46</v>
      </c>
      <c r="F17" s="138" t="s">
        <v>47</v>
      </c>
    </row>
    <row r="18" spans="1:6">
      <c r="A18" s="132"/>
      <c r="B18" s="132"/>
      <c r="C18" s="133"/>
      <c r="D18" s="136"/>
      <c r="E18" s="138"/>
      <c r="F18" s="138"/>
    </row>
    <row r="19" spans="1:6">
      <c r="A19" s="134"/>
      <c r="B19" s="134"/>
      <c r="C19" s="135"/>
      <c r="D19" s="137"/>
      <c r="E19" s="138"/>
      <c r="F19" s="138"/>
    </row>
    <row r="20" spans="1:6">
      <c r="A20" s="124" t="s">
        <v>61</v>
      </c>
      <c r="B20" s="125"/>
      <c r="C20" s="126"/>
      <c r="D20" s="4">
        <v>50</v>
      </c>
      <c r="E20" s="9">
        <v>67097</v>
      </c>
      <c r="F20" s="9">
        <f>D20*E20</f>
        <v>3354850</v>
      </c>
    </row>
    <row r="21" spans="1:6">
      <c r="A21" s="124" t="s">
        <v>62</v>
      </c>
      <c r="B21" s="125"/>
      <c r="C21" s="126"/>
      <c r="D21" s="4">
        <v>350</v>
      </c>
      <c r="E21" s="9">
        <v>67097</v>
      </c>
      <c r="F21" s="9">
        <f t="shared" ref="F21:F28" si="13">D21*E21</f>
        <v>23483950</v>
      </c>
    </row>
    <row r="22" spans="1:6">
      <c r="A22" s="124" t="s">
        <v>63</v>
      </c>
      <c r="B22" s="125"/>
      <c r="C22" s="126"/>
      <c r="D22" s="4">
        <v>50</v>
      </c>
      <c r="E22" s="9">
        <v>36005</v>
      </c>
      <c r="F22" s="9">
        <f t="shared" si="13"/>
        <v>1800250</v>
      </c>
    </row>
    <row r="23" spans="1:6">
      <c r="A23" s="124" t="s">
        <v>64</v>
      </c>
      <c r="B23" s="125"/>
      <c r="C23" s="126"/>
      <c r="D23" s="4">
        <v>10</v>
      </c>
      <c r="E23" s="9">
        <v>75270</v>
      </c>
      <c r="F23" s="9">
        <f t="shared" si="13"/>
        <v>752700</v>
      </c>
    </row>
    <row r="24" spans="1:6">
      <c r="A24" s="124" t="s">
        <v>65</v>
      </c>
      <c r="B24" s="125"/>
      <c r="C24" s="126"/>
      <c r="D24" s="4">
        <v>7</v>
      </c>
      <c r="E24" s="9">
        <v>119085</v>
      </c>
      <c r="F24" s="9">
        <f t="shared" si="13"/>
        <v>833595</v>
      </c>
    </row>
    <row r="25" spans="1:6">
      <c r="A25" s="124" t="s">
        <v>66</v>
      </c>
      <c r="B25" s="125"/>
      <c r="C25" s="126"/>
      <c r="D25" s="4">
        <v>400</v>
      </c>
      <c r="E25" s="9">
        <v>23072</v>
      </c>
      <c r="F25" s="9">
        <f t="shared" si="13"/>
        <v>9228800</v>
      </c>
    </row>
    <row r="26" spans="1:6">
      <c r="A26" s="124" t="s">
        <v>67</v>
      </c>
      <c r="B26" s="125"/>
      <c r="C26" s="126"/>
      <c r="D26" s="4">
        <v>50</v>
      </c>
      <c r="E26" s="9">
        <v>27460</v>
      </c>
      <c r="F26" s="9">
        <f t="shared" si="13"/>
        <v>1373000</v>
      </c>
    </row>
    <row r="27" spans="1:6">
      <c r="A27" s="124" t="s">
        <v>68</v>
      </c>
      <c r="B27" s="125"/>
      <c r="C27" s="126"/>
      <c r="D27" s="4">
        <v>10</v>
      </c>
      <c r="E27" s="9">
        <v>50623</v>
      </c>
      <c r="F27" s="9">
        <f t="shared" si="13"/>
        <v>506230</v>
      </c>
    </row>
    <row r="28" spans="1:6">
      <c r="A28" s="124" t="s">
        <v>69</v>
      </c>
      <c r="B28" s="125"/>
      <c r="C28" s="126"/>
      <c r="D28" s="4">
        <v>300</v>
      </c>
      <c r="E28" s="9">
        <v>42488</v>
      </c>
      <c r="F28" s="9">
        <f t="shared" si="13"/>
        <v>12746400</v>
      </c>
    </row>
    <row r="29" spans="1:6">
      <c r="A29" s="127" t="s">
        <v>70</v>
      </c>
      <c r="B29" s="127"/>
      <c r="C29" s="127"/>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28ca2e91c729ea393cf72b29852b9a8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aeaabc7d05ae3fd864e0fd2cf853b45e"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65c6365-ccef-4212-9584-07a010d2451d}"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AA8AE1-3725-4202-90CB-4D80A5FF966B}">
  <ds:schemaRefs>
    <ds:schemaRef ds:uri="b1b5a5b6-0840-4c7e-a10d-280026b3afe6"/>
    <ds:schemaRef ds:uri="http://www.w3.org/XML/1998/namespace"/>
    <ds:schemaRef ds:uri="356bbcdc-10e5-4ba0-9c2f-0848e6eba7c0"/>
    <ds:schemaRef ds:uri="http://schemas.microsoft.com/office/2006/documentManagement/types"/>
    <ds:schemaRef ds:uri="http://schemas.microsoft.com/office/infopath/2007/PartnerControls"/>
    <ds:schemaRef ds:uri="http://purl.org/dc/elements/1.1/"/>
    <ds:schemaRef ds:uri="http://purl.org/dc/terms/"/>
    <ds:schemaRef ds:uri="http://purl.org/dc/dcmityp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2A8F112-C380-4B7C-99B1-461DF1E089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CF7271-0493-4F57-B22E-084AB821E96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SOLICITUD DE COTIZACION</vt:lpstr>
      <vt:lpstr>Borrador</vt:lpstr>
      <vt:lpstr>Hoja1</vt:lpstr>
      <vt:lpstr>'SOLICITUD DE COTIZACION'!Área_de_impresión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Yuliana Valencia Sucre</cp:lastModifiedBy>
  <cp:revision/>
  <cp:lastPrinted>2026-10-13T23:01:01Z</cp:lastPrinted>
  <dcterms:created xsi:type="dcterms:W3CDTF">2018-02-05T20:14:19Z</dcterms:created>
  <dcterms:modified xsi:type="dcterms:W3CDTF">2026-10-13T23:01:54Z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56200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ies>
</file>