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5"/>
  <workbookPr/>
  <mc:AlternateContent xmlns:mc="http://schemas.openxmlformats.org/markup-compatibility/2006">
    <mc:Choice Requires="x15">
      <x15ac:absPath xmlns:x15ac="http://schemas.microsoft.com/office/spreadsheetml/2010/11/ac" url="/Users/laurarestrepogarcia/Desktop/"/>
    </mc:Choice>
  </mc:AlternateContent>
  <xr:revisionPtr revIDLastSave="0" documentId="8_{AA7EB0B9-37F7-024F-B920-AF2D2EF2D796}" xr6:coauthVersionLast="47" xr6:coauthVersionMax="47" xr10:uidLastSave="{00000000-0000-0000-0000-000000000000}"/>
  <bookViews>
    <workbookView xWindow="0" yWindow="760" windowWidth="29400" windowHeight="17280" xr2:uid="{00000000-000D-0000-FFFF-FFFF00000000}"/>
  </bookViews>
  <sheets>
    <sheet name="Hoja1" sheetId="1" r:id="rId1"/>
  </sheets>
  <externalReferences>
    <externalReference r:id="rId2"/>
  </externalReferences>
  <definedNames>
    <definedName name="clase">'[1]GENERAL '!$B$40:$B$42</definedName>
    <definedName name="fase">'[1]GENERAL '!$D$40:$D$44</definedName>
    <definedName name="naturaleza">'[1]GENERAL '!$E$40:$E$48</definedName>
    <definedName name="origen">'[1]GENERAL '!$C$40:$C$42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6" i="1" l="1"/>
  <c r="P26" i="1"/>
  <c r="K26" i="1"/>
  <c r="J26" i="1"/>
  <c r="Q25" i="1"/>
  <c r="P25" i="1"/>
  <c r="J25" i="1"/>
  <c r="K25" i="1" s="1"/>
  <c r="P24" i="1" l="1"/>
  <c r="Q24" i="1" s="1"/>
  <c r="J24" i="1"/>
  <c r="K24" i="1" s="1"/>
  <c r="P23" i="1"/>
  <c r="Q23" i="1" s="1"/>
  <c r="J23" i="1"/>
  <c r="K23" i="1" s="1"/>
  <c r="K18" i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J22" i="1"/>
  <c r="K22" i="1" s="1"/>
  <c r="J21" i="1"/>
  <c r="K21" i="1" s="1"/>
  <c r="J20" i="1"/>
  <c r="K20" i="1" s="1"/>
  <c r="J19" i="1"/>
  <c r="K19" i="1" s="1"/>
  <c r="J18" i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P11" i="1"/>
  <c r="Q11" i="1" s="1"/>
  <c r="J11" i="1"/>
  <c r="K11" i="1" s="1"/>
</calcChain>
</file>

<file path=xl/sharedStrings.xml><?xml version="1.0" encoding="utf-8"?>
<sst xmlns="http://schemas.openxmlformats.org/spreadsheetml/2006/main" count="270" uniqueCount="178">
  <si>
    <t xml:space="preserve">ANEXO ESTUDIOS PREVIOS 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</si>
  <si>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</si>
  <si>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t>MATRIZ DE RIESGOS</t>
  </si>
  <si>
    <t>Versión: 05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</si>
  <si>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</si>
  <si>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 xml:space="preserve">CÓDIGO CONTRACTUAL: </t>
  </si>
  <si>
    <t xml:space="preserve">Fecha de elaboración: </t>
  </si>
  <si>
    <t>Proyectó:</t>
  </si>
  <si>
    <t>OBJETO:</t>
  </si>
  <si>
    <t>Revisó</t>
  </si>
  <si>
    <t>Aprobó</t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</si>
  <si>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</si>
  <si>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</si>
  <si>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</si>
  <si>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</si>
  <si>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</si>
  <si>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</si>
  <si>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</si>
  <si>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</si>
  <si>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</si>
  <si>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</si>
  <si>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</si>
  <si>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</si>
  <si>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</si>
  <si>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</si>
  <si>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</si>
  <si>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</si>
  <si>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</si>
  <si>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</si>
  <si>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</si>
  <si>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</si>
  <si>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</si>
  <si>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</si>
  <si>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</si>
  <si>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</si>
  <si>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</si>
  <si>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General</t>
  </si>
  <si>
    <t>Externo</t>
  </si>
  <si>
    <t>Selección</t>
  </si>
  <si>
    <t>Económico</t>
  </si>
  <si>
    <t>Errores en la proyección de la propuesta económica por parte del proponente que conlleven a pérdidas o baja utilidad en la ejecución del contrato.</t>
  </si>
  <si>
    <t>Perdidas economicas para el contratista</t>
  </si>
  <si>
    <t>Contratista</t>
  </si>
  <si>
    <t>Presentando una propuesta que acoja y considere todas las variables que inciden el precio de la propuesta a presentar, justificando los requerimientos que el Comité Estructurador y Evaluador realice</t>
  </si>
  <si>
    <t>Si</t>
  </si>
  <si>
    <t>Area Comercial y Financiera del Contratista</t>
  </si>
  <si>
    <t>Desde el Inicio antes de Presentar la propuesta en al fecha del cierre</t>
  </si>
  <si>
    <t>Hasta antes de la fecha del cierre</t>
  </si>
  <si>
    <t>Elaboración de una excelente  proyeccion financiera que permita una adecuada propuesta economica y estructuración de lances en caso de resultar el evento de subasta</t>
  </si>
  <si>
    <t>En la elaboración de la propuesta economica</t>
  </si>
  <si>
    <t>Riesgo extremo</t>
  </si>
  <si>
    <t>Regulatorio</t>
  </si>
  <si>
    <t>Riesgo de colusión, en el cual dos o más
oferentes realizan acuerdos de manera fraudulenta con el fin de lograr que el proceso se adjudique a un proponente en particular.</t>
  </si>
  <si>
    <t>Adjudicación viciada por error.                                                     Exclusión de oferentes.
Mayores costos del valor del
contrato                                                                                                                                                                                                                                                                                                                                                                                                                                                 Investigaciones disciplinarias, fiscales y penales.</t>
  </si>
  <si>
    <t>SI</t>
  </si>
  <si>
    <t>Comité evaluador</t>
  </si>
  <si>
    <t>Hasta antes de la Adjudicación</t>
  </si>
  <si>
    <t>Estudio del Sector Posibles oferentes. Analisis de sanciones registradas en el RUP ante la Camara de Comercio y Superindentecias correspondientes, verificación de compromiso anticorrupción y propuestas económicas</t>
  </si>
  <si>
    <t>En la evaluación Verificación de toda la información. Y en la Audiencia controlar la participación en los lances</t>
  </si>
  <si>
    <t>Riesgo alto</t>
  </si>
  <si>
    <t>Operacionales</t>
  </si>
  <si>
    <t>Selección de una oferta como adjudicataria que
no cumpla con los requisitos habilitantes o cuyo oferente se encuentre incurso en alguna inhabilidad o incompatibilidad.</t>
  </si>
  <si>
    <t>Posible nulidad del contrato.
Investigaciones administrativas, fiscales, disciplinarias y penales.</t>
  </si>
  <si>
    <t>Revisión rigurosa de los requisitos habilitantes e incompatibilidades de los proponentes</t>
  </si>
  <si>
    <t>Desde la evaluación de los requisitos habilitantes</t>
  </si>
  <si>
    <t>Hasta antes de la Adjudicación y posterior a ello seguimiento en la ejecución por posible inhabilidad sobreviniente</t>
  </si>
  <si>
    <t>Estar revisando por parte del supervisor del contrato las paginas procuraduria y contraloria</t>
  </si>
  <si>
    <t>Desde la evaluación hasta la ejecución</t>
  </si>
  <si>
    <t>Riesgo medio</t>
  </si>
  <si>
    <t xml:space="preserve">Selección </t>
  </si>
  <si>
    <t>Imposibilidad de adjudicar el contrato/Inducen a la selección errada del proponente y al fracaso del contrato por la incapacidad del contratista para cumplir con el objeto del contrato./                                                                                                                                                                                               Obstruye la ejecución del contrato sustancialmente pero aun permite la consecución del objeto contractual./ Reclamaciones del contratista por 
desequilibrio económico, con el propósito de evitar pérdidas.</t>
  </si>
  <si>
    <t>Contratista deberá presentar su propuesta sobre precios reales del mercado.                                                                                                                                                                                                                                                                                                                            Debera justificar ante el comité evaluador del proceso el porque de ese precio para dar cumplimiento a lo contemplado en la normatividad contractual</t>
  </si>
  <si>
    <t>Comité Asesor y evaluador</t>
  </si>
  <si>
    <t>Desde la revisión de la propuesta económica y en Subasta al finalizar la subasta con el ultimo lance de cierre</t>
  </si>
  <si>
    <t>Revisando los  precios resultantes en el estudio del Sector y aplicando la Guía para el manejo de ofertas artificialmente bajas en Procesos de Contratación</t>
  </si>
  <si>
    <t>Desde la apertura del Sobre de la Propuesta Economica</t>
  </si>
  <si>
    <t>Riesgo bajo</t>
  </si>
  <si>
    <t>Especifico</t>
  </si>
  <si>
    <t>Interno</t>
  </si>
  <si>
    <t>Contratación</t>
  </si>
  <si>
    <t>operacional</t>
  </si>
  <si>
    <t>Reclamos de terceros sobre la selección del oferente que retrasen el
perfeccionamiento del contrato.</t>
  </si>
  <si>
    <t>Retraso en la ejecución del contrato e imposibilidad de que se logre la consecución del   objeto del contrato</t>
  </si>
  <si>
    <t>Objetividad en la Selección del oferente ganador</t>
  </si>
  <si>
    <t>En la adjudicación del contrato</t>
  </si>
  <si>
    <t>Hasta la etapa de calificación definitiva de los proponentes</t>
  </si>
  <si>
    <t>Antes de la publicación del Acto Administrativo de Adjudicación</t>
  </si>
  <si>
    <t>No se presenten las garantías requeridas en los Documentos del Proceso de
Contratación o que su presentación sea tardía.</t>
  </si>
  <si>
    <t>Retraso en el inicio de ejecución del contrato e incumplimiento del plazo contractual</t>
  </si>
  <si>
    <t>Desde la aprobación del contrato en la plataforma transaccional del SECOP II</t>
  </si>
  <si>
    <t>Verificando el cumplimiento de los requisitos para su ejecución</t>
  </si>
  <si>
    <t>Antes del Inicio del Contrato</t>
  </si>
  <si>
    <t>Ejecución</t>
  </si>
  <si>
    <t>Desabastecimiento de materia prima para la fabricación de los productos requeridos</t>
  </si>
  <si>
    <t>Retrasos en el cumplimiento del contrato</t>
  </si>
  <si>
    <t>Contratista/Supervisor</t>
  </si>
  <si>
    <t>Desde el Perfeccionamiento del Contrato</t>
  </si>
  <si>
    <t>Plazo de ejecución</t>
  </si>
  <si>
    <t>Informe del Contratista y reunión con supervisor</t>
  </si>
  <si>
    <t>Permanente</t>
  </si>
  <si>
    <t>Fluctuación de los precios de los elementos a suministrar</t>
  </si>
  <si>
    <t>Demora en el suministro de los elementos contratados</t>
  </si>
  <si>
    <t xml:space="preserve">Cambio en el producto por otro similar con iguales o mejores especificaciones técnicas/Reducir el impacto con planes de contingencia en los terminos y condiciones del contrato/Garantías de cumplimiento </t>
  </si>
  <si>
    <t>Supervisor/Contratista</t>
  </si>
  <si>
    <t>Causas externas a las partes que demora la entrega
de los productos de acuerdo al plazo contractual
pactado, tales como accidentes de tránsito,
paros, huelgas, actos terroristas, y hechos similares derrumbes, alteración del orden público.</t>
  </si>
  <si>
    <t>Extracostos y sobrecostos,  y perdida de oportunidad</t>
  </si>
  <si>
    <t>Supervisor</t>
  </si>
  <si>
    <t xml:space="preserve">Desde el inicio de ejecución contractual </t>
  </si>
  <si>
    <t>regulatorio</t>
  </si>
  <si>
    <t>Cambios normativos o por la expedición de
normas posteriores a la celebración del contrato, que afecte las condiciones económicas, técnicas y/o jurídicas inicialmente pactadas.</t>
  </si>
  <si>
    <t>Rompimiento del equilibro económico del
contrato</t>
  </si>
  <si>
    <t xml:space="preserve">Tratar de estar al tanto sobre proyecto de normatividad que pueda llegar a afectar el equilibrio economico del contrato </t>
  </si>
  <si>
    <t>Desde el incio del contrato</t>
  </si>
  <si>
    <t>Hasta la finalización de la ejecución del contrato</t>
  </si>
  <si>
    <t xml:space="preserve">Haciendo analisis y seguimiento constante a la normatividad </t>
  </si>
  <si>
    <t>No cumplimiento de los productos con base en las fichas técnicas</t>
  </si>
  <si>
    <t>Rechazo de los bienes para cambio, situación que generaría retrazo en el logro de la ejecución del objeto contractual</t>
  </si>
  <si>
    <t>Aprobación o rechazo de muestras de los elementos para el contratista/Verificación de cada producto con la respectiva ficha antes de la entrega del bien</t>
  </si>
  <si>
    <t xml:space="preserve">si </t>
  </si>
  <si>
    <t>Desde la presentación de las muestras de los elementos</t>
  </si>
  <si>
    <t>Hasta la finalización de la Garantía</t>
  </si>
  <si>
    <t>Haciendo seguimiento al estado de los bienes</t>
  </si>
  <si>
    <t xml:space="preserve">externo </t>
  </si>
  <si>
    <t xml:space="preserve">ejecución </t>
  </si>
  <si>
    <t xml:space="preserve">Daños presentados en las muestras dentro del proceso de verificación de cumplimiento técnico/Daños en los bienes y elementos a entregar durante el proceso de transporte, cargue y descargue/Daños ocasionados a las IE o terceros durante el transporte, cargue y descargue </t>
  </si>
  <si>
    <t>Retraso en la ejecución del contrato y sobrecostos</t>
  </si>
  <si>
    <t>Seguimiento de la supervisión del contrato en la ejecución de las obligaciones establecidas en el clausulado anexo</t>
  </si>
  <si>
    <t xml:space="preserve">etapa de ejecución </t>
  </si>
  <si>
    <t>Dejando constancia en el informe de supervisión y gestiones con el contratista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</si>
  <si>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</si>
  <si>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t>El contratista deberá prever y abastecerse de materia prima para garantizar la disponibilidad de insumos necesarios que requiere para el cumplimiento del contrato/se requiere garantizar para la selección un stock de disponibilidad de los elementos</t>
  </si>
  <si>
    <t>Desde la Audiencia de Subasta</t>
  </si>
  <si>
    <t>Dando cumplimiento a objetivo a los parametros de evaluación establecidos en el pliego de condiciones</t>
  </si>
  <si>
    <t xml:space="preserve">fecha de liquidación </t>
  </si>
  <si>
    <t>semanal</t>
  </si>
  <si>
    <t>Precios artificialmente bajos / Adjudicar una propuesta artificialmente baja /
Que el valor del contrato no corresponda a los
precios del mercado.</t>
  </si>
  <si>
    <t>Seguimiento oportuno de pendientes/Notificación y aplicación de la multa establecida por el incumplimiento de la presentación de las garantías establecido en el contrato, efectividad de la garantía de seriedad</t>
  </si>
  <si>
    <t>Análisis de vinculos societarios, verificación de representantes comunes entre oferentes y revisión de sanciones en RUP.</t>
  </si>
  <si>
    <t>Plan logístico de distribución con rutas alternas y holgura en el cronograma frente al inicio del calendario escolar. Reporte inmediato al supervisor y plan de contingencia con nuevas fechas dentro del plazo contractual. Amparado por la garantía de cumplimiento.</t>
  </si>
  <si>
    <t>Julio César Betancur Garcés</t>
  </si>
  <si>
    <t>Específico</t>
  </si>
  <si>
    <t>Tecnológico</t>
  </si>
  <si>
    <t>Fallas técnicas o indisponibilidad de la plataforma transaccional SECOP II durante la audiencia de subasta inversa electrónica, que impidan a los proponentes presentar sus lances en las condiciones y tiempos previstos.</t>
  </si>
  <si>
    <t>Suspensión o reprogramación de la audiencia de subasta, con retraso en la adjudicación y en el inicio de la ejecución contractual frente al calendario escolar 2026.</t>
  </si>
  <si>
    <t>Entidad Estatal</t>
  </si>
  <si>
    <t>Aplicación del procedimiento previsto en el pliego de condiciones para fallas de la plataforma: suspensión de la audiencia, comunicación oportuna a los proponentes a través del SECOP II y reprogramación, con soporte de la mesa de servicio de Colombia Compra Eficiente.</t>
  </si>
  <si>
    <t>Desde la publicación del aviso de la audiencia de subasta</t>
  </si>
  <si>
    <t>Hasta la culminación de la audiencia de subasta y la adjudicación</t>
  </si>
  <si>
    <t>Verificación previa de la habilitación de la audiencia en el SECOP II y registro en el acta de cualquier falla presentada, con reporte a la mesa de servicio de Colombia Compra Eficiente.</t>
  </si>
  <si>
    <t>Durante la audiencia de subasta</t>
  </si>
  <si>
    <t xml:space="preserve">Desde la aprobación del contrato en la plataforma transaccional del SECOP II </t>
  </si>
  <si>
    <t>ENV-12-30-0043-26</t>
  </si>
  <si>
    <t>Ambiental</t>
  </si>
  <si>
    <t>Desde la presentación de las muestras y de las fichas técnicas de los elementos</t>
  </si>
  <si>
    <t>Hasta la finalización de la garantía de calidad de los bienes</t>
  </si>
  <si>
    <t>En la aprobación de muestras y en cada entrega parcial y en la entrega final</t>
  </si>
  <si>
    <t>Incumplimiento de las fichas técnicas de manejo ambiental de los elementos del kit escolar: que los cuadernos no acrediten al menos una de las características exigidas (certificación FSC o PEFC, contenido reciclado postconsumo mínimo del 30% y/o material sustentable innovador); que el cuaderno personalizado no corresponda al papel ecológico especificado en su ficha técnica; o que la tula y la cartuchera no sean elaboradas en material reciclado o reutilizable (poliéster PET, algodón reciclado). Comprende igualmente la acreditación mediante certificados vencidos, no vigentes o que no correspondan al elemento suministrado.</t>
  </si>
  <si>
    <t>Exigir al contratista las fichas técnicas y las certificaciones que acrediten la característica ambiental de cada elemento: para los cuadernos, certificación FSC o PEFC, contenido reciclado postconsumo (mín. 30%) o material sustentable innovador; para la tula y la cartuchera, material reciclado o reutilizable (poliéster PET, algodón reciclado). Verificación del cumplimiento técnico de las muestras frente a las fichas técnicas; rechazo y reposición de los elementos no conformes a cargo del contratista</t>
  </si>
  <si>
    <t>Revisión de las fichas técnicas y de las certificaciones aportadas por el contratista para cada elemento, verificando que correspondan al bien suministrado; inspección física de cuadernos, tulas y cartucheras al momento del recibo, contrastando etiquetado y composición frente a la muestra verificada; constancia en el informe de supervisión.</t>
  </si>
  <si>
    <t>Operacional</t>
  </si>
  <si>
    <t>Exigir, antes del inicio de la distribución, la relación del personal destinado al cargue, descargue y entrega de los elementos, con las planillas de aportes al Sistema General de Seguridad Social y la afiliación vigente a la ARL; verificación por parte del supervisor previa a cada pago; no autorizar jornadas de distribución con personal no acreditado; exigir el uso de los elementos de protección personal</t>
  </si>
  <si>
    <t>Desde el inicio de la ejecución contractual, previo a la primera jornada de distribución</t>
  </si>
  <si>
    <t>Hasta la finalización del plazo de ejecución del contrato</t>
  </si>
  <si>
    <t>Verificación de las planillas de aportes al Sistema General de Seguridad Social y de la afiliación a la ARL del personal reportado por el contratista, con registro en el informe de supervisión</t>
  </si>
  <si>
    <t>Mensual y previa a cada pago</t>
  </si>
  <si>
    <t>Rechazo de los bienes por parte de la supervisión y obligación de reposición, con retraso en la entrega frente al inicio del calendario escolar 2027; incumplimiento de la política de compras públicas sostenibles de la Entidad; detrimento en la calidad y durabilidad del kit y posibles reclamaciones de la comunidad educativa.</t>
  </si>
  <si>
    <t>Imposibilidad de autorizar las jornadas de cargue, descargue y entrega en las sedes educativas por no acreditarse la afiliación del personal a EPS y ARL, con suspensión de la distribución y retraso en la entrega frente al inicio del calendario escolar; ocurrencia de accidentes de trabajo sin cobertura, cuya responsabilidad es exclusiva del contratista conforme al clausulado contractual; sanciones de las autoridades de inspección laboral al contratista.</t>
  </si>
  <si>
    <t>Estudiantes sin kit y sedes con sobrantes; reprocesos de redistribución; retraso en la entrega frente al inicio del calendario escolar; dificultad para conciliar cantidades y para el recibo a satisfacción; insatisfacción de la comunidad educativa.</t>
  </si>
  <si>
    <t>Desde la aprobación del plan de distribución, previo a la primera entrega</t>
  </si>
  <si>
    <t>Hasta el recibo a satisfacción de la totalidad de los elementos</t>
  </si>
  <si>
    <t>Consolidado de las actas de entrega por sede y cruce frente a la relación de cantidades por institución, sede y grado, con registro en el informe de supervisión</t>
  </si>
  <si>
    <t>En cada entrega por sede y consolidado semanal</t>
  </si>
  <si>
    <t>Entrega de cantidades incorrectas de kits o tipo de kit por institución educativa, sede o grado escolar, considerando que la distribución se realiza a aproximadamente 15.000 estudiantes ubicados en múltiples instituciones y sedes.</t>
  </si>
  <si>
    <t>Plan de distribución aprobado por el supervisor con la relación de cantidades por institución educativa, sede y grado, elaborado sobre la información oficial de matrícula suministrada por la Secretaría de Educación, previo al inicio de las entregas; acta de entrega por cada sede suscrita por el rector o su delegado, con verificación de cantidades y referencias (tipo de kit); conciliación de lo entregado frente a la relación aprobada y reposición de faltantes a cargo del contratista antes del recibo final</t>
  </si>
  <si>
    <t>COMPRA DE ELEMENTOS Y COMPONENTES PARA PROVEER DE KIT ESCOLAR A ESTUDIANTES PERTENECIENTES A LAS INSTITUCIONES EDUCATIVAS OFICIALES DEL MUNICIPIO DE ENVIGADO- CALENDARIO ESCOLAR 2027</t>
  </si>
  <si>
    <t>Que el contratista no disponga del personal propio requerido, en cantidad y condiciones suficientes, para realizar las actividades de cargue, descargue y entrega de los elementos en cada una de las sedes educativas, garantizando que dicho personal se encuentre debidamente afiliado y con sus aportes vigentes al Sistema General de Seguridad Social en Salud (EPS) y al Sistema General de Riesgos Laborales (ARL), de conformidad con las obligaciones específicas establecidas en el contrato.</t>
  </si>
  <si>
    <t>Christian Felipe Moros Muñoz</t>
  </si>
  <si>
    <t>Leandro Quiceno Cañas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</si>
</sst>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70AD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33</xdr:row>
      <xdr:rowOff>95250</xdr:rowOff>
    </xdr:from>
    <xdr:to>
      <xdr:col>10</xdr:col>
      <xdr:colOff>250539</xdr:colOff>
      <xdr:row>50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33</xdr:row>
      <xdr:rowOff>21167</xdr:rowOff>
    </xdr:from>
    <xdr:to>
      <xdr:col>18</xdr:col>
      <xdr:colOff>484301</xdr:colOff>
      <xdr:row>47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ercurio/ALMACEN/Users/hagomez/Desktop/PENDIENTES/PENDIENTES%20A&#209;O%202018/PENDIENTES%20AGOSTO%202018/EDUCACI&#211;N/Copia%20de%20MATRIZ%20RIESGOS%20CONTRACTUALES%20subasta%20inversa%20material%20pedagogico%20PI.xls" TargetMode="External"/><Relationship Id="rId1" Type="http://schemas.openxmlformats.org/officeDocument/2006/relationships/externalLinkPath" Target="/mercurio/ALMACEN/Users/hagomez/Desktop/PENDIENTES/PENDIENTES%20A&#209;O%202018/PENDIENTES%20AGOSTO%202018/EDUCACI&#211;N/Copia%20de%20MATRIZ%20RIESGOS%20CONTRACTUALES%20subasta%20inversa%20material%20pedagogico%20P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 "/>
      <sheetName val="INSTRUCTIVO"/>
      <sheetName val="Hoja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C65C6C-122B-46F8-A72D-EF1CF4F0B48C}">
  <we:reference id="wa200009404" version="1.0.0.8" store="es-ES" storeType="OMEX"/>
  <we:alternateReferences>
    <we:reference id="WA200009404" version="1.0.0.8" store="" storeType="OMEX"/>
  </we:alternateReferences>
  <we:properties>
    <we:property name="claude.fileId" value="&quot;a2ad36ac-b832-4f85-87cd-09ae84131cbd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1"/>
  <sheetViews>
    <sheetView tabSelected="1" topLeftCell="M1" zoomScale="90" zoomScaleNormal="90" workbookViewId="0">
      <selection activeCell="U5" sqref="U5:W5"/>
    </sheetView>
  </sheetViews>
  <sheetFormatPr baseColWidth="10" defaultColWidth="11.33203125" defaultRowHeight="15" x14ac:dyDescent="0.2"/>
  <cols>
    <col min="1" max="1" width="11.33203125" style="1" collapsed="1"/>
    <col min="2" max="2" width="13.33203125" style="1" customWidth="1" collapsed="1"/>
    <col min="3" max="4" width="11.33203125" style="1" collapsed="1"/>
    <col min="5" max="5" width="16.6640625" style="1" customWidth="1" collapsed="1"/>
    <col min="6" max="6" width="28.6640625" style="1" customWidth="1" collapsed="1"/>
    <col min="7" max="7" width="27.332031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33203125" style="1" collapsed="1"/>
    <col min="13" max="13" width="42.33203125" style="1" customWidth="1" collapsed="1"/>
    <col min="14" max="16" width="9.6640625" style="1" customWidth="1" collapsed="1"/>
    <col min="17" max="17" width="13.33203125" style="1" customWidth="1" collapsed="1"/>
    <col min="18" max="18" width="11.33203125" style="1" collapsed="1"/>
    <col min="19" max="19" width="24.6640625" style="1" customWidth="1" collapsed="1"/>
    <col min="20" max="20" width="16.6640625" style="1" customWidth="1" collapsed="1"/>
    <col min="21" max="21" width="23" style="1" customWidth="1" collapsed="1"/>
    <col min="22" max="22" width="25.33203125" style="1" customWidth="1" collapsed="1"/>
    <col min="23" max="23" width="25.6640625" style="1" customWidth="1" collapsed="1"/>
    <col min="24" max="24" width="11.33203125" style="1" hidden="1" customWidth="1" collapsed="1"/>
    <col min="25" max="25" width="0.1640625" style="1" hidden="1" customWidth="1" collapsed="1"/>
    <col min="26" max="16384" width="11.33203125" style="1" collapsed="1"/>
  </cols>
  <sheetData>
    <row r="1" spans="1:25" ht="48" customHeight="1" x14ac:dyDescent="0.2">
      <c r="A1" s="25"/>
      <c r="B1" s="25"/>
      <c r="C1" s="25"/>
      <c r="D1" s="25"/>
      <c r="E1" s="26" t="s">
        <v>0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5" t="s">
        <v>1</v>
      </c>
      <c r="U1" s="25"/>
      <c r="V1" s="25"/>
      <c r="W1" s="25"/>
    </row>
    <row r="2" spans="1:25" ht="30.75" customHeight="1" x14ac:dyDescent="0.2">
      <c r="A2" s="25"/>
      <c r="B2" s="25"/>
      <c r="C2" s="25"/>
      <c r="D2" s="25"/>
      <c r="E2" s="26" t="s">
        <v>2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5" t="s">
        <v>3</v>
      </c>
      <c r="U2" s="25"/>
      <c r="V2" s="25"/>
      <c r="W2" s="25"/>
    </row>
    <row r="3" spans="1:25" ht="30.75" customHeight="1" x14ac:dyDescent="0.2">
      <c r="A3" s="25"/>
      <c r="B3" s="25"/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5" t="s">
        <v>4</v>
      </c>
      <c r="U3" s="25"/>
      <c r="V3" s="25"/>
      <c r="W3" s="25"/>
    </row>
    <row r="4" spans="1:25" ht="30.75" customHeight="1" x14ac:dyDescent="0.2">
      <c r="A4" s="28" t="s">
        <v>5</v>
      </c>
      <c r="B4" s="28"/>
      <c r="C4" s="28"/>
      <c r="D4" s="28"/>
      <c r="E4" s="29" t="s">
        <v>151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6" t="s">
        <v>6</v>
      </c>
      <c r="U4" s="26"/>
      <c r="V4" s="30">
        <v>46272</v>
      </c>
      <c r="W4" s="26"/>
    </row>
    <row r="5" spans="1:25" ht="30.75" customHeight="1" x14ac:dyDescent="0.2">
      <c r="A5" s="28"/>
      <c r="B5" s="28"/>
      <c r="C5" s="28"/>
      <c r="D5" s="28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12" t="s">
        <v>7</v>
      </c>
      <c r="U5" s="26" t="s">
        <v>139</v>
      </c>
      <c r="V5" s="26"/>
      <c r="W5" s="26"/>
    </row>
    <row r="6" spans="1:25" ht="30.75" customHeight="1" x14ac:dyDescent="0.2">
      <c r="A6" s="26" t="s">
        <v>8</v>
      </c>
      <c r="B6" s="26"/>
      <c r="C6" s="26"/>
      <c r="D6" s="26"/>
      <c r="E6" s="26" t="s">
        <v>174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12" t="s">
        <v>9</v>
      </c>
      <c r="U6" s="26" t="s">
        <v>176</v>
      </c>
      <c r="V6" s="26"/>
      <c r="W6" s="26"/>
    </row>
    <row r="7" spans="1:25" ht="30.75" customHeight="1" x14ac:dyDescent="0.2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12" t="s">
        <v>10</v>
      </c>
      <c r="U7" s="26" t="s">
        <v>177</v>
      </c>
      <c r="V7" s="26"/>
      <c r="W7" s="26"/>
    </row>
    <row r="8" spans="1:25" ht="51.75" customHeight="1" x14ac:dyDescent="0.2">
      <c r="A8" s="21" t="s">
        <v>11</v>
      </c>
      <c r="B8" s="21" t="s">
        <v>12</v>
      </c>
      <c r="C8" s="21" t="s">
        <v>13</v>
      </c>
      <c r="D8" s="21" t="s">
        <v>14</v>
      </c>
      <c r="E8" s="23" t="s">
        <v>15</v>
      </c>
      <c r="F8" s="21" t="s">
        <v>16</v>
      </c>
      <c r="G8" s="21" t="s">
        <v>17</v>
      </c>
      <c r="H8" s="21" t="s">
        <v>18</v>
      </c>
      <c r="I8" s="21" t="s">
        <v>19</v>
      </c>
      <c r="J8" s="21" t="s">
        <v>20</v>
      </c>
      <c r="K8" s="21" t="s">
        <v>21</v>
      </c>
      <c r="L8" s="22" t="s">
        <v>22</v>
      </c>
      <c r="M8" s="22" t="s">
        <v>23</v>
      </c>
      <c r="N8" s="24" t="s">
        <v>24</v>
      </c>
      <c r="O8" s="24"/>
      <c r="P8" s="24"/>
      <c r="Q8" s="24"/>
      <c r="R8" s="22" t="s">
        <v>25</v>
      </c>
      <c r="S8" s="22" t="s">
        <v>26</v>
      </c>
      <c r="T8" s="22" t="s">
        <v>27</v>
      </c>
      <c r="U8" s="22" t="s">
        <v>28</v>
      </c>
      <c r="V8" s="24" t="s">
        <v>29</v>
      </c>
      <c r="W8" s="24"/>
      <c r="X8" s="2"/>
    </row>
    <row r="9" spans="1:25" ht="57" customHeight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2"/>
      <c r="M9" s="22"/>
      <c r="N9" s="22" t="s">
        <v>30</v>
      </c>
      <c r="O9" s="22" t="s">
        <v>31</v>
      </c>
      <c r="P9" s="22" t="s">
        <v>32</v>
      </c>
      <c r="Q9" s="22" t="s">
        <v>33</v>
      </c>
      <c r="R9" s="22"/>
      <c r="S9" s="22"/>
      <c r="T9" s="22"/>
      <c r="U9" s="22"/>
      <c r="V9" s="22" t="s">
        <v>34</v>
      </c>
      <c r="W9" s="22" t="s">
        <v>35</v>
      </c>
      <c r="X9" s="2"/>
    </row>
    <row r="10" spans="1:25" ht="77.25" customHeight="1" x14ac:dyDescent="0.2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"/>
    </row>
    <row r="11" spans="1:25" ht="141" customHeight="1" x14ac:dyDescent="0.2">
      <c r="A11" s="3">
        <v>1</v>
      </c>
      <c r="B11" s="4" t="s">
        <v>36</v>
      </c>
      <c r="C11" s="4" t="s">
        <v>37</v>
      </c>
      <c r="D11" s="5" t="s">
        <v>38</v>
      </c>
      <c r="E11" s="5" t="s">
        <v>39</v>
      </c>
      <c r="F11" s="5" t="s">
        <v>40</v>
      </c>
      <c r="G11" s="5" t="s">
        <v>41</v>
      </c>
      <c r="H11" s="8">
        <v>2</v>
      </c>
      <c r="I11" s="8">
        <v>4</v>
      </c>
      <c r="J11" s="4">
        <f>H11+I11</f>
        <v>6</v>
      </c>
      <c r="K11" s="4" t="str">
        <f>IF(J11&lt;=4,"Bajo",IF(J11=5,"Medio",IF(J11&lt;=7,"Alto","Extremo")))</f>
        <v>Alto</v>
      </c>
      <c r="L11" s="8" t="s">
        <v>42</v>
      </c>
      <c r="M11" s="8" t="s">
        <v>43</v>
      </c>
      <c r="N11" s="8">
        <v>2</v>
      </c>
      <c r="O11" s="8">
        <v>2</v>
      </c>
      <c r="P11" s="4">
        <f>N11+O11</f>
        <v>4</v>
      </c>
      <c r="Q11" s="4" t="str">
        <f>IF(P11&lt;=4,"Bajo",IF(P11=5,"Medio",IF(P11&lt;=7,"Alto","Extremo")))</f>
        <v>Bajo</v>
      </c>
      <c r="R11" s="8" t="s">
        <v>44</v>
      </c>
      <c r="S11" s="8" t="s">
        <v>45</v>
      </c>
      <c r="T11" s="8" t="s">
        <v>46</v>
      </c>
      <c r="U11" s="8" t="s">
        <v>47</v>
      </c>
      <c r="V11" s="8" t="s">
        <v>48</v>
      </c>
      <c r="W11" s="8" t="s">
        <v>49</v>
      </c>
      <c r="X11" s="1">
        <v>1</v>
      </c>
      <c r="Y11" s="1" t="s">
        <v>50</v>
      </c>
    </row>
    <row r="12" spans="1:25" ht="198.75" customHeight="1" x14ac:dyDescent="0.2">
      <c r="A12" s="3">
        <v>2</v>
      </c>
      <c r="B12" s="4" t="s">
        <v>77</v>
      </c>
      <c r="C12" s="4" t="s">
        <v>37</v>
      </c>
      <c r="D12" s="5" t="s">
        <v>38</v>
      </c>
      <c r="E12" s="5" t="s">
        <v>51</v>
      </c>
      <c r="F12" s="5" t="s">
        <v>52</v>
      </c>
      <c r="G12" s="5" t="s">
        <v>53</v>
      </c>
      <c r="H12" s="8">
        <v>3</v>
      </c>
      <c r="I12" s="8">
        <v>4</v>
      </c>
      <c r="J12" s="4">
        <f t="shared" ref="J12:J22" si="0">H12+I12</f>
        <v>7</v>
      </c>
      <c r="K12" s="4" t="str">
        <f t="shared" ref="K12:K22" si="1">IF(J12&lt;=4,"Bajo",IF(J12=5,"Medio",IF(J12&lt;=7,"Alto","Extremo")))</f>
        <v>Alto</v>
      </c>
      <c r="L12" s="8" t="s">
        <v>42</v>
      </c>
      <c r="M12" s="17" t="s">
        <v>137</v>
      </c>
      <c r="N12" s="8">
        <v>3</v>
      </c>
      <c r="O12" s="8">
        <v>2</v>
      </c>
      <c r="P12" s="4">
        <f t="shared" ref="P12:P22" si="2">N12+O12</f>
        <v>5</v>
      </c>
      <c r="Q12" s="4" t="str">
        <f t="shared" ref="Q12:Q22" si="3">IF(P12&lt;=4,"Bajo",IF(P12=5,"Medio",IF(P12&lt;=7,"Alto","Extremo")))</f>
        <v>Medio</v>
      </c>
      <c r="R12" s="8" t="s">
        <v>54</v>
      </c>
      <c r="S12" s="8" t="s">
        <v>55</v>
      </c>
      <c r="T12" s="8" t="s">
        <v>131</v>
      </c>
      <c r="U12" s="8" t="s">
        <v>56</v>
      </c>
      <c r="V12" s="8" t="s">
        <v>57</v>
      </c>
      <c r="W12" s="8" t="s">
        <v>58</v>
      </c>
      <c r="X12" s="1">
        <v>2</v>
      </c>
      <c r="Y12" s="1" t="s">
        <v>59</v>
      </c>
    </row>
    <row r="13" spans="1:25" ht="129.75" customHeight="1" x14ac:dyDescent="0.2">
      <c r="A13" s="3">
        <v>3</v>
      </c>
      <c r="B13" s="4" t="s">
        <v>36</v>
      </c>
      <c r="C13" s="4" t="s">
        <v>37</v>
      </c>
      <c r="D13" s="5" t="s">
        <v>38</v>
      </c>
      <c r="E13" s="5" t="s">
        <v>60</v>
      </c>
      <c r="F13" s="5" t="s">
        <v>61</v>
      </c>
      <c r="G13" s="5" t="s">
        <v>62</v>
      </c>
      <c r="H13" s="8">
        <v>2</v>
      </c>
      <c r="I13" s="8">
        <v>3</v>
      </c>
      <c r="J13" s="4">
        <f t="shared" si="0"/>
        <v>5</v>
      </c>
      <c r="K13" s="4" t="str">
        <f t="shared" si="1"/>
        <v>Medio</v>
      </c>
      <c r="L13" s="8" t="s">
        <v>42</v>
      </c>
      <c r="M13" s="8" t="s">
        <v>63</v>
      </c>
      <c r="N13" s="8">
        <v>1</v>
      </c>
      <c r="O13" s="8">
        <v>2</v>
      </c>
      <c r="P13" s="4">
        <f t="shared" si="2"/>
        <v>3</v>
      </c>
      <c r="Q13" s="4" t="str">
        <f t="shared" si="3"/>
        <v>Bajo</v>
      </c>
      <c r="R13" s="8" t="s">
        <v>44</v>
      </c>
      <c r="S13" s="8" t="s">
        <v>55</v>
      </c>
      <c r="T13" s="8" t="s">
        <v>64</v>
      </c>
      <c r="U13" s="8" t="s">
        <v>65</v>
      </c>
      <c r="V13" s="8" t="s">
        <v>66</v>
      </c>
      <c r="W13" s="8" t="s">
        <v>67</v>
      </c>
      <c r="X13" s="1">
        <v>3</v>
      </c>
      <c r="Y13" s="1" t="s">
        <v>68</v>
      </c>
    </row>
    <row r="14" spans="1:25" ht="288" customHeight="1" x14ac:dyDescent="0.2">
      <c r="A14" s="3">
        <v>4</v>
      </c>
      <c r="B14" s="4" t="s">
        <v>36</v>
      </c>
      <c r="C14" s="4" t="s">
        <v>37</v>
      </c>
      <c r="D14" s="5" t="s">
        <v>69</v>
      </c>
      <c r="E14" s="5" t="s">
        <v>39</v>
      </c>
      <c r="F14" s="5" t="s">
        <v>135</v>
      </c>
      <c r="G14" s="5" t="s">
        <v>70</v>
      </c>
      <c r="H14" s="8">
        <v>3</v>
      </c>
      <c r="I14" s="8">
        <v>3</v>
      </c>
      <c r="J14" s="4">
        <f t="shared" si="0"/>
        <v>6</v>
      </c>
      <c r="K14" s="4" t="str">
        <f t="shared" si="1"/>
        <v>Alto</v>
      </c>
      <c r="L14" s="8" t="s">
        <v>42</v>
      </c>
      <c r="M14" s="8" t="s">
        <v>71</v>
      </c>
      <c r="N14" s="8">
        <v>3</v>
      </c>
      <c r="O14" s="8">
        <v>2</v>
      </c>
      <c r="P14" s="4">
        <f t="shared" si="2"/>
        <v>5</v>
      </c>
      <c r="Q14" s="4" t="str">
        <f t="shared" si="3"/>
        <v>Medio</v>
      </c>
      <c r="R14" s="8" t="s">
        <v>54</v>
      </c>
      <c r="S14" s="8" t="s">
        <v>72</v>
      </c>
      <c r="T14" s="8" t="s">
        <v>73</v>
      </c>
      <c r="U14" s="8" t="s">
        <v>56</v>
      </c>
      <c r="V14" s="8" t="s">
        <v>74</v>
      </c>
      <c r="W14" s="8" t="s">
        <v>75</v>
      </c>
      <c r="X14" s="1">
        <v>4</v>
      </c>
      <c r="Y14" s="1" t="s">
        <v>76</v>
      </c>
    </row>
    <row r="15" spans="1:25" ht="104.25" customHeight="1" x14ac:dyDescent="0.2">
      <c r="A15" s="9">
        <v>5</v>
      </c>
      <c r="B15" s="4" t="s">
        <v>77</v>
      </c>
      <c r="C15" s="4" t="s">
        <v>37</v>
      </c>
      <c r="D15" s="5" t="s">
        <v>79</v>
      </c>
      <c r="E15" s="5" t="s">
        <v>80</v>
      </c>
      <c r="F15" s="10" t="s">
        <v>81</v>
      </c>
      <c r="G15" s="10" t="s">
        <v>82</v>
      </c>
      <c r="H15" s="8">
        <v>3</v>
      </c>
      <c r="I15" s="8">
        <v>4</v>
      </c>
      <c r="J15" s="4">
        <f t="shared" si="0"/>
        <v>7</v>
      </c>
      <c r="K15" s="4" t="str">
        <f t="shared" si="1"/>
        <v>Alto</v>
      </c>
      <c r="L15" s="8" t="s">
        <v>42</v>
      </c>
      <c r="M15" s="8" t="s">
        <v>83</v>
      </c>
      <c r="N15" s="8">
        <v>3</v>
      </c>
      <c r="O15" s="8">
        <v>3</v>
      </c>
      <c r="P15" s="4">
        <f t="shared" si="2"/>
        <v>6</v>
      </c>
      <c r="Q15" s="4" t="str">
        <f t="shared" si="3"/>
        <v>Alto</v>
      </c>
      <c r="R15" s="8" t="s">
        <v>54</v>
      </c>
      <c r="S15" s="8" t="s">
        <v>72</v>
      </c>
      <c r="T15" s="8" t="s">
        <v>84</v>
      </c>
      <c r="U15" s="8" t="s">
        <v>85</v>
      </c>
      <c r="V15" s="8" t="s">
        <v>132</v>
      </c>
      <c r="W15" s="8" t="s">
        <v>86</v>
      </c>
      <c r="X15" s="1">
        <v>5</v>
      </c>
    </row>
    <row r="16" spans="1:25" ht="75" x14ac:dyDescent="0.2">
      <c r="A16" s="3">
        <v>6</v>
      </c>
      <c r="B16" s="4" t="s">
        <v>36</v>
      </c>
      <c r="C16" s="4" t="s">
        <v>78</v>
      </c>
      <c r="D16" s="5" t="s">
        <v>79</v>
      </c>
      <c r="E16" s="5" t="s">
        <v>80</v>
      </c>
      <c r="F16" s="5" t="s">
        <v>87</v>
      </c>
      <c r="G16" s="5" t="s">
        <v>88</v>
      </c>
      <c r="H16" s="8">
        <v>2</v>
      </c>
      <c r="I16" s="8">
        <v>3</v>
      </c>
      <c r="J16" s="4">
        <f t="shared" si="0"/>
        <v>5</v>
      </c>
      <c r="K16" s="4" t="str">
        <f t="shared" si="1"/>
        <v>Medio</v>
      </c>
      <c r="L16" s="8" t="s">
        <v>42</v>
      </c>
      <c r="M16" s="8" t="s">
        <v>136</v>
      </c>
      <c r="N16" s="8">
        <v>2</v>
      </c>
      <c r="O16" s="8">
        <v>2</v>
      </c>
      <c r="P16" s="4">
        <f t="shared" si="2"/>
        <v>4</v>
      </c>
      <c r="Q16" s="4" t="str">
        <f t="shared" si="3"/>
        <v>Bajo</v>
      </c>
      <c r="R16" s="8" t="s">
        <v>54</v>
      </c>
      <c r="S16" s="8" t="s">
        <v>72</v>
      </c>
      <c r="T16" s="8" t="s">
        <v>150</v>
      </c>
      <c r="U16" s="8" t="s">
        <v>89</v>
      </c>
      <c r="V16" s="8" t="s">
        <v>90</v>
      </c>
      <c r="W16" s="8" t="s">
        <v>91</v>
      </c>
    </row>
    <row r="17" spans="1:23" ht="75" x14ac:dyDescent="0.2">
      <c r="A17" s="3">
        <v>7</v>
      </c>
      <c r="B17" s="4" t="s">
        <v>77</v>
      </c>
      <c r="C17" s="4" t="s">
        <v>37</v>
      </c>
      <c r="D17" s="5" t="s">
        <v>92</v>
      </c>
      <c r="E17" s="5" t="s">
        <v>39</v>
      </c>
      <c r="F17" s="5" t="s">
        <v>93</v>
      </c>
      <c r="G17" s="5" t="s">
        <v>94</v>
      </c>
      <c r="H17" s="8">
        <v>2</v>
      </c>
      <c r="I17" s="8">
        <v>3</v>
      </c>
      <c r="J17" s="4">
        <f t="shared" si="0"/>
        <v>5</v>
      </c>
      <c r="K17" s="4" t="str">
        <f t="shared" si="1"/>
        <v>Medio</v>
      </c>
      <c r="L17" s="8" t="s">
        <v>42</v>
      </c>
      <c r="M17" s="8" t="s">
        <v>130</v>
      </c>
      <c r="N17" s="8">
        <v>2</v>
      </c>
      <c r="O17" s="8">
        <v>2</v>
      </c>
      <c r="P17" s="4">
        <f t="shared" si="2"/>
        <v>4</v>
      </c>
      <c r="Q17" s="4" t="str">
        <f t="shared" si="3"/>
        <v>Bajo</v>
      </c>
      <c r="R17" s="8" t="s">
        <v>44</v>
      </c>
      <c r="S17" s="8" t="s">
        <v>95</v>
      </c>
      <c r="T17" s="8" t="s">
        <v>96</v>
      </c>
      <c r="U17" s="8" t="s">
        <v>97</v>
      </c>
      <c r="V17" s="8" t="s">
        <v>98</v>
      </c>
      <c r="W17" s="6" t="s">
        <v>99</v>
      </c>
    </row>
    <row r="18" spans="1:23" ht="60" x14ac:dyDescent="0.2">
      <c r="A18" s="3">
        <v>8</v>
      </c>
      <c r="B18" s="4" t="s">
        <v>36</v>
      </c>
      <c r="C18" s="4" t="s">
        <v>37</v>
      </c>
      <c r="D18" s="5" t="s">
        <v>92</v>
      </c>
      <c r="E18" s="5" t="s">
        <v>39</v>
      </c>
      <c r="F18" s="5" t="s">
        <v>100</v>
      </c>
      <c r="G18" s="5" t="s">
        <v>101</v>
      </c>
      <c r="H18" s="8">
        <v>3</v>
      </c>
      <c r="I18" s="8">
        <v>2</v>
      </c>
      <c r="J18" s="4">
        <f t="shared" si="0"/>
        <v>5</v>
      </c>
      <c r="K18" s="4" t="str">
        <f t="shared" si="1"/>
        <v>Medio</v>
      </c>
      <c r="L18" s="8" t="s">
        <v>42</v>
      </c>
      <c r="M18" s="8" t="s">
        <v>102</v>
      </c>
      <c r="N18" s="8">
        <v>1</v>
      </c>
      <c r="O18" s="8">
        <v>1</v>
      </c>
      <c r="P18" s="4">
        <f t="shared" si="2"/>
        <v>2</v>
      </c>
      <c r="Q18" s="4" t="str">
        <f t="shared" si="3"/>
        <v>Bajo</v>
      </c>
      <c r="R18" s="8" t="s">
        <v>44</v>
      </c>
      <c r="S18" s="8" t="s">
        <v>103</v>
      </c>
      <c r="T18" s="8" t="s">
        <v>96</v>
      </c>
      <c r="U18" s="8" t="s">
        <v>97</v>
      </c>
      <c r="V18" s="8" t="s">
        <v>98</v>
      </c>
      <c r="W18" s="6" t="s">
        <v>99</v>
      </c>
    </row>
    <row r="19" spans="1:23" ht="144" customHeight="1" x14ac:dyDescent="0.2">
      <c r="A19" s="11">
        <v>9</v>
      </c>
      <c r="B19" s="8" t="s">
        <v>36</v>
      </c>
      <c r="C19" s="8" t="s">
        <v>37</v>
      </c>
      <c r="D19" s="8" t="s">
        <v>92</v>
      </c>
      <c r="E19" s="8" t="s">
        <v>80</v>
      </c>
      <c r="F19" s="8" t="s">
        <v>104</v>
      </c>
      <c r="G19" s="8" t="s">
        <v>105</v>
      </c>
      <c r="H19" s="6">
        <v>3</v>
      </c>
      <c r="I19" s="6">
        <v>2</v>
      </c>
      <c r="J19" s="7">
        <f t="shared" si="0"/>
        <v>5</v>
      </c>
      <c r="K19" s="7" t="str">
        <f t="shared" si="1"/>
        <v>Medio</v>
      </c>
      <c r="L19" s="8" t="s">
        <v>42</v>
      </c>
      <c r="M19" s="6" t="s">
        <v>138</v>
      </c>
      <c r="N19" s="6">
        <v>3</v>
      </c>
      <c r="O19" s="6">
        <v>2</v>
      </c>
      <c r="P19" s="7">
        <f t="shared" si="2"/>
        <v>5</v>
      </c>
      <c r="Q19" s="7" t="str">
        <f t="shared" si="3"/>
        <v>Medio</v>
      </c>
      <c r="R19" s="6" t="s">
        <v>54</v>
      </c>
      <c r="S19" s="6" t="s">
        <v>95</v>
      </c>
      <c r="T19" s="6" t="s">
        <v>107</v>
      </c>
      <c r="U19" s="6" t="s">
        <v>97</v>
      </c>
      <c r="V19" s="8" t="s">
        <v>98</v>
      </c>
      <c r="W19" s="6" t="s">
        <v>99</v>
      </c>
    </row>
    <row r="20" spans="1:23" ht="150" customHeight="1" x14ac:dyDescent="0.2">
      <c r="A20" s="11">
        <v>10</v>
      </c>
      <c r="B20" s="8" t="s">
        <v>77</v>
      </c>
      <c r="C20" s="8" t="s">
        <v>37</v>
      </c>
      <c r="D20" s="8" t="s">
        <v>92</v>
      </c>
      <c r="E20" s="8" t="s">
        <v>108</v>
      </c>
      <c r="F20" s="8" t="s">
        <v>109</v>
      </c>
      <c r="G20" s="8" t="s">
        <v>110</v>
      </c>
      <c r="H20" s="6">
        <v>2</v>
      </c>
      <c r="I20" s="6">
        <v>3</v>
      </c>
      <c r="J20" s="7">
        <f t="shared" si="0"/>
        <v>5</v>
      </c>
      <c r="K20" s="7" t="str">
        <f t="shared" si="1"/>
        <v>Medio</v>
      </c>
      <c r="L20" s="8" t="s">
        <v>42</v>
      </c>
      <c r="M20" s="6" t="s">
        <v>111</v>
      </c>
      <c r="N20" s="6">
        <v>2</v>
      </c>
      <c r="O20" s="6">
        <v>2</v>
      </c>
      <c r="P20" s="7">
        <f t="shared" si="2"/>
        <v>4</v>
      </c>
      <c r="Q20" s="7" t="str">
        <f t="shared" si="3"/>
        <v>Bajo</v>
      </c>
      <c r="R20" s="6" t="s">
        <v>54</v>
      </c>
      <c r="S20" s="6" t="s">
        <v>72</v>
      </c>
      <c r="T20" s="6" t="s">
        <v>112</v>
      </c>
      <c r="U20" s="6" t="s">
        <v>113</v>
      </c>
      <c r="V20" s="8" t="s">
        <v>114</v>
      </c>
      <c r="W20" s="6" t="s">
        <v>99</v>
      </c>
    </row>
    <row r="21" spans="1:23" ht="98.25" customHeight="1" x14ac:dyDescent="0.2">
      <c r="A21" s="11">
        <v>11</v>
      </c>
      <c r="B21" s="8" t="s">
        <v>36</v>
      </c>
      <c r="C21" s="8" t="s">
        <v>37</v>
      </c>
      <c r="D21" s="8" t="s">
        <v>92</v>
      </c>
      <c r="E21" s="8" t="s">
        <v>60</v>
      </c>
      <c r="F21" s="8" t="s">
        <v>115</v>
      </c>
      <c r="G21" s="8" t="s">
        <v>116</v>
      </c>
      <c r="H21" s="6">
        <v>2</v>
      </c>
      <c r="I21" s="6">
        <v>3</v>
      </c>
      <c r="J21" s="7">
        <f t="shared" si="0"/>
        <v>5</v>
      </c>
      <c r="K21" s="7" t="str">
        <f t="shared" si="1"/>
        <v>Medio</v>
      </c>
      <c r="L21" s="8" t="s">
        <v>42</v>
      </c>
      <c r="M21" s="6" t="s">
        <v>117</v>
      </c>
      <c r="N21" s="6">
        <v>2</v>
      </c>
      <c r="O21" s="6">
        <v>2</v>
      </c>
      <c r="P21" s="7">
        <f t="shared" si="2"/>
        <v>4</v>
      </c>
      <c r="Q21" s="7" t="str">
        <f t="shared" si="3"/>
        <v>Bajo</v>
      </c>
      <c r="R21" s="6" t="s">
        <v>118</v>
      </c>
      <c r="S21" s="6" t="s">
        <v>106</v>
      </c>
      <c r="T21" s="6" t="s">
        <v>119</v>
      </c>
      <c r="U21" s="6" t="s">
        <v>120</v>
      </c>
      <c r="V21" s="8" t="s">
        <v>121</v>
      </c>
      <c r="W21" s="6" t="s">
        <v>99</v>
      </c>
    </row>
    <row r="22" spans="1:23" ht="212.25" customHeight="1" x14ac:dyDescent="0.2">
      <c r="A22" s="11">
        <v>12</v>
      </c>
      <c r="B22" s="8" t="s">
        <v>77</v>
      </c>
      <c r="C22" s="8" t="s">
        <v>122</v>
      </c>
      <c r="D22" s="8" t="s">
        <v>123</v>
      </c>
      <c r="E22" s="8" t="s">
        <v>60</v>
      </c>
      <c r="F22" s="8" t="s">
        <v>124</v>
      </c>
      <c r="G22" s="8" t="s">
        <v>125</v>
      </c>
      <c r="H22" s="6">
        <v>2</v>
      </c>
      <c r="I22" s="6">
        <v>3</v>
      </c>
      <c r="J22" s="7">
        <f t="shared" si="0"/>
        <v>5</v>
      </c>
      <c r="K22" s="7" t="str">
        <f t="shared" si="1"/>
        <v>Medio</v>
      </c>
      <c r="L22" s="8" t="s">
        <v>42</v>
      </c>
      <c r="M22" s="6" t="s">
        <v>126</v>
      </c>
      <c r="N22" s="6">
        <v>2</v>
      </c>
      <c r="O22" s="6">
        <v>2</v>
      </c>
      <c r="P22" s="7">
        <f t="shared" si="2"/>
        <v>4</v>
      </c>
      <c r="Q22" s="7" t="str">
        <f t="shared" si="3"/>
        <v>Bajo</v>
      </c>
      <c r="R22" s="6" t="s">
        <v>118</v>
      </c>
      <c r="S22" s="6" t="s">
        <v>103</v>
      </c>
      <c r="T22" s="6" t="s">
        <v>127</v>
      </c>
      <c r="U22" s="6" t="s">
        <v>133</v>
      </c>
      <c r="V22" s="8" t="s">
        <v>128</v>
      </c>
      <c r="W22" s="6" t="s">
        <v>134</v>
      </c>
    </row>
    <row r="23" spans="1:23" ht="102.5" customHeight="1" x14ac:dyDescent="0.2">
      <c r="A23" s="11">
        <v>13</v>
      </c>
      <c r="B23" s="8" t="s">
        <v>140</v>
      </c>
      <c r="C23" s="8" t="s">
        <v>37</v>
      </c>
      <c r="D23" s="8" t="s">
        <v>38</v>
      </c>
      <c r="E23" s="8" t="s">
        <v>141</v>
      </c>
      <c r="F23" s="8" t="s">
        <v>142</v>
      </c>
      <c r="G23" s="8" t="s">
        <v>143</v>
      </c>
      <c r="H23" s="6">
        <v>1</v>
      </c>
      <c r="I23" s="6">
        <v>2</v>
      </c>
      <c r="J23" s="7">
        <f>H23+I23</f>
        <v>3</v>
      </c>
      <c r="K23" s="7" t="str">
        <f>IF(J23&lt;=4,"Bajo",IF(J23=5,"Medio",IF(J23&lt;=7,"Alto","Extremo")))</f>
        <v>Bajo</v>
      </c>
      <c r="L23" s="8" t="s">
        <v>144</v>
      </c>
      <c r="M23" s="6" t="s">
        <v>145</v>
      </c>
      <c r="N23" s="6">
        <v>1</v>
      </c>
      <c r="O23" s="6">
        <v>2</v>
      </c>
      <c r="P23" s="7">
        <f>N23+O23</f>
        <v>3</v>
      </c>
      <c r="Q23" s="7" t="str">
        <f>IF(P23&lt;=4,"Bajo",IF(P23=5,"Medio",IF(P23&lt;=7,"Alto","Extremo")))</f>
        <v>Bajo</v>
      </c>
      <c r="R23" s="6" t="s">
        <v>44</v>
      </c>
      <c r="S23" s="6" t="s">
        <v>72</v>
      </c>
      <c r="T23" s="6" t="s">
        <v>146</v>
      </c>
      <c r="U23" s="6" t="s">
        <v>147</v>
      </c>
      <c r="V23" s="8" t="s">
        <v>148</v>
      </c>
      <c r="W23" s="6" t="s">
        <v>149</v>
      </c>
    </row>
    <row r="24" spans="1:23" ht="273.5" customHeight="1" x14ac:dyDescent="0.2">
      <c r="A24" s="11">
        <v>14</v>
      </c>
      <c r="B24" s="8" t="s">
        <v>140</v>
      </c>
      <c r="C24" s="8" t="s">
        <v>37</v>
      </c>
      <c r="D24" s="8" t="s">
        <v>92</v>
      </c>
      <c r="E24" s="8" t="s">
        <v>152</v>
      </c>
      <c r="F24" s="8" t="s">
        <v>156</v>
      </c>
      <c r="G24" s="8" t="s">
        <v>165</v>
      </c>
      <c r="H24" s="6">
        <v>3</v>
      </c>
      <c r="I24" s="6">
        <v>3</v>
      </c>
      <c r="J24" s="18">
        <f>H24+I24</f>
        <v>6</v>
      </c>
      <c r="K24" s="7" t="str">
        <f>IF(J24&lt;=4,"Bajo",IF(J24=5,"Medio",IF(J24&lt;=7,"Alto","Extremo")))</f>
        <v>Alto</v>
      </c>
      <c r="L24" s="8" t="s">
        <v>42</v>
      </c>
      <c r="M24" s="6" t="s">
        <v>157</v>
      </c>
      <c r="N24" s="6">
        <v>2</v>
      </c>
      <c r="O24" s="6">
        <v>2</v>
      </c>
      <c r="P24" s="19">
        <f>N24+O24</f>
        <v>4</v>
      </c>
      <c r="Q24" s="7" t="str">
        <f>IF(P24&lt;=4,"Bajo",IF(P24=5,"Medio",IF(P24&lt;=7,"Alto","Extremo")))</f>
        <v>Bajo</v>
      </c>
      <c r="R24" s="6" t="s">
        <v>44</v>
      </c>
      <c r="S24" s="6" t="s">
        <v>103</v>
      </c>
      <c r="T24" s="6" t="s">
        <v>153</v>
      </c>
      <c r="U24" s="6" t="s">
        <v>154</v>
      </c>
      <c r="V24" s="8" t="s">
        <v>158</v>
      </c>
      <c r="W24" s="8" t="s">
        <v>155</v>
      </c>
    </row>
    <row r="25" spans="1:23" ht="214.5" customHeight="1" x14ac:dyDescent="0.2">
      <c r="A25" s="11">
        <v>15</v>
      </c>
      <c r="B25" s="8" t="s">
        <v>140</v>
      </c>
      <c r="C25" s="8" t="s">
        <v>37</v>
      </c>
      <c r="D25" s="8" t="s">
        <v>92</v>
      </c>
      <c r="E25" s="8" t="s">
        <v>159</v>
      </c>
      <c r="F25" s="8" t="s">
        <v>175</v>
      </c>
      <c r="G25" s="8" t="s">
        <v>166</v>
      </c>
      <c r="H25" s="6">
        <v>2</v>
      </c>
      <c r="I25" s="6">
        <v>3</v>
      </c>
      <c r="J25" s="20">
        <f>H25+I25</f>
        <v>5</v>
      </c>
      <c r="K25" s="7" t="str">
        <f>IF(J25&lt;=4,"Bajo",IF(J25=5,"Medio",IF(J25&lt;=7,"Alto","Extremo")))</f>
        <v>Medio</v>
      </c>
      <c r="L25" s="8" t="s">
        <v>42</v>
      </c>
      <c r="M25" s="6" t="s">
        <v>160</v>
      </c>
      <c r="N25" s="6">
        <v>1</v>
      </c>
      <c r="O25" s="6">
        <v>2</v>
      </c>
      <c r="P25" s="19">
        <f>N25+O25</f>
        <v>3</v>
      </c>
      <c r="Q25" s="7" t="str">
        <f>IF(P25&lt;=4,"Bajo",IF(P25=5,"Medio",IF(P25&lt;=7,"Alto","Extremo")))</f>
        <v>Bajo</v>
      </c>
      <c r="R25" s="6" t="s">
        <v>44</v>
      </c>
      <c r="S25" s="6" t="s">
        <v>103</v>
      </c>
      <c r="T25" s="6" t="s">
        <v>161</v>
      </c>
      <c r="U25" s="6" t="s">
        <v>162</v>
      </c>
      <c r="V25" s="8" t="s">
        <v>163</v>
      </c>
      <c r="W25" s="6" t="s">
        <v>164</v>
      </c>
    </row>
    <row r="26" spans="1:23" ht="125.75" customHeight="1" x14ac:dyDescent="0.2">
      <c r="A26" s="11">
        <v>16</v>
      </c>
      <c r="B26" s="8" t="s">
        <v>140</v>
      </c>
      <c r="C26" s="8" t="s">
        <v>37</v>
      </c>
      <c r="D26" s="8" t="s">
        <v>92</v>
      </c>
      <c r="E26" s="8" t="s">
        <v>159</v>
      </c>
      <c r="F26" s="8" t="s">
        <v>172</v>
      </c>
      <c r="G26" s="8" t="s">
        <v>167</v>
      </c>
      <c r="H26" s="6">
        <v>3</v>
      </c>
      <c r="I26" s="6">
        <v>3</v>
      </c>
      <c r="J26" s="18">
        <f>H26+I26</f>
        <v>6</v>
      </c>
      <c r="K26" s="7" t="str">
        <f>IF(J26&lt;=4,"Bajo",IF(J26=5,"Medio",IF(J26&lt;=7,"Alto","Extremo")))</f>
        <v>Alto</v>
      </c>
      <c r="L26" s="8" t="s">
        <v>42</v>
      </c>
      <c r="M26" s="6" t="s">
        <v>173</v>
      </c>
      <c r="N26" s="6">
        <v>2</v>
      </c>
      <c r="O26" s="6">
        <v>2</v>
      </c>
      <c r="P26" s="19">
        <f>N26+O26</f>
        <v>4</v>
      </c>
      <c r="Q26" s="7" t="str">
        <f>IF(P26&lt;=4,"Bajo",IF(P26=5,"Medio",IF(P26&lt;=7,"Alto","Extremo")))</f>
        <v>Bajo</v>
      </c>
      <c r="R26" s="6" t="s">
        <v>44</v>
      </c>
      <c r="S26" s="6" t="s">
        <v>103</v>
      </c>
      <c r="T26" s="6" t="s">
        <v>168</v>
      </c>
      <c r="U26" s="6" t="s">
        <v>169</v>
      </c>
      <c r="V26" s="8" t="s">
        <v>170</v>
      </c>
      <c r="W26" s="8" t="s">
        <v>171</v>
      </c>
    </row>
    <row r="27" spans="1:23" ht="158" customHeight="1" x14ac:dyDescent="0.2">
      <c r="A27"/>
      <c r="B27"/>
      <c r="C27"/>
      <c r="D27"/>
      <c r="E27"/>
      <c r="F27"/>
      <c r="G27"/>
      <c r="H27"/>
      <c r="I27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2">
      <c r="A28" s="13"/>
      <c r="B28" s="14"/>
      <c r="C28" s="14"/>
      <c r="D28" s="14"/>
      <c r="E28" s="14"/>
      <c r="F28" s="14"/>
      <c r="G28" s="14"/>
      <c r="H28" s="15"/>
      <c r="I28" s="15"/>
      <c r="J28" s="16"/>
      <c r="K28" s="16"/>
      <c r="L28" s="15"/>
      <c r="M28" s="15"/>
      <c r="N28" s="15"/>
      <c r="O28" s="15"/>
      <c r="P28" s="16"/>
      <c r="Q28" s="16"/>
      <c r="R28" s="15"/>
      <c r="S28" s="15"/>
      <c r="T28" s="15"/>
      <c r="U28" s="15"/>
      <c r="V28" s="15"/>
      <c r="W28" s="15"/>
    </row>
    <row r="29" spans="1:23" x14ac:dyDescent="0.2">
      <c r="A29" s="13"/>
      <c r="B29" s="14"/>
      <c r="C29" s="14"/>
      <c r="D29" s="14"/>
      <c r="E29" s="14"/>
      <c r="F29" s="14"/>
      <c r="G29" s="14"/>
      <c r="H29" s="15"/>
      <c r="I29" s="15"/>
      <c r="J29" s="16"/>
      <c r="K29" s="16"/>
      <c r="L29" s="15"/>
      <c r="M29" s="15"/>
      <c r="N29" s="15"/>
      <c r="O29" s="15"/>
      <c r="P29" s="16"/>
      <c r="Q29" s="16"/>
      <c r="R29" s="15"/>
      <c r="S29" s="15"/>
      <c r="T29" s="15"/>
      <c r="U29" s="15"/>
      <c r="V29" s="15"/>
      <c r="W29" s="15"/>
    </row>
    <row r="30" spans="1:23" x14ac:dyDescent="0.2">
      <c r="A30" s="13"/>
      <c r="B30" s="14"/>
      <c r="C30" s="14"/>
      <c r="D30" s="14"/>
      <c r="E30" s="14"/>
      <c r="F30" s="14"/>
      <c r="G30" s="14"/>
      <c r="H30" s="15"/>
      <c r="I30" s="15"/>
      <c r="J30" s="16"/>
      <c r="K30" s="16"/>
      <c r="L30" s="15"/>
      <c r="M30" s="15"/>
      <c r="N30" s="15"/>
      <c r="O30" s="15"/>
      <c r="P30" s="16"/>
      <c r="Q30" s="16"/>
      <c r="R30" s="15"/>
      <c r="S30" s="15"/>
      <c r="T30" s="15"/>
      <c r="U30" s="15"/>
      <c r="V30" s="15"/>
      <c r="W30" s="15"/>
    </row>
    <row r="31" spans="1:23" x14ac:dyDescent="0.2">
      <c r="A31" s="13"/>
      <c r="B31" s="14"/>
      <c r="C31" s="14"/>
      <c r="D31" s="14"/>
      <c r="E31" s="14"/>
      <c r="F31" s="14"/>
      <c r="G31" s="14"/>
      <c r="H31" s="15"/>
      <c r="I31" s="15"/>
      <c r="J31" s="16"/>
      <c r="K31" s="16"/>
      <c r="L31" s="15"/>
      <c r="M31" s="15"/>
      <c r="N31" s="15"/>
      <c r="O31" s="15"/>
      <c r="P31" s="16"/>
      <c r="Q31" s="16"/>
      <c r="R31" s="15"/>
      <c r="S31" s="15"/>
      <c r="T31" s="15"/>
      <c r="U31" s="15"/>
      <c r="V31" s="15"/>
      <c r="W31" s="15"/>
    </row>
    <row r="32" spans="1:23" x14ac:dyDescent="0.2">
      <c r="A32" s="13"/>
      <c r="B32" s="14"/>
      <c r="C32" s="14"/>
      <c r="D32" s="14"/>
      <c r="E32" s="14"/>
      <c r="F32" s="14"/>
      <c r="G32" s="14"/>
      <c r="H32" s="15"/>
      <c r="I32" s="15"/>
      <c r="J32" s="16"/>
      <c r="K32" s="16"/>
      <c r="L32" s="15"/>
      <c r="M32" s="15"/>
      <c r="N32" s="15"/>
      <c r="O32" s="15"/>
      <c r="P32" s="16"/>
      <c r="Q32" s="16"/>
      <c r="R32" s="15"/>
      <c r="S32" s="15"/>
      <c r="T32" s="15"/>
      <c r="U32" s="15"/>
      <c r="V32" s="15"/>
      <c r="W32" s="15"/>
    </row>
    <row r="51" spans="15:18" ht="195" customHeight="1" x14ac:dyDescent="0.2">
      <c r="O51" s="27" t="s">
        <v>129</v>
      </c>
      <c r="P51" s="27"/>
      <c r="Q51" s="27"/>
      <c r="R51" s="27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51:R51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26 P11:P26 J28:J32 P28:P32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H28:I32 H11:I26 N11:O26 N28:O32" xr:uid="{00000000-0002-0000-0000-000000000000}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K11:K26 Q11:Q26 K28:K32 Q28:Q32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7AA4AAF4D19E4F8D8F0BAD92DA4E48" ma:contentTypeVersion="12" ma:contentTypeDescription="Crear nuevo documento." ma:contentTypeScope="" ma:versionID="c07d8ad9d4ff30395beb52f5fd8e2656">
  <xsd:schema xmlns:xsd="http://www.w3.org/2001/XMLSchema" xmlns:xs="http://www.w3.org/2001/XMLSchema" xmlns:p="http://schemas.microsoft.com/office/2006/metadata/properties" xmlns:ns2="2e462307-9924-49db-b6fd-1cedd73f5f72" xmlns:ns3="73e278bf-6e4c-4b3c-8fd7-de112a13a3dd" targetNamespace="http://schemas.microsoft.com/office/2006/metadata/properties" ma:root="true" ma:fieldsID="6914e99e3cea625ad659a4a9d4b00600" ns2:_="" ns3:_="">
    <xsd:import namespace="2e462307-9924-49db-b6fd-1cedd73f5f72"/>
    <xsd:import namespace="73e278bf-6e4c-4b3c-8fd7-de112a13a3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462307-9924-49db-b6fd-1cedd73f5f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ae2758a-3175-4584-b046-48255ab592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e278bf-6e4c-4b3c-8fd7-de112a13a3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9d14c72-f8f8-402d-93b8-52fd3ec24c48}" ma:internalName="TaxCatchAll" ma:showField="CatchAllData" ma:web="73e278bf-6e4c-4b3c-8fd7-de112a13a3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3e278bf-6e4c-4b3c-8fd7-de112a13a3dd" xsi:nil="true"/>
    <lcf76f155ced4ddcb4097134ff3c332f xmlns="2e462307-9924-49db-b6fd-1cedd73f5f7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3D114E-E722-4E34-8932-3AF32E491318}"/>
</file>

<file path=customXml/itemProps2.xml><?xml version="1.0" encoding="utf-8"?>
<ds:datastoreItem xmlns:ds="http://schemas.openxmlformats.org/officeDocument/2006/customXml" ds:itemID="{41D9855B-A874-4A5D-86AB-614B9977FE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D53369-F872-4F15-836A-BCEC91E39C21}">
  <ds:schemaRefs>
    <ds:schemaRef ds:uri="http://schemas.microsoft.com/office/2006/metadata/properties"/>
    <ds:schemaRef ds:uri="http://schemas.microsoft.com/office/infopath/2007/PartnerControls"/>
    <ds:schemaRef ds:uri="4979f999-0129-4e27-a656-2a40e1fe6513"/>
    <ds:schemaRef ds:uri="b659adde-6fc2-4135-8abf-dc61a8f1cc7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Laura Restrepo Garcia - CT Educación</cp:lastModifiedBy>
  <cp:revision/>
  <dcterms:created xsi:type="dcterms:W3CDTF">2020-07-16T13:16:46Z</dcterms:created>
  <dcterms:modified xsi:type="dcterms:W3CDTF">2026-09-07T18:50:23Z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0x010100117AA4AAF4D19E4F8D8F0BAD92DA4E48</vt:lpwstr>
  </property>
  <property fmtid="{D5CDD505-2E9C-101B-9397-08002B2CF9AE}" pid="3" name="MediaServiceImageTags">
    <vt:lpwstr/>
  </property>
</Properties>
</file>