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S-KRA45.CIS-KRA5\Desktop\PROCESO CALLE SAN IGNACIO CORREGIDO\"/>
    </mc:Choice>
  </mc:AlternateContent>
  <xr:revisionPtr revIDLastSave="0" documentId="13_ncr:1_{32B3895A-4159-41CB-B5EB-C39B29688033}" xr6:coauthVersionLast="47" xr6:coauthVersionMax="47" xr10:uidLastSave="{00000000-0000-0000-0000-000000000000}"/>
  <bookViews>
    <workbookView xWindow="-120" yWindow="-120" windowWidth="21840" windowHeight="13140" tabRatio="735" activeTab="1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(Entidad)'!$I$11:$I$33</definedName>
    <definedName name="_xlnm._FilterDatabase" localSheetId="1" hidden="1">'PROPUESTA ECONOMICA(Proponente)'!$I$12:$I$41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(Entidad)'!$A$1:$M$45</definedName>
    <definedName name="_xlnm.Print_Area" localSheetId="1">'PROPUESTA ECONOMICA(Proponente)'!$A$1:$M$62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ECONOMICA(Proponente)'!$K$43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(Entidad)'!$K$40</definedName>
    <definedName name="solver_lhs1" localSheetId="1" hidden="1">'PROPUESTA ECONOMICA(Proponente)'!$K$55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(Entidad)'!$K$40</definedName>
    <definedName name="solver_opt" localSheetId="1" hidden="1">'PROPUESTA ECONOMICA(Proponente)'!$K$55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(Entidad)'!$K$41</definedName>
    <definedName name="solver_rhs1" localSheetId="1" hidden="1">'PROPUESTA ECONOMICA(Proponente)'!$K$56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265" l="1"/>
  <c r="K16" i="265"/>
  <c r="K17" i="265"/>
  <c r="K20" i="265"/>
  <c r="K21" i="265"/>
  <c r="K22" i="265"/>
  <c r="K25" i="265"/>
  <c r="K32" i="265" s="1"/>
  <c r="K26" i="265"/>
  <c r="K27" i="265"/>
  <c r="K28" i="265"/>
  <c r="K29" i="265"/>
  <c r="K30" i="265"/>
  <c r="K31" i="265"/>
  <c r="K14" i="265"/>
  <c r="K42" i="265"/>
  <c r="K18" i="265" l="1"/>
  <c r="K23" i="265"/>
  <c r="K33" i="265" s="1"/>
  <c r="K34" i="265" l="1"/>
  <c r="K35" i="265" s="1"/>
</calcChain>
</file>

<file path=xl/sharedStrings.xml><?xml version="1.0" encoding="utf-8"?>
<sst xmlns="http://schemas.openxmlformats.org/spreadsheetml/2006/main" count="112" uniqueCount="65">
  <si>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</si>
  <si>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</si>
  <si>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</si>
  <si>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</si>
  <si>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</si>
  <si>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</si>
  <si>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</si>
  <si>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</si>
  <si>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</si>
  <si>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</si>
  <si>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</si>
  <si>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</si>
  <si>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</si>
  <si>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</si>
  <si>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</si>
  <si>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</si>
  <si>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</si>
  <si>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</si>
  <si>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</si>
  <si>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</si>
  <si>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</si>
  <si>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</si>
  <si>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</si>
  <si>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</si>
  <si>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</si>
  <si>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</si>
  <si>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</si>
  <si>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</si>
  <si>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</si>
  <si>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</si>
  <si>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</si>
  <si>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</si>
  <si>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</si>
  <si>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</si>
  <si>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</si>
  <si>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</si>
  <si>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Formulario 1 - Propuesta económica  - Documento tipo de selección abreviada de menor cuantía - versión 2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</si>
  <si>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</si>
  <si>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r>
      <t xml:space="preserve">[La entidad puede utilizar este formulario de detalle del </t>
    </r>
    <r>
      <rPr>
        <b/>
        <u/>
        <sz val="12"/>
        <rFont val="Calibri"/>
        <family val="2"/>
        <scheme val="minor"/>
      </rPr>
      <t>presupuesto oficial</t>
    </r>
    <r>
      <rPr>
        <sz val="12"/>
        <rFont val="Calibri"/>
        <family val="2"/>
        <scheme val="minor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</si>
  <si>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2"/>
        <rFont val="Calibri"/>
        <family val="2"/>
        <scheme val="minor"/>
      </rPr>
      <t xml:space="preserve">NOTA 1: </t>
    </r>
    <r>
      <rPr>
        <sz val="12"/>
        <rFont val="Calibri"/>
        <family val="2"/>
        <scheme val="minor"/>
      </rPr>
      <t xml:space="preserve"> Se debe tener en cuenta que el PRECIO UNITARIO incluye el valor de A.I.U. </t>
    </r>
  </si>
  <si>
    <r>
      <rPr>
        <b/>
        <sz val="12"/>
        <rFont val="Calibri"/>
        <family val="2"/>
        <scheme val="minor"/>
      </rPr>
      <t>NOTA 2:</t>
    </r>
    <r>
      <rPr>
        <sz val="12"/>
        <rFont val="Calibri"/>
        <family val="2"/>
        <scheme val="minor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</si>
  <si>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Calibri"/>
        <family val="2"/>
        <scheme val="minor"/>
      </rPr>
      <t>NOTA 3:</t>
    </r>
    <r>
      <rPr>
        <sz val="12"/>
        <rFont val="Calibri"/>
        <family val="2"/>
        <scheme val="minor"/>
      </rPr>
      <t xml:space="preserve"> El A.I.U y su discriminación deben estar en porcentaje (%). </t>
    </r>
  </si>
  <si>
    <t>M3</t>
  </si>
  <si>
    <t>M2</t>
  </si>
  <si>
    <t>KG</t>
  </si>
  <si>
    <t>PRELIMINARES</t>
  </si>
  <si>
    <t>DEMOLICION DE PAVIMENTO EXISTENTE EN MAL ESTADO</t>
  </si>
  <si>
    <t>CORTE Y RETIRO DE TUBERIA EXISTENTE EN MAL ESTADO (INCLUYE TRANSPORTE)</t>
  </si>
  <si>
    <t>RETIRO A SITIO AUTORIZADO DE LOS RESIDUOS DE CONSTRUCCIÓN Y DEMOLICIÓN -RCD- SUCEPTIBLES DE APROVECHAMIENTO A 5 Km</t>
  </si>
  <si>
    <t>LOCALIZACION Y REPLANTEO</t>
  </si>
  <si>
    <t>MOVIMIENTO DE TIERRAS</t>
  </si>
  <si>
    <t>EXCAVACIÓN MANUAL DE MATERIAL COMÚN H ≤ 2,0m.</t>
  </si>
  <si>
    <t>RELLENO Y COMPACTACIÓN CON MATERIAL SELECCIONADO DE CANTERA AL 95% DEL PROCTOR MODIFICADO.</t>
  </si>
  <si>
    <t>SUBBASE GRANULAR TIPO INVIAS PARA PAVIMENTO</t>
  </si>
  <si>
    <t>ESTRUCTURAS</t>
  </si>
  <si>
    <t>CONCRETO 2.000 PSI SOLADO</t>
  </si>
  <si>
    <t>CONCRETO 3.000 PSI PARA LOSA DE PISO DE CANAL</t>
  </si>
  <si>
    <t>CONCRETO DE 3.000 PSI MUROS</t>
  </si>
  <si>
    <t>CONCRETO 3.000 PSI PARA LOSA SUPERIOR</t>
  </si>
  <si>
    <t>CONCRETO PARA DISIPADOR DE ENERGIA</t>
  </si>
  <si>
    <t>ACERO DE REFUERZO DE 60.000 PSI</t>
  </si>
  <si>
    <t>ML</t>
  </si>
  <si>
    <t>IMPREVISTO</t>
  </si>
  <si>
    <t>UTILIDAD</t>
  </si>
  <si>
    <t>REPOSICION DE PAVIMENTO CON CONCRETO MR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</si>
</sst>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 Narrow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595959"/>
      <name val="Calibri"/>
      <family val="2"/>
      <scheme val="minor"/>
    </font>
    <font>
      <sz val="12"/>
      <color rgb="FF59595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1" fontId="5" fillId="0" borderId="0" applyFont="0" applyFill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6">
      <alignment horizontal="right"/>
    </xf>
    <xf numFmtId="186" fontId="7" fillId="0" borderId="46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6">
      <alignment horizontal="right"/>
    </xf>
    <xf numFmtId="189" fontId="5" fillId="0" borderId="0">
      <protection locked="0"/>
    </xf>
    <xf numFmtId="3" fontId="36" fillId="0" borderId="0" applyFont="0" applyFill="0" applyBorder="0" applyAlignment="0" applyProtection="0"/>
    <xf numFmtId="190" fontId="5" fillId="0" borderId="0">
      <protection locked="0"/>
    </xf>
    <xf numFmtId="191" fontId="36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5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40" fillId="0" borderId="0"/>
    <xf numFmtId="0" fontId="2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51">
      <protection locked="0"/>
    </xf>
    <xf numFmtId="0" fontId="1" fillId="0" borderId="0"/>
  </cellStyleXfs>
  <cellXfs count="237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6" xfId="89" applyFont="1" applyBorder="1"/>
    <xf numFmtId="0" fontId="34" fillId="0" borderId="37" xfId="89" applyFont="1" applyBorder="1"/>
    <xf numFmtId="0" fontId="31" fillId="0" borderId="20" xfId="126" applyFont="1" applyBorder="1" applyAlignment="1">
      <alignment horizontal="center" vertical="center" wrapText="1"/>
    </xf>
    <xf numFmtId="0" fontId="31" fillId="24" borderId="39" xfId="73" applyFont="1" applyFill="1" applyBorder="1" applyAlignment="1">
      <alignment vertical="center"/>
    </xf>
    <xf numFmtId="0" fontId="31" fillId="24" borderId="41" xfId="73" applyFont="1" applyFill="1" applyBorder="1" applyAlignment="1">
      <alignment vertical="center"/>
    </xf>
    <xf numFmtId="0" fontId="31" fillId="24" borderId="42" xfId="73" applyFont="1" applyFill="1" applyBorder="1" applyAlignment="1">
      <alignment vertical="center"/>
    </xf>
    <xf numFmtId="0" fontId="34" fillId="0" borderId="33" xfId="73" applyFont="1" applyBorder="1" applyAlignment="1">
      <alignment horizontal="center" vertical="center"/>
    </xf>
    <xf numFmtId="0" fontId="34" fillId="0" borderId="18" xfId="73" applyFont="1" applyBorder="1" applyAlignment="1">
      <alignment horizontal="center" vertical="center"/>
    </xf>
    <xf numFmtId="0" fontId="34" fillId="0" borderId="18" xfId="73" applyFont="1" applyBorder="1" applyAlignment="1">
      <alignment horizontal="left" vertical="center" wrapText="1"/>
    </xf>
    <xf numFmtId="0" fontId="34" fillId="0" borderId="18" xfId="73" applyFont="1" applyBorder="1" applyAlignment="1">
      <alignment horizontal="center" vertical="center" wrapText="1"/>
    </xf>
    <xf numFmtId="4" fontId="34" fillId="0" borderId="18" xfId="39" applyNumberFormat="1" applyFont="1" applyBorder="1" applyAlignment="1">
      <alignment vertical="center" wrapText="1"/>
    </xf>
    <xf numFmtId="165" fontId="34" fillId="0" borderId="18" xfId="62" applyNumberFormat="1" applyFont="1" applyBorder="1" applyAlignment="1">
      <alignment horizontal="right" vertical="center" wrapText="1"/>
    </xf>
    <xf numFmtId="165" fontId="34" fillId="0" borderId="30" xfId="62" applyNumberFormat="1" applyFont="1" applyBorder="1" applyAlignment="1">
      <alignment horizontal="right" vertical="center" wrapText="1"/>
    </xf>
    <xf numFmtId="0" fontId="34" fillId="0" borderId="13" xfId="73" applyFont="1" applyBorder="1" applyAlignment="1">
      <alignment horizontal="left" vertical="center"/>
    </xf>
    <xf numFmtId="0" fontId="34" fillId="0" borderId="14" xfId="73" applyFont="1" applyBorder="1" applyAlignment="1">
      <alignment horizontal="center" vertical="center"/>
    </xf>
    <xf numFmtId="0" fontId="34" fillId="0" borderId="14" xfId="73" applyFont="1" applyBorder="1" applyAlignment="1">
      <alignment horizontal="left" vertical="center" wrapText="1"/>
    </xf>
    <xf numFmtId="165" fontId="34" fillId="0" borderId="24" xfId="62" applyNumberFormat="1" applyFont="1" applyBorder="1" applyAlignment="1">
      <alignment horizontal="right" vertical="center" wrapText="1"/>
    </xf>
    <xf numFmtId="174" fontId="31" fillId="0" borderId="38" xfId="39" applyNumberFormat="1" applyFont="1" applyBorder="1" applyAlignment="1">
      <alignment horizontal="right" vertical="center"/>
    </xf>
    <xf numFmtId="0" fontId="34" fillId="0" borderId="49" xfId="73" applyFont="1" applyBorder="1" applyAlignment="1">
      <alignment horizontal="center" vertical="center"/>
    </xf>
    <xf numFmtId="165" fontId="34" fillId="0" borderId="44" xfId="62" applyNumberFormat="1" applyFont="1" applyBorder="1" applyAlignment="1">
      <alignment horizontal="right" vertical="center" wrapText="1"/>
    </xf>
    <xf numFmtId="0" fontId="34" fillId="0" borderId="18" xfId="74" applyFont="1" applyBorder="1" applyAlignment="1">
      <alignment horizontal="center" vertical="center"/>
    </xf>
    <xf numFmtId="0" fontId="34" fillId="0" borderId="18" xfId="74" applyFont="1" applyBorder="1" applyAlignment="1">
      <alignment horizontal="left" vertical="center" wrapText="1"/>
    </xf>
    <xf numFmtId="0" fontId="34" fillId="0" borderId="14" xfId="74" applyFont="1" applyBorder="1" applyAlignment="1">
      <alignment horizontal="center" vertical="center"/>
    </xf>
    <xf numFmtId="0" fontId="34" fillId="0" borderId="14" xfId="74" applyFont="1" applyBorder="1" applyAlignment="1">
      <alignment horizontal="left" vertical="center" wrapText="1"/>
    </xf>
    <xf numFmtId="0" fontId="34" fillId="0" borderId="18" xfId="74" applyFont="1" applyBorder="1" applyAlignment="1">
      <alignment horizontal="left" vertical="center"/>
    </xf>
    <xf numFmtId="0" fontId="34" fillId="0" borderId="18" xfId="135" applyFont="1" applyBorder="1" applyAlignment="1">
      <alignment horizontal="center" vertical="center"/>
    </xf>
    <xf numFmtId="0" fontId="34" fillId="0" borderId="18" xfId="135" applyFont="1" applyBorder="1" applyAlignment="1">
      <alignment horizontal="left" vertical="center" wrapText="1"/>
    </xf>
    <xf numFmtId="0" fontId="34" fillId="0" borderId="14" xfId="89" applyFont="1" applyBorder="1"/>
    <xf numFmtId="0" fontId="34" fillId="0" borderId="14" xfId="89" applyFont="1" applyBorder="1" applyAlignment="1">
      <alignment horizontal="center"/>
    </xf>
    <xf numFmtId="165" fontId="34" fillId="0" borderId="18" xfId="62" quotePrefix="1" applyNumberFormat="1" applyFont="1" applyBorder="1" applyAlignment="1">
      <alignment horizontal="right" vertical="center" wrapText="1"/>
    </xf>
    <xf numFmtId="0" fontId="34" fillId="0" borderId="48" xfId="73" applyFont="1" applyBorder="1" applyAlignment="1">
      <alignment horizontal="left" vertical="center"/>
    </xf>
    <xf numFmtId="165" fontId="34" fillId="0" borderId="43" xfId="62" applyNumberFormat="1" applyFont="1" applyBorder="1" applyAlignment="1">
      <alignment horizontal="right" vertical="center" wrapText="1"/>
    </xf>
    <xf numFmtId="174" fontId="31" fillId="0" borderId="47" xfId="39" applyNumberFormat="1" applyFont="1" applyBorder="1" applyAlignment="1">
      <alignment horizontal="right" vertical="center"/>
    </xf>
    <xf numFmtId="2" fontId="34" fillId="0" borderId="14" xfId="73" applyNumberFormat="1" applyFont="1" applyBorder="1" applyAlignment="1">
      <alignment horizontal="center" vertical="center"/>
    </xf>
    <xf numFmtId="0" fontId="34" fillId="0" borderId="14" xfId="73" applyFont="1" applyBorder="1" applyAlignment="1">
      <alignment horizontal="left" vertical="center"/>
    </xf>
    <xf numFmtId="0" fontId="34" fillId="0" borderId="0" xfId="90" applyFont="1"/>
    <xf numFmtId="0" fontId="34" fillId="0" borderId="36" xfId="90" applyFont="1" applyBorder="1"/>
    <xf numFmtId="185" fontId="31" fillId="24" borderId="42" xfId="73" applyNumberFormat="1" applyFont="1" applyFill="1" applyBorder="1" applyAlignment="1">
      <alignment vertical="center"/>
    </xf>
    <xf numFmtId="0" fontId="34" fillId="0" borderId="37" xfId="90" applyFont="1" applyBorder="1"/>
    <xf numFmtId="0" fontId="31" fillId="0" borderId="21" xfId="128" applyFont="1" applyBorder="1" applyAlignment="1">
      <alignment horizontal="left" vertical="center" wrapText="1"/>
    </xf>
    <xf numFmtId="0" fontId="34" fillId="0" borderId="21" xfId="128" applyFont="1" applyBorder="1" applyAlignment="1">
      <alignment horizontal="left" vertical="center"/>
    </xf>
    <xf numFmtId="0" fontId="31" fillId="0" borderId="34" xfId="79" applyFont="1" applyBorder="1" applyAlignment="1">
      <alignment vertical="center"/>
    </xf>
    <xf numFmtId="180" fontId="34" fillId="0" borderId="37" xfId="90" applyNumberFormat="1" applyFont="1" applyBorder="1"/>
    <xf numFmtId="182" fontId="34" fillId="0" borderId="37" xfId="90" applyNumberFormat="1" applyFont="1" applyBorder="1"/>
    <xf numFmtId="0" fontId="34" fillId="0" borderId="18" xfId="126" applyFont="1" applyBorder="1" applyAlignment="1">
      <alignment horizontal="center" vertical="center"/>
    </xf>
    <xf numFmtId="0" fontId="35" fillId="0" borderId="17" xfId="128" applyFont="1" applyBorder="1" applyAlignment="1">
      <alignment horizontal="right" vertical="center"/>
    </xf>
    <xf numFmtId="179" fontId="34" fillId="0" borderId="35" xfId="129" applyNumberFormat="1" applyFont="1" applyBorder="1" applyAlignment="1">
      <alignment vertical="center"/>
    </xf>
    <xf numFmtId="178" fontId="34" fillId="0" borderId="22" xfId="129" applyNumberFormat="1" applyFont="1" applyBorder="1" applyAlignment="1">
      <alignment horizontal="center" vertical="center"/>
    </xf>
    <xf numFmtId="0" fontId="31" fillId="0" borderId="22" xfId="128" applyFont="1" applyBorder="1" applyAlignment="1">
      <alignment vertical="center"/>
    </xf>
    <xf numFmtId="0" fontId="31" fillId="0" borderId="23" xfId="128" applyFont="1" applyBorder="1" applyAlignment="1">
      <alignment horizontal="right" vertical="center"/>
    </xf>
    <xf numFmtId="179" fontId="34" fillId="0" borderId="30" xfId="129" applyNumberFormat="1" applyFont="1" applyBorder="1" applyAlignment="1">
      <alignment vertical="center"/>
    </xf>
    <xf numFmtId="9" fontId="34" fillId="0" borderId="22" xfId="129" applyNumberFormat="1" applyFont="1" applyBorder="1" applyAlignment="1">
      <alignment horizontal="center" vertical="center"/>
    </xf>
    <xf numFmtId="179" fontId="34" fillId="0" borderId="22" xfId="129" applyNumberFormat="1" applyFont="1" applyBorder="1" applyAlignment="1">
      <alignment vertical="center"/>
    </xf>
    <xf numFmtId="0" fontId="34" fillId="0" borderId="23" xfId="128" applyFont="1" applyBorder="1" applyAlignment="1">
      <alignment vertical="center"/>
    </xf>
    <xf numFmtId="0" fontId="31" fillId="0" borderId="21" xfId="128" applyFont="1" applyBorder="1" applyAlignment="1">
      <alignment horizontal="left" vertical="center"/>
    </xf>
    <xf numFmtId="179" fontId="31" fillId="0" borderId="30" xfId="129" applyNumberFormat="1" applyFont="1" applyBorder="1" applyAlignment="1">
      <alignment vertical="center"/>
    </xf>
    <xf numFmtId="0" fontId="34" fillId="0" borderId="23" xfId="128" applyFont="1" applyBorder="1" applyAlignment="1">
      <alignment horizontal="right" vertical="center"/>
    </xf>
    <xf numFmtId="0" fontId="31" fillId="0" borderId="27" xfId="128" applyFont="1" applyBorder="1" applyAlignment="1">
      <alignment horizontal="left" vertical="center"/>
    </xf>
    <xf numFmtId="9" fontId="34" fillId="0" borderId="31" xfId="129" applyNumberFormat="1" applyFont="1" applyBorder="1" applyAlignment="1">
      <alignment horizontal="center" vertical="center"/>
    </xf>
    <xf numFmtId="179" fontId="31" fillId="0" borderId="31" xfId="129" applyNumberFormat="1" applyFont="1" applyBorder="1" applyAlignment="1">
      <alignment vertical="center"/>
    </xf>
    <xf numFmtId="0" fontId="34" fillId="0" borderId="28" xfId="128" applyFont="1" applyBorder="1" applyAlignment="1">
      <alignment vertical="center"/>
    </xf>
    <xf numFmtId="0" fontId="30" fillId="0" borderId="36" xfId="89" applyFont="1" applyBorder="1"/>
    <xf numFmtId="0" fontId="30" fillId="0" borderId="37" xfId="89" applyFont="1" applyBorder="1"/>
    <xf numFmtId="0" fontId="34" fillId="0" borderId="21" xfId="128" applyFont="1" applyBorder="1" applyAlignment="1">
      <alignment horizontal="left" vertical="center" wrapText="1"/>
    </xf>
    <xf numFmtId="0" fontId="34" fillId="0" borderId="49" xfId="135" applyFont="1" applyBorder="1" applyAlignment="1">
      <alignment horizontal="center" vertical="center"/>
    </xf>
    <xf numFmtId="0" fontId="34" fillId="0" borderId="18" xfId="135" applyFont="1" applyBorder="1" applyAlignment="1">
      <alignment horizontal="left" vertical="center"/>
    </xf>
    <xf numFmtId="0" fontId="34" fillId="25" borderId="0" xfId="89" applyFont="1" applyFill="1"/>
    <xf numFmtId="0" fontId="34" fillId="25" borderId="36" xfId="89" applyFont="1" applyFill="1" applyBorder="1"/>
    <xf numFmtId="0" fontId="30" fillId="25" borderId="0" xfId="89" applyFont="1" applyFill="1"/>
    <xf numFmtId="0" fontId="34" fillId="25" borderId="37" xfId="89" applyFont="1" applyFill="1" applyBorder="1"/>
    <xf numFmtId="9" fontId="34" fillId="27" borderId="30" xfId="95" applyFont="1" applyFill="1" applyBorder="1" applyAlignment="1">
      <alignment horizontal="center" vertical="center"/>
    </xf>
    <xf numFmtId="184" fontId="31" fillId="26" borderId="44" xfId="60" applyNumberFormat="1" applyFont="1" applyFill="1" applyBorder="1" applyAlignment="1">
      <alignment horizontal="center" vertical="center"/>
    </xf>
    <xf numFmtId="184" fontId="31" fillId="26" borderId="18" xfId="60" applyNumberFormat="1" applyFont="1" applyFill="1" applyBorder="1" applyAlignment="1">
      <alignment horizontal="center" vertical="center"/>
    </xf>
    <xf numFmtId="0" fontId="34" fillId="25" borderId="0" xfId="130" applyFont="1" applyFill="1" applyAlignment="1">
      <alignment horizontal="center" vertical="center" wrapText="1"/>
    </xf>
    <xf numFmtId="0" fontId="31" fillId="25" borderId="52" xfId="13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34" fillId="0" borderId="0" xfId="73" applyFont="1" applyAlignment="1">
      <alignment horizontal="center" vertical="center"/>
    </xf>
    <xf numFmtId="0" fontId="34" fillId="0" borderId="0" xfId="73" applyFont="1" applyAlignment="1">
      <alignment horizontal="left" vertical="center" wrapText="1"/>
    </xf>
    <xf numFmtId="49" fontId="31" fillId="0" borderId="0" xfId="131" applyNumberFormat="1" applyFont="1" applyAlignment="1">
      <alignment horizontal="right" vertical="center"/>
    </xf>
    <xf numFmtId="184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79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60" xfId="90" applyFont="1" applyBorder="1"/>
    <xf numFmtId="0" fontId="34" fillId="0" borderId="61" xfId="89" applyFont="1" applyBorder="1"/>
    <xf numFmtId="0" fontId="34" fillId="0" borderId="61" xfId="89" applyFont="1" applyBorder="1" applyAlignment="1">
      <alignment horizontal="center"/>
    </xf>
    <xf numFmtId="183" fontId="34" fillId="0" borderId="61" xfId="34" applyNumberFormat="1" applyFont="1" applyBorder="1"/>
    <xf numFmtId="0" fontId="34" fillId="0" borderId="62" xfId="89" applyFont="1" applyBorder="1"/>
    <xf numFmtId="0" fontId="46" fillId="0" borderId="14" xfId="0" applyFont="1" applyBorder="1" applyAlignment="1">
      <alignment horizontal="left"/>
    </xf>
    <xf numFmtId="0" fontId="45" fillId="0" borderId="70" xfId="0" applyFont="1" applyBorder="1" applyAlignment="1">
      <alignment horizontal="left"/>
    </xf>
    <xf numFmtId="0" fontId="45" fillId="0" borderId="73" xfId="0" applyFont="1" applyBorder="1" applyAlignment="1">
      <alignment horizontal="left"/>
    </xf>
    <xf numFmtId="0" fontId="47" fillId="0" borderId="71" xfId="0" applyFont="1" applyBorder="1" applyAlignment="1">
      <alignment horizontal="left"/>
    </xf>
    <xf numFmtId="0" fontId="47" fillId="0" borderId="74" xfId="0" applyFont="1" applyBorder="1" applyAlignment="1">
      <alignment horizontal="left"/>
    </xf>
    <xf numFmtId="0" fontId="49" fillId="0" borderId="0" xfId="89" applyFont="1"/>
    <xf numFmtId="0" fontId="49" fillId="0" borderId="36" xfId="89" applyFont="1" applyBorder="1"/>
    <xf numFmtId="0" fontId="49" fillId="0" borderId="37" xfId="89" applyFont="1" applyBorder="1"/>
    <xf numFmtId="0" fontId="50" fillId="0" borderId="18" xfId="126" applyFont="1" applyBorder="1" applyAlignment="1">
      <alignment horizontal="center" vertical="center" wrapText="1"/>
    </xf>
    <xf numFmtId="0" fontId="49" fillId="0" borderId="18" xfId="73" applyFont="1" applyBorder="1" applyAlignment="1">
      <alignment horizontal="center" vertical="center"/>
    </xf>
    <xf numFmtId="0" fontId="50" fillId="0" borderId="18" xfId="73" applyFont="1" applyBorder="1" applyAlignment="1">
      <alignment vertical="center"/>
    </xf>
    <xf numFmtId="4" fontId="49" fillId="0" borderId="18" xfId="39" applyNumberFormat="1" applyFont="1" applyFill="1" applyBorder="1" applyAlignment="1">
      <alignment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/>
    </xf>
    <xf numFmtId="2" fontId="49" fillId="0" borderId="18" xfId="73" applyNumberFormat="1" applyFont="1" applyBorder="1" applyAlignment="1">
      <alignment horizontal="center" vertical="center"/>
    </xf>
    <xf numFmtId="174" fontId="50" fillId="0" borderId="18" xfId="39" applyNumberFormat="1" applyFont="1" applyFill="1" applyBorder="1" applyAlignment="1">
      <alignment horizontal="right" vertical="center"/>
    </xf>
    <xf numFmtId="0" fontId="49" fillId="0" borderId="0" xfId="90" applyFont="1"/>
    <xf numFmtId="0" fontId="49" fillId="0" borderId="36" xfId="90" applyFont="1" applyBorder="1"/>
    <xf numFmtId="0" fontId="50" fillId="0" borderId="18" xfId="73" applyFont="1" applyBorder="1" applyAlignment="1">
      <alignment horizontal="right" vertical="center"/>
    </xf>
    <xf numFmtId="0" fontId="49" fillId="0" borderId="37" xfId="90" applyFont="1" applyBorder="1"/>
    <xf numFmtId="0" fontId="49" fillId="0" borderId="18" xfId="128" applyFont="1" applyBorder="1"/>
    <xf numFmtId="0" fontId="49" fillId="0" borderId="18" xfId="128" applyFont="1" applyBorder="1" applyAlignment="1">
      <alignment horizontal="center"/>
    </xf>
    <xf numFmtId="179" fontId="49" fillId="0" borderId="18" xfId="129" applyNumberFormat="1" applyFont="1" applyFill="1" applyBorder="1" applyAlignment="1">
      <alignment vertical="center"/>
    </xf>
    <xf numFmtId="9" fontId="49" fillId="0" borderId="18" xfId="129" applyNumberFormat="1" applyFont="1" applyFill="1" applyBorder="1" applyAlignment="1">
      <alignment horizontal="center" vertical="center"/>
    </xf>
    <xf numFmtId="0" fontId="49" fillId="0" borderId="18" xfId="128" applyFont="1" applyBorder="1" applyAlignment="1">
      <alignment vertical="center"/>
    </xf>
    <xf numFmtId="0" fontId="50" fillId="0" borderId="18" xfId="128" applyFont="1" applyBorder="1" applyAlignment="1">
      <alignment horizontal="left" vertical="center"/>
    </xf>
    <xf numFmtId="179" fontId="50" fillId="0" borderId="18" xfId="129" applyNumberFormat="1" applyFont="1" applyFill="1" applyBorder="1" applyAlignment="1">
      <alignment vertical="center"/>
    </xf>
    <xf numFmtId="2" fontId="49" fillId="0" borderId="18" xfId="128" applyNumberFormat="1" applyFont="1" applyBorder="1"/>
    <xf numFmtId="179" fontId="49" fillId="0" borderId="18" xfId="129" applyNumberFormat="1" applyFont="1" applyFill="1" applyBorder="1"/>
    <xf numFmtId="39" fontId="50" fillId="0" borderId="18" xfId="129" applyNumberFormat="1" applyFont="1" applyFill="1" applyBorder="1" applyAlignment="1">
      <alignment vertical="center"/>
    </xf>
    <xf numFmtId="0" fontId="50" fillId="0" borderId="18" xfId="79" applyFont="1" applyBorder="1" applyAlignment="1">
      <alignment vertical="center"/>
    </xf>
    <xf numFmtId="180" fontId="49" fillId="0" borderId="37" xfId="90" applyNumberFormat="1" applyFont="1" applyBorder="1"/>
    <xf numFmtId="184" fontId="50" fillId="0" borderId="18" xfId="60" applyNumberFormat="1" applyFont="1" applyFill="1" applyBorder="1" applyAlignment="1">
      <alignment horizontal="center" vertical="center"/>
    </xf>
    <xf numFmtId="182" fontId="49" fillId="0" borderId="37" xfId="90" applyNumberFormat="1" applyFont="1" applyBorder="1"/>
    <xf numFmtId="9" fontId="49" fillId="0" borderId="18" xfId="95" applyFont="1" applyFill="1" applyBorder="1" applyAlignment="1">
      <alignment horizontal="center" vertical="center"/>
    </xf>
    <xf numFmtId="0" fontId="49" fillId="0" borderId="60" xfId="90" applyFont="1" applyBorder="1"/>
    <xf numFmtId="0" fontId="49" fillId="0" borderId="61" xfId="89" applyFont="1" applyBorder="1"/>
    <xf numFmtId="0" fontId="49" fillId="0" borderId="61" xfId="89" applyFont="1" applyBorder="1" applyAlignment="1">
      <alignment horizontal="center"/>
    </xf>
    <xf numFmtId="183" fontId="49" fillId="0" borderId="61" xfId="34" applyNumberFormat="1" applyFont="1" applyFill="1" applyBorder="1"/>
    <xf numFmtId="0" fontId="49" fillId="0" borderId="62" xfId="89" applyFont="1" applyBorder="1"/>
    <xf numFmtId="0" fontId="49" fillId="0" borderId="0" xfId="89" applyFont="1" applyAlignment="1">
      <alignment horizontal="center"/>
    </xf>
    <xf numFmtId="0" fontId="52" fillId="0" borderId="0" xfId="0" applyFont="1" applyAlignment="1">
      <alignment horizontal="left"/>
    </xf>
    <xf numFmtId="0" fontId="53" fillId="0" borderId="0" xfId="0" applyFont="1" applyAlignment="1">
      <alignment horizontal="left"/>
    </xf>
    <xf numFmtId="0" fontId="52" fillId="0" borderId="63" xfId="0" applyFont="1" applyBorder="1" applyAlignment="1">
      <alignment horizontal="left"/>
    </xf>
    <xf numFmtId="0" fontId="49" fillId="0" borderId="63" xfId="0" applyFont="1" applyBorder="1" applyAlignment="1">
      <alignment horizontal="left"/>
    </xf>
    <xf numFmtId="174" fontId="49" fillId="0" borderId="18" xfId="73" applyNumberFormat="1" applyFont="1" applyBorder="1" applyAlignment="1">
      <alignment vertical="center"/>
    </xf>
    <xf numFmtId="174" fontId="50" fillId="0" borderId="18" xfId="73" applyNumberFormat="1" applyFont="1" applyBorder="1" applyAlignment="1">
      <alignment vertical="center"/>
    </xf>
    <xf numFmtId="174" fontId="50" fillId="0" borderId="18" xfId="129" applyNumberFormat="1" applyFont="1" applyFill="1" applyBorder="1" applyAlignment="1">
      <alignment vertical="center"/>
    </xf>
    <xf numFmtId="10" fontId="49" fillId="0" borderId="0" xfId="90" applyNumberFormat="1" applyFont="1"/>
    <xf numFmtId="174" fontId="49" fillId="0" borderId="0" xfId="89" applyNumberFormat="1" applyFont="1"/>
    <xf numFmtId="174" fontId="49" fillId="0" borderId="0" xfId="90" applyNumberFormat="1" applyFont="1"/>
    <xf numFmtId="0" fontId="54" fillId="0" borderId="18" xfId="0" applyFont="1" applyBorder="1"/>
    <xf numFmtId="0" fontId="50" fillId="0" borderId="18" xfId="228" applyFont="1" applyBorder="1" applyAlignment="1">
      <alignment horizontal="center" vertical="center" wrapText="1"/>
    </xf>
    <xf numFmtId="202" fontId="50" fillId="0" borderId="18" xfId="228" applyNumberFormat="1" applyFont="1" applyBorder="1" applyAlignment="1">
      <alignment horizontal="center" vertical="center" wrapText="1"/>
    </xf>
    <xf numFmtId="202" fontId="49" fillId="0" borderId="18" xfId="228" applyNumberFormat="1" applyFont="1" applyBorder="1" applyAlignment="1">
      <alignment horizontal="center" vertical="center" wrapText="1"/>
    </xf>
    <xf numFmtId="0" fontId="49" fillId="0" borderId="18" xfId="228" applyFont="1" applyBorder="1" applyAlignment="1">
      <alignment horizontal="center" vertical="center" wrapText="1"/>
    </xf>
    <xf numFmtId="0" fontId="49" fillId="0" borderId="18" xfId="228" applyFont="1" applyBorder="1" applyAlignment="1">
      <alignment horizontal="center" vertical="center"/>
    </xf>
    <xf numFmtId="0" fontId="50" fillId="0" borderId="18" xfId="228" applyFont="1" applyBorder="1" applyAlignment="1">
      <alignment vertical="center"/>
    </xf>
    <xf numFmtId="49" fontId="49" fillId="0" borderId="18" xfId="0" applyNumberFormat="1" applyFont="1" applyBorder="1" applyAlignment="1">
      <alignment horizontal="center" vertical="center" wrapText="1"/>
    </xf>
    <xf numFmtId="0" fontId="55" fillId="0" borderId="18" xfId="0" applyFont="1" applyBorder="1" applyAlignment="1">
      <alignment vertical="center" wrapText="1"/>
    </xf>
    <xf numFmtId="0" fontId="56" fillId="0" borderId="18" xfId="0" applyFont="1" applyBorder="1" applyAlignment="1">
      <alignment vertical="center" wrapText="1"/>
    </xf>
    <xf numFmtId="174" fontId="49" fillId="0" borderId="18" xfId="73" applyNumberFormat="1" applyFont="1" applyBorder="1" applyAlignment="1">
      <alignment horizontal="right" vertical="center"/>
    </xf>
    <xf numFmtId="4" fontId="49" fillId="0" borderId="18" xfId="228" applyNumberFormat="1" applyFont="1" applyBorder="1" applyAlignment="1">
      <alignment horizontal="center" vertical="center" wrapText="1"/>
    </xf>
    <xf numFmtId="0" fontId="50" fillId="0" borderId="18" xfId="130" applyFont="1" applyBorder="1" applyAlignment="1">
      <alignment horizontal="center" vertical="center"/>
    </xf>
    <xf numFmtId="0" fontId="52" fillId="0" borderId="64" xfId="0" applyFont="1" applyBorder="1" applyAlignment="1">
      <alignment horizontal="center" wrapText="1"/>
    </xf>
    <xf numFmtId="0" fontId="52" fillId="0" borderId="65" xfId="0" applyFont="1" applyBorder="1" applyAlignment="1">
      <alignment horizontal="center" wrapText="1"/>
    </xf>
    <xf numFmtId="0" fontId="52" fillId="0" borderId="66" xfId="0" applyFont="1" applyBorder="1" applyAlignment="1">
      <alignment horizontal="center" wrapText="1"/>
    </xf>
    <xf numFmtId="0" fontId="49" fillId="0" borderId="67" xfId="89" applyFont="1" applyBorder="1" applyAlignment="1">
      <alignment horizontal="center"/>
    </xf>
    <xf numFmtId="0" fontId="49" fillId="0" borderId="58" xfId="89" applyFont="1" applyBorder="1" applyAlignment="1">
      <alignment horizontal="center"/>
    </xf>
    <xf numFmtId="0" fontId="49" fillId="0" borderId="59" xfId="89" applyFont="1" applyBorder="1" applyAlignment="1">
      <alignment horizontal="center"/>
    </xf>
    <xf numFmtId="0" fontId="50" fillId="0" borderId="18" xfId="130" applyFont="1" applyBorder="1" applyAlignment="1">
      <alignment horizontal="center"/>
    </xf>
    <xf numFmtId="0" fontId="50" fillId="0" borderId="18" xfId="73" applyFont="1" applyBorder="1" applyAlignment="1">
      <alignment horizontal="center" vertical="center" wrapText="1"/>
    </xf>
    <xf numFmtId="4" fontId="50" fillId="0" borderId="18" xfId="73" applyNumberFormat="1" applyFont="1" applyBorder="1" applyAlignment="1">
      <alignment horizontal="center" vertical="center" wrapText="1"/>
    </xf>
    <xf numFmtId="0" fontId="50" fillId="0" borderId="18" xfId="126" applyFont="1" applyBorder="1" applyAlignment="1">
      <alignment horizontal="center" vertical="center" wrapText="1"/>
    </xf>
    <xf numFmtId="0" fontId="49" fillId="0" borderId="18" xfId="89" applyFont="1" applyBorder="1" applyAlignment="1">
      <alignment horizontal="left" vertical="center" wrapText="1"/>
    </xf>
    <xf numFmtId="0" fontId="49" fillId="0" borderId="18" xfId="89" applyFont="1" applyBorder="1" applyAlignment="1">
      <alignment horizontal="center" vertical="center" wrapText="1"/>
    </xf>
    <xf numFmtId="0" fontId="49" fillId="0" borderId="18" xfId="130" applyFont="1" applyBorder="1" applyAlignment="1">
      <alignment vertical="center" wrapText="1"/>
    </xf>
    <xf numFmtId="0" fontId="50" fillId="0" borderId="18" xfId="73" applyFont="1" applyBorder="1" applyAlignment="1">
      <alignment horizontal="right" vertical="center"/>
    </xf>
    <xf numFmtId="0" fontId="49" fillId="0" borderId="18" xfId="130" applyFont="1" applyBorder="1" applyAlignment="1">
      <alignment horizontal="center" vertical="center" wrapText="1"/>
    </xf>
    <xf numFmtId="0" fontId="50" fillId="0" borderId="18" xfId="130" applyFont="1" applyBorder="1" applyAlignment="1">
      <alignment horizontal="center" vertical="center" wrapText="1"/>
    </xf>
    <xf numFmtId="3" fontId="50" fillId="0" borderId="18" xfId="130" applyNumberFormat="1" applyFont="1" applyBorder="1" applyAlignment="1">
      <alignment horizontal="center" vertical="center" wrapText="1"/>
    </xf>
    <xf numFmtId="3" fontId="50" fillId="0" borderId="18" xfId="130" applyNumberFormat="1" applyFont="1" applyBorder="1" applyAlignment="1">
      <alignment horizontal="center" vertical="center"/>
    </xf>
    <xf numFmtId="0" fontId="49" fillId="0" borderId="18" xfId="79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 wrapText="1"/>
    </xf>
    <xf numFmtId="0" fontId="31" fillId="0" borderId="55" xfId="130" applyFont="1" applyBorder="1" applyAlignment="1">
      <alignment horizontal="center"/>
    </xf>
    <xf numFmtId="0" fontId="31" fillId="0" borderId="54" xfId="130" applyFont="1" applyBorder="1" applyAlignment="1">
      <alignment horizontal="center"/>
    </xf>
    <xf numFmtId="0" fontId="31" fillId="0" borderId="53" xfId="130" applyFont="1" applyBorder="1" applyAlignment="1">
      <alignment horizontal="center"/>
    </xf>
    <xf numFmtId="0" fontId="45" fillId="0" borderId="68" xfId="0" applyFont="1" applyBorder="1" applyAlignment="1">
      <alignment horizontal="center" wrapText="1"/>
    </xf>
    <xf numFmtId="0" fontId="45" fillId="0" borderId="69" xfId="0" applyFont="1" applyBorder="1" applyAlignment="1">
      <alignment horizontal="center" wrapText="1"/>
    </xf>
    <xf numFmtId="0" fontId="45" fillId="0" borderId="72" xfId="0" applyFont="1" applyBorder="1" applyAlignment="1">
      <alignment horizontal="center" wrapText="1"/>
    </xf>
    <xf numFmtId="0" fontId="34" fillId="0" borderId="67" xfId="89" applyFont="1" applyBorder="1" applyAlignment="1">
      <alignment horizontal="center"/>
    </xf>
    <xf numFmtId="0" fontId="34" fillId="0" borderId="58" xfId="89" applyFont="1" applyBorder="1" applyAlignment="1">
      <alignment horizontal="center"/>
    </xf>
    <xf numFmtId="0" fontId="34" fillId="0" borderId="59" xfId="89" applyFont="1" applyBorder="1" applyAlignment="1">
      <alignment horizontal="center"/>
    </xf>
    <xf numFmtId="3" fontId="31" fillId="26" borderId="18" xfId="130" applyNumberFormat="1" applyFont="1" applyFill="1" applyBorder="1" applyAlignment="1">
      <alignment horizontal="center" vertical="center" wrapText="1"/>
    </xf>
    <xf numFmtId="3" fontId="31" fillId="26" borderId="18" xfId="130" applyNumberFormat="1" applyFont="1" applyFill="1" applyBorder="1" applyAlignment="1">
      <alignment horizontal="center" vertical="center"/>
    </xf>
    <xf numFmtId="0" fontId="34" fillId="0" borderId="16" xfId="79" applyFont="1" applyBorder="1" applyAlignment="1">
      <alignment horizontal="center" vertical="center"/>
    </xf>
    <xf numFmtId="0" fontId="34" fillId="0" borderId="26" xfId="79" applyFont="1" applyBorder="1" applyAlignment="1">
      <alignment horizontal="center" vertical="center"/>
    </xf>
    <xf numFmtId="0" fontId="31" fillId="0" borderId="11" xfId="130" applyFont="1" applyBorder="1" applyAlignment="1">
      <alignment horizontal="center"/>
    </xf>
    <xf numFmtId="0" fontId="31" fillId="0" borderId="0" xfId="130" applyFont="1" applyAlignment="1">
      <alignment horizontal="center"/>
    </xf>
    <xf numFmtId="0" fontId="31" fillId="0" borderId="12" xfId="130" applyFont="1" applyBorder="1" applyAlignment="1">
      <alignment horizontal="center"/>
    </xf>
    <xf numFmtId="0" fontId="30" fillId="27" borderId="18" xfId="89" applyFont="1" applyFill="1" applyBorder="1" applyAlignment="1">
      <alignment horizontal="left" vertical="center" wrapText="1"/>
    </xf>
    <xf numFmtId="0" fontId="30" fillId="26" borderId="19" xfId="89" applyFont="1" applyFill="1" applyBorder="1" applyAlignment="1">
      <alignment horizontal="center" wrapText="1"/>
    </xf>
    <xf numFmtId="0" fontId="30" fillId="26" borderId="22" xfId="89" applyFont="1" applyFill="1" applyBorder="1" applyAlignment="1">
      <alignment horizontal="center" wrapText="1"/>
    </xf>
    <xf numFmtId="0" fontId="30" fillId="26" borderId="23" xfId="89" applyFont="1" applyFill="1" applyBorder="1" applyAlignment="1">
      <alignment horizontal="center" wrapText="1"/>
    </xf>
    <xf numFmtId="0" fontId="31" fillId="24" borderId="13" xfId="73" applyFont="1" applyFill="1" applyBorder="1" applyAlignment="1">
      <alignment horizontal="left" vertical="center"/>
    </xf>
    <xf numFmtId="0" fontId="31" fillId="24" borderId="14" xfId="73" applyFont="1" applyFill="1" applyBorder="1" applyAlignment="1">
      <alignment horizontal="left" vertical="center"/>
    </xf>
    <xf numFmtId="0" fontId="31" fillId="24" borderId="15" xfId="73" applyFont="1" applyFill="1" applyBorder="1" applyAlignment="1">
      <alignment horizontal="left" vertical="center"/>
    </xf>
    <xf numFmtId="0" fontId="31" fillId="25" borderId="32" xfId="73" applyFont="1" applyFill="1" applyBorder="1" applyAlignment="1">
      <alignment horizontal="center" vertical="center" wrapText="1"/>
    </xf>
    <xf numFmtId="0" fontId="31" fillId="25" borderId="45" xfId="73" applyFont="1" applyFill="1" applyBorder="1" applyAlignment="1">
      <alignment horizontal="center" vertical="center" wrapText="1"/>
    </xf>
    <xf numFmtId="0" fontId="31" fillId="25" borderId="29" xfId="73" applyFont="1" applyFill="1" applyBorder="1" applyAlignment="1">
      <alignment horizontal="center" vertical="center" wrapText="1"/>
    </xf>
    <xf numFmtId="0" fontId="31" fillId="25" borderId="20" xfId="73" applyFont="1" applyFill="1" applyBorder="1" applyAlignment="1">
      <alignment horizontal="center" vertical="center" wrapText="1"/>
    </xf>
    <xf numFmtId="0" fontId="31" fillId="0" borderId="29" xfId="126" applyFont="1" applyBorder="1" applyAlignment="1">
      <alignment horizontal="center" vertical="center" wrapText="1"/>
    </xf>
    <xf numFmtId="4" fontId="31" fillId="25" borderId="29" xfId="73" applyNumberFormat="1" applyFont="1" applyFill="1" applyBorder="1" applyAlignment="1">
      <alignment horizontal="center" vertical="center" wrapText="1"/>
    </xf>
    <xf numFmtId="4" fontId="31" fillId="25" borderId="20" xfId="73" applyNumberFormat="1" applyFont="1" applyFill="1" applyBorder="1" applyAlignment="1">
      <alignment horizontal="center" vertical="center" wrapText="1"/>
    </xf>
    <xf numFmtId="4" fontId="31" fillId="25" borderId="35" xfId="73" applyNumberFormat="1" applyFont="1" applyFill="1" applyBorder="1" applyAlignment="1">
      <alignment horizontal="center" vertical="center" wrapText="1"/>
    </xf>
    <xf numFmtId="4" fontId="31" fillId="25" borderId="40" xfId="73" applyNumberFormat="1" applyFont="1" applyFill="1" applyBorder="1" applyAlignment="1">
      <alignment horizontal="center" vertical="center" wrapText="1"/>
    </xf>
    <xf numFmtId="0" fontId="31" fillId="24" borderId="39" xfId="73" applyFont="1" applyFill="1" applyBorder="1" applyAlignment="1">
      <alignment horizontal="right" vertical="center"/>
    </xf>
    <xf numFmtId="0" fontId="31" fillId="24" borderId="41" xfId="73" applyFont="1" applyFill="1" applyBorder="1" applyAlignment="1">
      <alignment horizontal="right" vertical="center"/>
    </xf>
    <xf numFmtId="0" fontId="31" fillId="24" borderId="50" xfId="73" applyFont="1" applyFill="1" applyBorder="1" applyAlignment="1">
      <alignment horizontal="right" vertical="center"/>
    </xf>
    <xf numFmtId="0" fontId="34" fillId="0" borderId="34" xfId="128" applyFont="1" applyBorder="1" applyAlignment="1">
      <alignment horizontal="left" vertical="center" wrapText="1"/>
    </xf>
    <xf numFmtId="0" fontId="34" fillId="0" borderId="16" xfId="128" applyFont="1" applyBorder="1" applyAlignment="1">
      <alignment horizontal="left" vertical="center" wrapText="1"/>
    </xf>
    <xf numFmtId="0" fontId="34" fillId="0" borderId="17" xfId="128" applyFont="1" applyBorder="1" applyAlignment="1">
      <alignment horizontal="left" vertical="center" wrapText="1"/>
    </xf>
    <xf numFmtId="0" fontId="34" fillId="25" borderId="20" xfId="130" applyFont="1" applyFill="1" applyBorder="1" applyAlignment="1">
      <alignment horizontal="center" vertical="center" wrapText="1"/>
    </xf>
    <xf numFmtId="0" fontId="34" fillId="25" borderId="40" xfId="130" applyFont="1" applyFill="1" applyBorder="1" applyAlignment="1">
      <alignment horizontal="center" vertical="center" wrapText="1"/>
    </xf>
    <xf numFmtId="0" fontId="34" fillId="26" borderId="33" xfId="130" applyFont="1" applyFill="1" applyBorder="1" applyAlignment="1">
      <alignment vertical="center" wrapText="1"/>
    </xf>
    <xf numFmtId="0" fontId="34" fillId="26" borderId="18" xfId="130" applyFont="1" applyFill="1" applyBorder="1" applyAlignment="1">
      <alignment vertical="center" wrapText="1"/>
    </xf>
    <xf numFmtId="3" fontId="31" fillId="26" borderId="25" xfId="130" applyNumberFormat="1" applyFont="1" applyFill="1" applyBorder="1" applyAlignment="1">
      <alignment horizontal="center" vertical="center" wrapText="1"/>
    </xf>
    <xf numFmtId="0" fontId="31" fillId="26" borderId="18" xfId="130" applyFont="1" applyFill="1" applyBorder="1" applyAlignment="1">
      <alignment horizontal="center" vertical="center" wrapText="1"/>
    </xf>
    <xf numFmtId="0" fontId="31" fillId="26" borderId="18" xfId="130" applyFont="1" applyFill="1" applyBorder="1" applyAlignment="1">
      <alignment horizontal="center" vertical="center"/>
    </xf>
    <xf numFmtId="0" fontId="34" fillId="0" borderId="56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57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4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5" xfId="255" xr:uid="{D8E9E837-4CC7-41A6-B43A-51B600DE3AF3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G&amp;G"/>
      <sheetName val="PU (2)"/>
      <sheetName val="PRESUPUESTOS-REV1"/>
      <sheetName val="PESOS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BD"/>
      <sheetName val="TORTA EST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PRES"/>
      <sheetName val="Tramo 2"/>
      <sheetName val="Paral. 1"/>
      <sheetName val="Paral. 2"/>
      <sheetName val="Paral. 3"/>
      <sheetName val="Paral.4"/>
      <sheetName val="Accidentalidad"/>
      <sheetName val="Causa Posible"/>
      <sheetName val="SNP7 Anclajes pasivos6j_x0000_"/>
      <sheetName val="Base de Datos"/>
      <sheetName val="Elementos Involucrados"/>
      <sheetName val="_x0000_㈀㰰⌀_x0000_㈀㰮⌀_x0000_䰀଒v_x0000__x0000__x0000_頀"/>
      <sheetName val="ó&gt;_x005f_x0000__x005f_x0001__x005f_x0000__x005f_x0000__"/>
      <sheetName val="LISTA"/>
      <sheetName val="AMOBLAMINETO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Lista ICCU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41"/>
      <sheetName val="PRESU"/>
      <sheetName val="ó&gt;"/>
      <sheetName val="Patrimonio neto personal"/>
      <sheetName val="Cálculo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CORTE DE OBRA N° 1"/>
      <sheetName val="memoria"/>
      <sheetName val="memoria 1"/>
      <sheetName val="CANT 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ATERIALES Y RECURSOS"/>
      <sheetName val="PU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&quot;PAGA&quot;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HER"/>
      <sheetName val="MAT"/>
      <sheetName val="PER"/>
      <sheetName val="TRANS"/>
      <sheetName val="Mensilizzato"/>
      <sheetName val="INSUMOS"/>
      <sheetName val="CUADRI"/>
      <sheetName val="EQUI"/>
      <sheetName val="EMPRESAS"/>
      <sheetName val="RELACION DE PRECIOS"/>
      <sheetName val="ACTA 5"/>
      <sheetName val="MODIF. 2"/>
      <sheetName val="MODIF. 3"/>
      <sheetName val="cant"/>
      <sheetName val="par mar19"/>
      <sheetName val="par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trsumm0"/>
      <sheetName val="RESUMEN S.T.I.M.S.T "/>
      <sheetName val="Base Datos"/>
      <sheetName val="base"/>
      <sheetName val="Obras preliminares"/>
      <sheetName val="Estructuras Concre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/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>
        <row r="2">
          <cell r="A2">
            <v>0</v>
          </cell>
        </row>
      </sheetData>
      <sheetData sheetId="1291"/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 refreshError="1"/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/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 refreshError="1"/>
      <sheetData sheetId="2871" refreshError="1"/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/>
      <sheetData sheetId="2878"/>
      <sheetData sheetId="2879">
        <row r="2">
          <cell r="A2">
            <v>0</v>
          </cell>
        </row>
      </sheetData>
      <sheetData sheetId="2880" refreshError="1"/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>
        <row r="5">
          <cell r="B5">
            <v>0</v>
          </cell>
        </row>
      </sheetData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>
        <row r="2">
          <cell r="A2">
            <v>0</v>
          </cell>
        </row>
      </sheetData>
      <sheetData sheetId="2913"/>
      <sheetData sheetId="2914" refreshError="1"/>
      <sheetData sheetId="2915" refreshError="1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 refreshError="1"/>
      <sheetData sheetId="2939"/>
      <sheetData sheetId="2940"/>
      <sheetData sheetId="2941" refreshError="1"/>
      <sheetData sheetId="2942" refreshError="1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/>
      <sheetData sheetId="2967"/>
      <sheetData sheetId="2968"/>
      <sheetData sheetId="2969" refreshError="1"/>
      <sheetData sheetId="297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971"/>
      <sheetData sheetId="2972"/>
      <sheetData sheetId="2973"/>
      <sheetData sheetId="2974"/>
      <sheetData sheetId="2975"/>
      <sheetData sheetId="2976"/>
      <sheetData sheetId="2977"/>
      <sheetData sheetId="2978" refreshError="1"/>
      <sheetData sheetId="2979">
        <row r="2">
          <cell r="A2">
            <v>0</v>
          </cell>
        </row>
      </sheetData>
      <sheetData sheetId="2980" refreshError="1"/>
      <sheetData sheetId="2981" refreshError="1"/>
      <sheetData sheetId="2982" refreshError="1"/>
      <sheetData sheetId="2983">
        <row r="2">
          <cell r="A2" t="str">
            <v>Locación</v>
          </cell>
        </row>
      </sheetData>
      <sheetData sheetId="2984">
        <row r="2">
          <cell r="A2">
            <v>0</v>
          </cell>
        </row>
      </sheetData>
      <sheetData sheetId="2985"/>
      <sheetData sheetId="2986"/>
      <sheetData sheetId="2987"/>
      <sheetData sheetId="2988">
        <row r="2">
          <cell r="A2">
            <v>0</v>
          </cell>
        </row>
      </sheetData>
      <sheetData sheetId="2989" refreshError="1"/>
      <sheetData sheetId="2990" refreshError="1"/>
      <sheetData sheetId="2991" refreshError="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2">
          <cell r="A2">
            <v>0</v>
          </cell>
        </row>
      </sheetData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>
        <row r="2">
          <cell r="A2">
            <v>0</v>
          </cell>
        </row>
      </sheetData>
      <sheetData sheetId="3045"/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/>
      <sheetData sheetId="3472"/>
      <sheetData sheetId="3473"/>
      <sheetData sheetId="3474">
        <row r="2">
          <cell r="A2">
            <v>0</v>
          </cell>
        </row>
      </sheetData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/>
      <sheetData sheetId="3498"/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/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/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/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>
        <row r="2">
          <cell r="A2">
            <v>0</v>
          </cell>
        </row>
      </sheetData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/>
      <sheetData sheetId="4293"/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/>
      <sheetData sheetId="4322"/>
      <sheetData sheetId="4323"/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/>
      <sheetData sheetId="4328"/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>
        <row r="2">
          <cell r="A2">
            <v>0</v>
          </cell>
        </row>
      </sheetData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/>
      <sheetData sheetId="4472">
        <row r="2">
          <cell r="A2">
            <v>0</v>
          </cell>
        </row>
      </sheetData>
      <sheetData sheetId="4473"/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/>
      <sheetData sheetId="4478"/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/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>
        <row r="2">
          <cell r="A2">
            <v>0</v>
          </cell>
        </row>
      </sheetData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>
        <row r="2">
          <cell r="A2">
            <v>0</v>
          </cell>
        </row>
      </sheetData>
      <sheetData sheetId="4656"/>
      <sheetData sheetId="4657">
        <row r="2">
          <cell r="A2">
            <v>0</v>
          </cell>
        </row>
      </sheetData>
      <sheetData sheetId="4658"/>
      <sheetData sheetId="4659"/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>
        <row r="2">
          <cell r="A2">
            <v>0</v>
          </cell>
        </row>
      </sheetData>
      <sheetData sheetId="4666"/>
      <sheetData sheetId="4667">
        <row r="2">
          <cell r="A2">
            <v>0</v>
          </cell>
        </row>
      </sheetData>
      <sheetData sheetId="4668"/>
      <sheetData sheetId="4669"/>
      <sheetData sheetId="4670"/>
      <sheetData sheetId="4671"/>
      <sheetData sheetId="4672">
        <row r="2">
          <cell r="A2">
            <v>0</v>
          </cell>
        </row>
      </sheetData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/>
      <sheetData sheetId="4679"/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/>
      <sheetData sheetId="4687"/>
      <sheetData sheetId="4688"/>
      <sheetData sheetId="4689"/>
      <sheetData sheetId="4690">
        <row r="2">
          <cell r="A2">
            <v>0</v>
          </cell>
        </row>
      </sheetData>
      <sheetData sheetId="4691"/>
      <sheetData sheetId="4692"/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/>
      <sheetData sheetId="4698"/>
      <sheetData sheetId="4699"/>
      <sheetData sheetId="4700">
        <row r="2">
          <cell r="A2">
            <v>0</v>
          </cell>
        </row>
      </sheetData>
      <sheetData sheetId="4701"/>
      <sheetData sheetId="4702"/>
      <sheetData sheetId="4703">
        <row r="2">
          <cell r="A2">
            <v>0</v>
          </cell>
        </row>
      </sheetData>
      <sheetData sheetId="4704"/>
      <sheetData sheetId="4705">
        <row r="2">
          <cell r="A2">
            <v>0</v>
          </cell>
        </row>
      </sheetData>
      <sheetData sheetId="4706"/>
      <sheetData sheetId="4707"/>
      <sheetData sheetId="4708"/>
      <sheetData sheetId="4709"/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>
        <row r="2">
          <cell r="A2">
            <v>0</v>
          </cell>
        </row>
      </sheetData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>
        <row r="2">
          <cell r="A2">
            <v>0</v>
          </cell>
        </row>
      </sheetData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/>
      <sheetData sheetId="4793"/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/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>
        <row r="2">
          <cell r="A2">
            <v>0</v>
          </cell>
        </row>
      </sheetData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>
        <row r="2">
          <cell r="A2">
            <v>0</v>
          </cell>
        </row>
      </sheetData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>
        <row r="2">
          <cell r="A2">
            <v>0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/>
      <sheetData sheetId="5348"/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>
        <row r="2">
          <cell r="A2" t="str">
            <v>FORMULARIO N° 4</v>
          </cell>
        </row>
      </sheetData>
      <sheetData sheetId="5623"/>
      <sheetData sheetId="5624"/>
      <sheetData sheetId="5625">
        <row r="5">
          <cell r="A5" t="str">
            <v>OFERTA ECONÓMICA DETALLADA</v>
          </cell>
        </row>
      </sheetData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>
        <row r="2">
          <cell r="A2">
            <v>0</v>
          </cell>
        </row>
      </sheetData>
      <sheetData sheetId="5698"/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/>
      <sheetData sheetId="5709"/>
      <sheetData sheetId="5710">
        <row r="2">
          <cell r="B2" t="str">
            <v>Patrimonio
neto
personal</v>
          </cell>
        </row>
      </sheetData>
      <sheetData sheetId="5711"/>
      <sheetData sheetId="5712"/>
      <sheetData sheetId="5713"/>
      <sheetData sheetId="5714"/>
      <sheetData sheetId="5715"/>
      <sheetData sheetId="5716"/>
      <sheetData sheetId="5717">
        <row r="2">
          <cell r="B2">
            <v>0</v>
          </cell>
        </row>
      </sheetData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>
        <row r="2">
          <cell r="A2">
            <v>0</v>
          </cell>
        </row>
      </sheetData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GENERAL"/>
      <sheetName val="CARGA TORRE"/>
      <sheetName val="ACTIVIDADES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Hoja1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2"/>
      <sheetName val="Hoja3"/>
      <sheetName val="Evaluación"/>
      <sheetName val="Evaluación (2)"/>
      <sheetName val="Evaluación (3)"/>
      <sheetName val="Datos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ase de Diseño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210.2 OTRA"/>
      <sheetName val="220"/>
      <sheetName val="225P"/>
      <sheetName val="310"/>
      <sheetName val="311"/>
      <sheetName val="311P1"/>
      <sheetName val="311P2"/>
      <sheetName val="311P3"/>
      <sheetName val="320.3"/>
      <sheetName val="320.4"/>
      <sheetName val="340.1-02"/>
      <sheetName val="342P"/>
      <sheetName val="343.P"/>
      <sheetName val="344.P"/>
      <sheetName val="413"/>
      <sheetName val="420"/>
      <sheetName val="432"/>
      <sheetName val="440.1PREP VIA"/>
      <sheetName val="440.2PREP VIA "/>
      <sheetName val="440.3PREP VIA  "/>
      <sheetName val="441.1P COMPRADA"/>
      <sheetName val="441.2P COMPRADA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460"/>
      <sheetName val="460P"/>
      <sheetName val="462.1P"/>
      <sheetName val="462.2P"/>
      <sheetName val="462.3P"/>
      <sheetName val="462.4P"/>
      <sheetName val="462.5"/>
      <sheetName val="500P"/>
      <sheetName val="510P1"/>
      <sheetName val="510P2"/>
      <sheetName val="510P3"/>
      <sheetName val="620P"/>
      <sheetName val="621.5P"/>
      <sheetName val="621,7"/>
      <sheetName val="630P MORTERO 1;3"/>
      <sheetName val="631P BOLSACRETO"/>
      <sheetName val="632"/>
      <sheetName val="632P"/>
      <sheetName val="641"/>
      <sheetName val="641P ANCLAJES"/>
      <sheetName val="642P1 JUNTAS"/>
      <sheetName val="642P2 JUNTAS"/>
      <sheetName val="642P3 JUNTAS"/>
      <sheetName val="650.3 OTRO"/>
      <sheetName val="660.3"/>
      <sheetName val="661 TIPO 2"/>
      <sheetName val="661 OTRO"/>
      <sheetName val="670.1P"/>
      <sheetName val="671"/>
      <sheetName val="674"/>
      <sheetName val="675.1"/>
      <sheetName val="675.2"/>
      <sheetName val="675.3"/>
      <sheetName val="676"/>
      <sheetName val="680.1P"/>
      <sheetName val="680.2"/>
      <sheetName val="680P"/>
      <sheetName val="682"/>
      <sheetName val="683P1"/>
      <sheetName val="683P"/>
      <sheetName val="700.2"/>
      <sheetName val="700P BANDAS SONORAS "/>
      <sheetName val="720"/>
      <sheetName val="800P"/>
      <sheetName val="810.1P"/>
      <sheetName val="815P"/>
      <sheetName val="Programa de trabajo e Invers"/>
      <sheetName val="201,15"/>
      <sheetName val="201,16"/>
      <sheetName val="CLASE C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4.2"/>
      <sheetName val="464.3"/>
      <sheetName val="466.1"/>
      <sheetName val="600.4P"/>
      <sheetName val="600.5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.P2"/>
      <sheetName val="633P"/>
      <sheetName val="640.1.1"/>
      <sheetName val="640.1.3"/>
      <sheetName val="640.2P"/>
      <sheetName val="650.3P"/>
      <sheetName val="661.1.1 TIPO I"/>
      <sheetName val="661.1.2 TIPO II"/>
      <sheetName val="661.2.1 TIPO I"/>
      <sheetName val="66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P1"/>
      <sheetName val="680P2"/>
      <sheetName val="682.1"/>
      <sheetName val="690.1"/>
      <sheetName val="701.1"/>
      <sheetName val="701P"/>
      <sheetName val="710.1.1"/>
      <sheetName val="710.1.2"/>
      <sheetName val="710.1.3"/>
      <sheetName val="710.1.4"/>
      <sheetName val="800.3P"/>
      <sheetName val="800.4P"/>
      <sheetName val="810.2P"/>
      <sheetName val="811.1"/>
      <sheetName val="811P"/>
      <sheetName val="PLATINA"/>
      <sheetName val="PILOTES 6&quot;"/>
      <sheetName val="701.2P"/>
      <sheetName val="201.2 reforzado"/>
      <sheetName val="650.5P"/>
      <sheetName val="1p"/>
      <sheetName val="4651p"/>
      <sheetName val="LOCALIZACION ESTRUCTURAS"/>
      <sheetName val="LOCALIZACION CARRETERAS"/>
      <sheetName val="201.2 ciclopeo"/>
      <sheetName val="341.1P"/>
      <sheetName val="441.3P COMPRADA"/>
      <sheetName val="450.1P "/>
      <sheetName val="450.3P "/>
      <sheetName val="452.1P "/>
      <sheetName val="452.2P "/>
      <sheetName val="510P5"/>
      <sheetName val="630.P"/>
      <sheetName val="66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RESUMEN "/>
      <sheetName val="Preacta N°5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ESOS"/>
      <sheetName val="V%C3%ADnculoExternoRecuperado1"/>
      <sheetName val="PRESUPUESTO LICITACIÓN SRN 001"/>
      <sheetName val="SRN_005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UNIT REALES"/>
      <sheetName val="Contratos"/>
      <sheetName val="aCCIDENTES DE 1995 - 1996.xls"/>
      <sheetName val="CUADRILLA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5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Sheet3"/>
      <sheetName val="Informe (2)"/>
      <sheetName val="AZU3sadeven"/>
      <sheetName val="Informe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taciones Sociales"/>
      <sheetName val="PRESUPUESTO ESTADIO 1"/>
      <sheetName val="PU (2)"/>
      <sheetName val="glvc"/>
      <sheetName val="OBRA"/>
      <sheetName val="factor"/>
      <sheetName val="factor (2)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formato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SUM"/>
      <sheetName val="INST"/>
      <sheetName val="INDICADORES"/>
      <sheetName val="PARAMETROS"/>
      <sheetName val="PAPSO"/>
      <sheetName val="factor prestacional"/>
      <sheetName val="DIRECCIONES"/>
      <sheetName val="PTO VILLA MADY 2"/>
      <sheetName val="CAN. SAN LUIS "/>
      <sheetName val="PRESUPUESTO GENERAL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Grupo 3 "/>
      <sheetName val="Grupo 2."/>
      <sheetName val="Informe semanal 22"/>
      <sheetName val="Lista chequeo"/>
      <sheetName val="Acta de Comité de Obra"/>
      <sheetName val="Acta de Comité de Obra 12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TF DO 2004"/>
      <sheetName val="TF MT2006"/>
      <sheetName val="C OF"/>
      <sheetName val="C CAMP"/>
      <sheetName val="UT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 refreshError="1"/>
      <sheetData sheetId="2"/>
      <sheetData sheetId="3" refreshError="1"/>
      <sheetData sheetId="4">
        <row r="1">
          <cell r="D1" t="str">
            <v xml:space="preserve">Supervendor CODE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">
          <cell r="A1" t="str">
            <v>AMAZONAS</v>
          </cell>
        </row>
      </sheetData>
      <sheetData sheetId="15"/>
      <sheetData sheetId="16"/>
      <sheetData sheetId="17"/>
      <sheetData sheetId="18">
        <row r="15">
          <cell r="B15">
            <v>1</v>
          </cell>
        </row>
      </sheetData>
      <sheetData sheetId="19" refreshError="1"/>
      <sheetData sheetId="20"/>
      <sheetData sheetId="21" refreshError="1"/>
      <sheetData sheetId="22"/>
      <sheetData sheetId="23"/>
      <sheetData sheetId="24"/>
      <sheetData sheetId="25" refreshError="1"/>
      <sheetData sheetId="26">
        <row r="1">
          <cell r="D1" t="str">
            <v xml:space="preserve">Supervendor CODE </v>
          </cell>
        </row>
      </sheetData>
      <sheetData sheetId="27"/>
      <sheetData sheetId="28">
        <row r="1">
          <cell r="A1" t="str">
            <v>AMAZONAS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>
        <row r="33">
          <cell r="C33">
            <v>0.77967625899280601</v>
          </cell>
        </row>
      </sheetData>
      <sheetData sheetId="100"/>
      <sheetData sheetId="101">
        <row r="1">
          <cell r="A1" t="str">
            <v>1P</v>
          </cell>
        </row>
      </sheetData>
      <sheetData sheetId="102"/>
      <sheetData sheetId="103">
        <row r="1">
          <cell r="A1" t="str">
            <v>1P</v>
          </cell>
        </row>
      </sheetData>
      <sheetData sheetId="104">
        <row r="168">
          <cell r="D168">
            <v>10046</v>
          </cell>
        </row>
      </sheetData>
      <sheetData sheetId="105">
        <row r="51">
          <cell r="D51">
            <v>698</v>
          </cell>
        </row>
      </sheetData>
      <sheetData sheetId="106"/>
      <sheetData sheetId="107">
        <row r="51">
          <cell r="D51">
            <v>698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33">
          <cell r="C33">
            <v>0.77967625899280601</v>
          </cell>
        </row>
      </sheetData>
      <sheetData sheetId="126"/>
      <sheetData sheetId="127">
        <row r="33">
          <cell r="C33">
            <v>0.77967625899280601</v>
          </cell>
        </row>
      </sheetData>
      <sheetData sheetId="128"/>
      <sheetData sheetId="129">
        <row r="52">
          <cell r="H52">
            <v>117768</v>
          </cell>
        </row>
      </sheetData>
      <sheetData sheetId="130">
        <row r="52">
          <cell r="H52">
            <v>117768</v>
          </cell>
        </row>
      </sheetData>
      <sheetData sheetId="131"/>
      <sheetData sheetId="132"/>
      <sheetData sheetId="133"/>
      <sheetData sheetId="134"/>
      <sheetData sheetId="135"/>
      <sheetData sheetId="136">
        <row r="33">
          <cell r="C33">
            <v>0.77967625899280601</v>
          </cell>
        </row>
      </sheetData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/>
      <sheetData sheetId="159"/>
      <sheetData sheetId="160" refreshError="1"/>
      <sheetData sheetId="16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1">
          <cell r="A1" t="str">
            <v>ADMINISTRACION</v>
          </cell>
        </row>
      </sheetData>
      <sheetData sheetId="174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20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>
        <row r="1">
          <cell r="A1" t="str">
            <v>EQUIPO</v>
          </cell>
        </row>
      </sheetData>
      <sheetData sheetId="223">
        <row r="1">
          <cell r="A1" t="str">
            <v>ADMINISTRACION</v>
          </cell>
        </row>
      </sheetData>
      <sheetData sheetId="224">
        <row r="33">
          <cell r="C33">
            <v>0.77967625899280601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>
        <row r="2">
          <cell r="A2">
            <v>2</v>
          </cell>
        </row>
      </sheetData>
      <sheetData sheetId="274" refreshError="1"/>
      <sheetData sheetId="275" refreshError="1"/>
      <sheetData sheetId="276">
        <row r="1">
          <cell r="A1" t="str">
            <v>ADMINISTRACION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 refreshError="1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/>
      <sheetData sheetId="397"/>
      <sheetData sheetId="398" refreshError="1"/>
      <sheetData sheetId="399" refreshError="1"/>
      <sheetData sheetId="400"/>
      <sheetData sheetId="40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 refreshError="1"/>
      <sheetData sheetId="426"/>
      <sheetData sheetId="427" refreshError="1"/>
      <sheetData sheetId="428"/>
      <sheetData sheetId="429" refreshError="1"/>
      <sheetData sheetId="430">
        <row r="5">
          <cell r="E5" t="str">
            <v>CANTIDAD</v>
          </cell>
        </row>
      </sheetData>
      <sheetData sheetId="431">
        <row r="5">
          <cell r="E5" t="str">
            <v>CANTIDAD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>
        <row r="1">
          <cell r="B1" t="str">
            <v>CTO-102-2002</v>
          </cell>
        </row>
      </sheetData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 refreshError="1"/>
      <sheetData sheetId="498"/>
      <sheetData sheetId="499" refreshError="1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/>
      <sheetData sheetId="508">
        <row r="1">
          <cell r="A1" t="str">
            <v>ITEM</v>
          </cell>
        </row>
      </sheetData>
      <sheetData sheetId="509">
        <row r="1">
          <cell r="A1" t="str">
            <v>EQUIPO</v>
          </cell>
        </row>
      </sheetData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1">
          <cell r="A1" t="str">
            <v>ITEM</v>
          </cell>
        </row>
      </sheetData>
      <sheetData sheetId="528"/>
      <sheetData sheetId="529">
        <row r="1">
          <cell r="A1" t="str">
            <v>ADMINISTRACION</v>
          </cell>
        </row>
      </sheetData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>
        <row r="1">
          <cell r="B1" t="str">
            <v>CTO-102-2002</v>
          </cell>
        </row>
      </sheetData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>
        <row r="1">
          <cell r="A1" t="str">
            <v>EQUIPO</v>
          </cell>
        </row>
      </sheetData>
      <sheetData sheetId="570"/>
      <sheetData sheetId="571">
        <row r="1">
          <cell r="A1" t="str">
            <v>ITEM</v>
          </cell>
        </row>
      </sheetData>
      <sheetData sheetId="572">
        <row r="1">
          <cell r="A1" t="str">
            <v>EQUIPO</v>
          </cell>
        </row>
      </sheetData>
      <sheetData sheetId="573">
        <row r="1">
          <cell r="A1" t="str">
            <v>ADMINISTRACION</v>
          </cell>
        </row>
      </sheetData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>
        <row r="5">
          <cell r="E5" t="str">
            <v>CANTIDAD</v>
          </cell>
        </row>
      </sheetData>
      <sheetData sheetId="590">
        <row r="5">
          <cell r="E5" t="str">
            <v>CANTIDAD</v>
          </cell>
        </row>
      </sheetData>
      <sheetData sheetId="591"/>
      <sheetData sheetId="592"/>
      <sheetData sheetId="593"/>
      <sheetData sheetId="594">
        <row r="1">
          <cell r="A1" t="str">
            <v>ADMINISTRACION</v>
          </cell>
        </row>
      </sheetData>
      <sheetData sheetId="595"/>
      <sheetData sheetId="596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>
        <row r="33">
          <cell r="C33">
            <v>0.77967625899280601</v>
          </cell>
        </row>
      </sheetData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>
        <row r="1">
          <cell r="A1" t="str">
            <v>ITEM</v>
          </cell>
        </row>
      </sheetData>
      <sheetData sheetId="720">
        <row r="1">
          <cell r="A1" t="str">
            <v>EQUIPO</v>
          </cell>
        </row>
      </sheetData>
      <sheetData sheetId="721"/>
      <sheetData sheetId="722"/>
      <sheetData sheetId="723"/>
      <sheetData sheetId="724"/>
      <sheetData sheetId="725"/>
      <sheetData sheetId="726">
        <row r="1">
          <cell r="A1" t="str">
            <v>ITEM</v>
          </cell>
        </row>
      </sheetData>
      <sheetData sheetId="727">
        <row r="1">
          <cell r="A1" t="str">
            <v>ADMINISTRACION</v>
          </cell>
        </row>
      </sheetData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>
        <row r="1">
          <cell r="A1" t="str">
            <v>ITEM</v>
          </cell>
        </row>
      </sheetData>
      <sheetData sheetId="741"/>
      <sheetData sheetId="742">
        <row r="1">
          <cell r="A1" t="str">
            <v>EQUIPO</v>
          </cell>
        </row>
      </sheetData>
      <sheetData sheetId="743"/>
      <sheetData sheetId="744"/>
      <sheetData sheetId="745"/>
      <sheetData sheetId="746"/>
      <sheetData sheetId="747">
        <row r="5">
          <cell r="E5" t="str">
            <v>CANTIDAD</v>
          </cell>
        </row>
      </sheetData>
      <sheetData sheetId="748"/>
      <sheetData sheetId="749"/>
      <sheetData sheetId="750">
        <row r="5">
          <cell r="E5" t="str">
            <v>CANTIDAD</v>
          </cell>
        </row>
      </sheetData>
      <sheetData sheetId="75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>
        <row r="1">
          <cell r="A1" t="str">
            <v>1P</v>
          </cell>
        </row>
      </sheetData>
      <sheetData sheetId="809" refreshError="1"/>
      <sheetData sheetId="810" refreshError="1"/>
      <sheetData sheetId="811">
        <row r="1">
          <cell r="A1" t="str">
            <v>ITEM</v>
          </cell>
        </row>
      </sheetData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>
        <row r="1">
          <cell r="A1" t="str">
            <v>ITEM</v>
          </cell>
        </row>
      </sheetData>
      <sheetData sheetId="898">
        <row r="1">
          <cell r="A1" t="str">
            <v>EQUIPO</v>
          </cell>
        </row>
      </sheetData>
      <sheetData sheetId="899"/>
      <sheetData sheetId="900"/>
      <sheetData sheetId="901"/>
      <sheetData sheetId="902"/>
      <sheetData sheetId="903"/>
      <sheetData sheetId="904"/>
      <sheetData sheetId="905"/>
      <sheetData sheetId="906">
        <row r="1">
          <cell r="A1" t="str">
            <v>ITEM</v>
          </cell>
        </row>
      </sheetData>
      <sheetData sheetId="907">
        <row r="1">
          <cell r="A1" t="str">
            <v>EQUIPO</v>
          </cell>
        </row>
      </sheetData>
      <sheetData sheetId="908">
        <row r="1">
          <cell r="A1" t="str">
            <v>ADMINISTRACION</v>
          </cell>
        </row>
      </sheetData>
      <sheetData sheetId="909"/>
      <sheetData sheetId="910"/>
      <sheetData sheetId="911"/>
      <sheetData sheetId="912">
        <row r="1">
          <cell r="A1" t="str">
            <v>INSTITUTO NACIONAL DE VIAS</v>
          </cell>
        </row>
      </sheetData>
      <sheetData sheetId="913"/>
      <sheetData sheetId="914"/>
      <sheetData sheetId="915"/>
      <sheetData sheetId="916">
        <row r="1">
          <cell r="A1" t="str">
            <v>EQUIPO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>
        <row r="1">
          <cell r="A1" t="str">
            <v>EQUIPO</v>
          </cell>
        </row>
      </sheetData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>
        <row r="3">
          <cell r="B3">
            <v>200</v>
          </cell>
        </row>
      </sheetData>
      <sheetData sheetId="937">
        <row r="1">
          <cell r="A1" t="str">
            <v>ITEM</v>
          </cell>
        </row>
      </sheetData>
      <sheetData sheetId="938">
        <row r="1">
          <cell r="A1" t="str">
            <v>EQUIPO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>
        <row r="1">
          <cell r="A1" t="str">
            <v>INSTITUTO NACIONAL DE VIAS</v>
          </cell>
        </row>
      </sheetData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>
        <row r="1">
          <cell r="A1" t="str">
            <v>ITEM</v>
          </cell>
        </row>
      </sheetData>
      <sheetData sheetId="990">
        <row r="1">
          <cell r="A1" t="str">
            <v>EQUIPO</v>
          </cell>
        </row>
      </sheetData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>
        <row r="1">
          <cell r="A1" t="str">
            <v>ADMINISTRACION</v>
          </cell>
        </row>
      </sheetData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INSTITUTO NACIONAL DE VIAS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>
        <row r="6">
          <cell r="A6" t="str">
            <v>TOPÓGRAFO</v>
          </cell>
        </row>
      </sheetData>
      <sheetData sheetId="1022"/>
      <sheetData sheetId="1023" refreshError="1"/>
      <sheetData sheetId="1024" refreshError="1"/>
      <sheetData sheetId="1025"/>
      <sheetData sheetId="1026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>
        <row r="2">
          <cell r="A2" t="str">
            <v>ACTA No</v>
          </cell>
        </row>
      </sheetData>
      <sheetData sheetId="1087">
        <row r="2">
          <cell r="A2" t="str">
            <v>ACTA No</v>
          </cell>
        </row>
      </sheetData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>
        <row r="33">
          <cell r="C33">
            <v>0.77967625899280601</v>
          </cell>
        </row>
      </sheetData>
      <sheetData sheetId="1106"/>
      <sheetData sheetId="1107">
        <row r="1">
          <cell r="A1" t="str">
            <v>EQUIPO</v>
          </cell>
        </row>
      </sheetData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>
        <row r="1">
          <cell r="A1" t="str">
            <v>INSTITUTO NACIONAL DE VIAS</v>
          </cell>
        </row>
      </sheetData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>
        <row r="18">
          <cell r="C18">
            <v>7000</v>
          </cell>
        </row>
      </sheetData>
      <sheetData sheetId="1140"/>
      <sheetData sheetId="1141"/>
      <sheetData sheetId="1142"/>
      <sheetData sheetId="1143"/>
      <sheetData sheetId="1144"/>
      <sheetData sheetId="1145">
        <row r="21">
          <cell r="G21" t="b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>
        <row r="33">
          <cell r="C33">
            <v>0.77967625899280601</v>
          </cell>
        </row>
      </sheetData>
      <sheetData sheetId="1360"/>
      <sheetData sheetId="1361">
        <row r="1">
          <cell r="A1" t="str">
            <v>1P</v>
          </cell>
        </row>
      </sheetData>
      <sheetData sheetId="1362"/>
      <sheetData sheetId="1363"/>
      <sheetData sheetId="1364"/>
      <sheetData sheetId="1365">
        <row r="51">
          <cell r="D51">
            <v>698</v>
          </cell>
        </row>
      </sheetData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>
        <row r="5">
          <cell r="A5" t="str">
            <v>CODIGO</v>
          </cell>
        </row>
      </sheetData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>
        <row r="1">
          <cell r="A1" t="str">
            <v>EQUIPO</v>
          </cell>
        </row>
      </sheetData>
      <sheetData sheetId="1447" refreshError="1"/>
      <sheetData sheetId="1448"/>
      <sheetData sheetId="1449">
        <row r="1">
          <cell r="A1" t="str">
            <v>EQUIPO</v>
          </cell>
        </row>
      </sheetData>
      <sheetData sheetId="1450">
        <row r="1">
          <cell r="A1" t="str">
            <v>ADMINISTRACION</v>
          </cell>
        </row>
      </sheetData>
      <sheetData sheetId="1451"/>
      <sheetData sheetId="1452"/>
      <sheetData sheetId="1453"/>
      <sheetData sheetId="1454"/>
      <sheetData sheetId="1455"/>
      <sheetData sheetId="1456"/>
      <sheetData sheetId="1457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>
        <row r="4">
          <cell r="B4">
            <v>12880</v>
          </cell>
        </row>
      </sheetData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>
        <row r="18">
          <cell r="C18">
            <v>7000</v>
          </cell>
        </row>
      </sheetData>
      <sheetData sheetId="1654"/>
      <sheetData sheetId="1655">
        <row r="18">
          <cell r="C18">
            <v>7000</v>
          </cell>
        </row>
      </sheetData>
      <sheetData sheetId="1656"/>
      <sheetData sheetId="1657">
        <row r="18">
          <cell r="C18">
            <v>7000</v>
          </cell>
        </row>
      </sheetData>
      <sheetData sheetId="1658"/>
      <sheetData sheetId="1659">
        <row r="21">
          <cell r="G21" t="b">
            <v>0</v>
          </cell>
        </row>
      </sheetData>
      <sheetData sheetId="1660"/>
      <sheetData sheetId="1661">
        <row r="21">
          <cell r="G21" t="b">
            <v>0</v>
          </cell>
        </row>
      </sheetData>
      <sheetData sheetId="1662"/>
      <sheetData sheetId="1663">
        <row r="21">
          <cell r="G21" t="b">
            <v>0</v>
          </cell>
        </row>
      </sheetData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>
        <row r="18">
          <cell r="C18">
            <v>7000</v>
          </cell>
        </row>
      </sheetData>
      <sheetData sheetId="1701"/>
      <sheetData sheetId="1702">
        <row r="18">
          <cell r="C18">
            <v>7000</v>
          </cell>
        </row>
      </sheetData>
      <sheetData sheetId="1703"/>
      <sheetData sheetId="1704">
        <row r="18">
          <cell r="C18">
            <v>7000</v>
          </cell>
        </row>
      </sheetData>
      <sheetData sheetId="1705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>
        <row r="1">
          <cell r="A1" t="str">
            <v>ADMINISTRACION</v>
          </cell>
        </row>
      </sheetData>
      <sheetData sheetId="2859">
        <row r="1">
          <cell r="A1" t="str">
            <v>EQUIPO</v>
          </cell>
        </row>
      </sheetData>
      <sheetData sheetId="2860">
        <row r="1">
          <cell r="A1" t="str">
            <v>ITEM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>
        <row r="5">
          <cell r="E5" t="str">
            <v>CANTIDAD</v>
          </cell>
        </row>
      </sheetData>
      <sheetData sheetId="2889"/>
      <sheetData sheetId="2890" refreshError="1"/>
      <sheetData sheetId="2891" refreshError="1"/>
      <sheetData sheetId="2892" refreshError="1"/>
      <sheetData sheetId="2893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>
        <row r="1">
          <cell r="A1" t="str">
            <v>ADMINISTRACION</v>
          </cell>
        </row>
      </sheetData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>
        <row r="7">
          <cell r="B7">
            <v>0.1</v>
          </cell>
        </row>
      </sheetData>
      <sheetData sheetId="2944">
        <row r="7">
          <cell r="B7">
            <v>0.1</v>
          </cell>
        </row>
      </sheetData>
      <sheetData sheetId="2945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 refreshError="1"/>
      <sheetData sheetId="3018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>
        <row r="6">
          <cell r="A6" t="str">
            <v>TOPÓGRAFO</v>
          </cell>
        </row>
      </sheetData>
      <sheetData sheetId="3152"/>
      <sheetData sheetId="3153">
        <row r="2">
          <cell r="A2" t="str">
            <v>ACTA No</v>
          </cell>
        </row>
      </sheetData>
      <sheetData sheetId="3154"/>
      <sheetData sheetId="3155"/>
      <sheetData sheetId="3156">
        <row r="1">
          <cell r="A1" t="str">
            <v>LISTADO DE INSUMOS GENERAL</v>
          </cell>
        </row>
      </sheetData>
      <sheetData sheetId="3157"/>
      <sheetData sheetId="3158"/>
      <sheetData sheetId="3159">
        <row r="5">
          <cell r="E5" t="str">
            <v>CANTIDAD</v>
          </cell>
        </row>
      </sheetData>
      <sheetData sheetId="3160">
        <row r="5">
          <cell r="E5" t="str">
            <v>CANTIDAD</v>
          </cell>
        </row>
      </sheetData>
      <sheetData sheetId="3161">
        <row r="5">
          <cell r="E5" t="str">
            <v>CANTIDAD</v>
          </cell>
        </row>
      </sheetData>
      <sheetData sheetId="3162">
        <row r="5">
          <cell r="E5" t="str">
            <v>CANTIDAD</v>
          </cell>
        </row>
      </sheetData>
      <sheetData sheetId="3163">
        <row r="5">
          <cell r="E5" t="str">
            <v>CANTIDAD</v>
          </cell>
        </row>
      </sheetData>
      <sheetData sheetId="3164">
        <row r="5">
          <cell r="E5" t="str">
            <v>CANTIDAD</v>
          </cell>
        </row>
      </sheetData>
      <sheetData sheetId="3165">
        <row r="5">
          <cell r="E5" t="str">
            <v>CANTIDAD</v>
          </cell>
        </row>
      </sheetData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>
        <row r="16">
          <cell r="A16" t="str">
            <v>ABONO 10-30-10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>
        <row r="1">
          <cell r="A1" t="str">
            <v>EQUIPO</v>
          </cell>
        </row>
      </sheetData>
      <sheetData sheetId="3274">
        <row r="1">
          <cell r="A1" t="str">
            <v>ADMINISTRACION</v>
          </cell>
        </row>
      </sheetData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1">
          <cell r="A1" t="str">
            <v>ITEM</v>
          </cell>
        </row>
      </sheetData>
      <sheetData sheetId="3318">
        <row r="1">
          <cell r="A1" t="str">
            <v>EQUIPO</v>
          </cell>
        </row>
      </sheetData>
      <sheetData sheetId="3319">
        <row r="1">
          <cell r="A1" t="str">
            <v>ADMINISTRACION</v>
          </cell>
        </row>
      </sheetData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16">
          <cell r="A16" t="str">
            <v>ABONO 10-30-10</v>
          </cell>
        </row>
      </sheetData>
      <sheetData sheetId="3367"/>
      <sheetData sheetId="3368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>
        <row r="7">
          <cell r="B7">
            <v>1</v>
          </cell>
        </row>
      </sheetData>
      <sheetData sheetId="3999">
        <row r="33">
          <cell r="G33">
            <v>0.59504299999999999</v>
          </cell>
        </row>
      </sheetData>
      <sheetData sheetId="4000">
        <row r="7">
          <cell r="B7">
            <v>1</v>
          </cell>
        </row>
      </sheetData>
      <sheetData sheetId="4001">
        <row r="33">
          <cell r="G33">
            <v>0.59504299999999999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>
        <row r="18">
          <cell r="C18">
            <v>7000</v>
          </cell>
        </row>
      </sheetData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>
        <row r="8">
          <cell r="A8">
            <v>2.1</v>
          </cell>
        </row>
      </sheetData>
      <sheetData sheetId="4759">
        <row r="8">
          <cell r="A8">
            <v>3.1</v>
          </cell>
        </row>
      </sheetData>
      <sheetData sheetId="4760">
        <row r="8">
          <cell r="A8">
            <v>2.1</v>
          </cell>
        </row>
      </sheetData>
      <sheetData sheetId="4761">
        <row r="8">
          <cell r="A8">
            <v>3.1</v>
          </cell>
        </row>
      </sheetData>
      <sheetData sheetId="4762"/>
      <sheetData sheetId="4763">
        <row r="3">
          <cell r="A3">
            <v>1</v>
          </cell>
        </row>
      </sheetData>
      <sheetData sheetId="4764"/>
      <sheetData sheetId="4765">
        <row r="3">
          <cell r="A3">
            <v>1</v>
          </cell>
        </row>
      </sheetData>
      <sheetData sheetId="4766"/>
      <sheetData sheetId="4767"/>
      <sheetData sheetId="4768"/>
      <sheetData sheetId="4769">
        <row r="1">
          <cell r="A1" t="str">
            <v>LISTADO DE INSUMOS GENERAL</v>
          </cell>
        </row>
      </sheetData>
      <sheetData sheetId="4770" refreshError="1"/>
      <sheetData sheetId="4771">
        <row r="1">
          <cell r="A1" t="str">
            <v>LISTADO DE INSUMOS GENERAL</v>
          </cell>
        </row>
      </sheetData>
      <sheetData sheetId="4772" refreshError="1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/>
      <sheetData sheetId="4960">
        <row r="18">
          <cell r="C18">
            <v>7000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>
        <row r="5">
          <cell r="E5" t="str">
            <v>CANTIDAD</v>
          </cell>
        </row>
      </sheetData>
      <sheetData sheetId="4970">
        <row r="5">
          <cell r="E5" t="str">
            <v>CANTIDAD</v>
          </cell>
        </row>
      </sheetData>
      <sheetData sheetId="4971">
        <row r="5">
          <cell r="E5" t="str">
            <v>CANTIDAD</v>
          </cell>
        </row>
      </sheetData>
      <sheetData sheetId="4972">
        <row r="1">
          <cell r="B1" t="str">
            <v>CTO-102-2002</v>
          </cell>
        </row>
      </sheetData>
      <sheetData sheetId="4973">
        <row r="5">
          <cell r="E5" t="str">
            <v>CANTIDAD</v>
          </cell>
        </row>
      </sheetData>
      <sheetData sheetId="4974">
        <row r="5">
          <cell r="E5" t="str">
            <v>CANTIDAD</v>
          </cell>
        </row>
      </sheetData>
      <sheetData sheetId="4975">
        <row r="5">
          <cell r="E5" t="str">
            <v>CANTIDAD</v>
          </cell>
        </row>
      </sheetData>
      <sheetData sheetId="4976">
        <row r="5">
          <cell r="E5" t="str">
            <v>CANTIDAD</v>
          </cell>
        </row>
      </sheetData>
      <sheetData sheetId="4977">
        <row r="5">
          <cell r="E5" t="str">
            <v>CANTIDAD</v>
          </cell>
        </row>
      </sheetData>
      <sheetData sheetId="4978">
        <row r="5">
          <cell r="E5" t="str">
            <v>CANTIDAD</v>
          </cell>
        </row>
      </sheetData>
      <sheetData sheetId="4979"/>
      <sheetData sheetId="4980" refreshError="1"/>
      <sheetData sheetId="4981"/>
      <sheetData sheetId="4982"/>
      <sheetData sheetId="4983" refreshError="1"/>
      <sheetData sheetId="4984" refreshError="1"/>
      <sheetData sheetId="4985" refreshError="1"/>
      <sheetData sheetId="4986" refreshError="1"/>
      <sheetData sheetId="4987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/>
      <sheetData sheetId="5005"/>
      <sheetData sheetId="5006"/>
      <sheetData sheetId="5007"/>
      <sheetData sheetId="5008"/>
      <sheetData sheetId="5009"/>
      <sheetData sheetId="5010"/>
      <sheetData sheetId="5011">
        <row r="16">
          <cell r="A16" t="str">
            <v>ABONO 10-30-10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/>
      <sheetData sheetId="5035"/>
      <sheetData sheetId="5036"/>
      <sheetData sheetId="5037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>
        <row r="1">
          <cell r="A1" t="str">
            <v>ITEM</v>
          </cell>
        </row>
      </sheetData>
      <sheetData sheetId="5591">
        <row r="1">
          <cell r="A1" t="str">
            <v>EQUIPO</v>
          </cell>
        </row>
      </sheetData>
      <sheetData sheetId="5592">
        <row r="1">
          <cell r="A1" t="str">
            <v>ADMINISTRACION</v>
          </cell>
        </row>
      </sheetData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>
        <row r="1">
          <cell r="A1" t="str">
            <v>ITEM</v>
          </cell>
        </row>
      </sheetData>
      <sheetData sheetId="5620">
        <row r="1">
          <cell r="A1" t="str">
            <v>ADMINISTRACION</v>
          </cell>
        </row>
      </sheetData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>
        <row r="1">
          <cell r="A1" t="str">
            <v>ITEM</v>
          </cell>
        </row>
      </sheetData>
      <sheetData sheetId="5630">
        <row r="1">
          <cell r="A1" t="str">
            <v>EQUIPO</v>
          </cell>
        </row>
      </sheetData>
      <sheetData sheetId="5631">
        <row r="1">
          <cell r="A1" t="str">
            <v>ADMINISTRACION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/>
      <sheetData sheetId="5706" refreshError="1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/>
      <sheetData sheetId="5734" refreshError="1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/>
      <sheetData sheetId="5786" refreshError="1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 refreshError="1"/>
      <sheetData sheetId="5800" refreshError="1"/>
      <sheetData sheetId="5801" refreshError="1"/>
      <sheetData sheetId="5802" refreshError="1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 refreshError="1"/>
      <sheetData sheetId="583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>
        <row r="1">
          <cell r="C1">
            <v>0.2</v>
          </cell>
        </row>
      </sheetData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/>
      <sheetData sheetId="5987"/>
      <sheetData sheetId="5988"/>
      <sheetData sheetId="5989">
        <row r="1">
          <cell r="A1" t="str">
            <v>Name</v>
          </cell>
        </row>
      </sheetData>
      <sheetData sheetId="5990"/>
      <sheetData sheetId="5991"/>
      <sheetData sheetId="5992">
        <row r="8">
          <cell r="A8">
            <v>2.1</v>
          </cell>
        </row>
      </sheetData>
      <sheetData sheetId="5993">
        <row r="8">
          <cell r="A8">
            <v>3.1</v>
          </cell>
        </row>
      </sheetData>
      <sheetData sheetId="5994"/>
      <sheetData sheetId="5995"/>
      <sheetData sheetId="5996"/>
      <sheetData sheetId="5997" refreshError="1"/>
      <sheetData sheetId="5998"/>
      <sheetData sheetId="5999"/>
      <sheetData sheetId="6000"/>
      <sheetData sheetId="6001">
        <row r="45">
          <cell r="B45" t="str">
            <v>P-002</v>
          </cell>
        </row>
      </sheetData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/>
      <sheetData sheetId="6100">
        <row r="3">
          <cell r="D3" t="str">
            <v xml:space="preserve">Marzo  31/2002 </v>
          </cell>
        </row>
      </sheetData>
      <sheetData sheetId="6101" refreshError="1"/>
      <sheetData sheetId="6102" refreshError="1"/>
      <sheetData sheetId="6103" refreshError="1"/>
      <sheetData sheetId="6104"/>
      <sheetData sheetId="6105"/>
      <sheetData sheetId="6106"/>
      <sheetData sheetId="6107"/>
      <sheetData sheetId="6108"/>
      <sheetData sheetId="6109"/>
      <sheetData sheetId="6110"/>
      <sheetData sheetId="6111" refreshError="1"/>
      <sheetData sheetId="6112"/>
      <sheetData sheetId="6113"/>
      <sheetData sheetId="6114"/>
      <sheetData sheetId="6115"/>
      <sheetData sheetId="6116"/>
      <sheetData sheetId="6117"/>
      <sheetData sheetId="6118"/>
      <sheetData sheetId="6119" refreshError="1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>
        <row r="11">
          <cell r="A11">
            <v>1</v>
          </cell>
        </row>
      </sheetData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 refreshError="1"/>
      <sheetData sheetId="6178" refreshError="1"/>
      <sheetData sheetId="6179" refreshError="1"/>
      <sheetData sheetId="6180"/>
      <sheetData sheetId="6181"/>
      <sheetData sheetId="6182"/>
      <sheetData sheetId="6183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/>
      <sheetData sheetId="6599"/>
      <sheetData sheetId="6600"/>
      <sheetData sheetId="6601"/>
      <sheetData sheetId="6602"/>
      <sheetData sheetId="6603" refreshError="1"/>
      <sheetData sheetId="6604"/>
      <sheetData sheetId="6605"/>
      <sheetData sheetId="6606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/>
      <sheetData sheetId="6684"/>
      <sheetData sheetId="6685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 refreshError="1"/>
      <sheetData sheetId="6708" refreshError="1"/>
      <sheetData sheetId="6709" refreshError="1"/>
      <sheetData sheetId="6710"/>
      <sheetData sheetId="6711"/>
      <sheetData sheetId="6712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/>
      <sheetData sheetId="6762">
        <row r="52">
          <cell r="B52" t="str">
            <v>ANTICIPO</v>
          </cell>
        </row>
      </sheetData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\Giovanni\administracion vial\"/>
      <sheetName val="\MONTO AGOTABLE 2010\a  aaInfor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#REF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ISTADO "/>
      <sheetName val="M.O.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_Muestras"/>
      <sheetName val="Formulario_N°_4"/>
      <sheetName val="CANT OBRA"/>
      <sheetName val="\Users\ANDRES FELIPE MUÑOZ\Down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REQUISITOS INF INTERVENTORÍA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//ccefici"/>
      <sheetName val="//d.docs.live.net/a  aaInformac"/>
      <sheetName val="_aCCIDENTES_DE_1995___1996_xl_3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l_9"/>
      <sheetName val="_aCCIDENTES_DE_1995___1996_xl_8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ERIAL"/>
      <sheetName val="_aCCIDENTES_DE_1995___1996_x_15"/>
      <sheetName val="\\Gabrielaapabone\d copias\a  a"/>
      <sheetName val="ACTA No.1 "/>
      <sheetName val="ACTA No.5"/>
      <sheetName val="ACTA MAYORES - GENERAL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6"/>
      <sheetName val="_aCCIDENTES_DE_1995___1996_x_1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8"/>
      <sheetName val="_aCCIDENTES_DE_1995___1996_x_19"/>
      <sheetName val="gp05"/>
      <sheetName val="GP06"/>
      <sheetName val="aactividad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Tabla CONPES 3714"/>
      <sheetName val="PLAN DE INVERSION ANTICIPO"/>
      <sheetName val="inv mensual"/>
      <sheetName val="borrador flujo inv"/>
      <sheetName val="social-ambiental"/>
      <sheetName val="AU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REQUISITOS INF INTERVENTORÍA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Operation"/>
      <sheetName val="Inputs"/>
      <sheetName val="Control"/>
      <sheetName val="Construction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ANEL"/>
      <sheetName val="[a  aaInformación]__cceficien_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//cceficiente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Emboquillar"/>
      <sheetName val="Acometidacobrerígido"/>
      <sheetName val="Acometidatoma"/>
      <sheetName val="Acometidahasta1&quot;"/>
      <sheetName val="precios-básicos2002"/>
      <sheetName val="46W9"/>
      <sheetName val="Presentacion"/>
      <sheetName val="[a  aaInformación]__cceficie_16"/>
      <sheetName val="[a  aaInformación]__cceficie_17"/>
      <sheetName val="INFORME SEMANAL"/>
      <sheetName val="AVANCE SEMANAL"/>
      <sheetName val="CLIMA mes"/>
      <sheetName val="REG FOTO"/>
      <sheetName val="SISOMA"/>
      <sheetName val="[a  aaInformación]__cceficie_18"/>
      <sheetName val="[a  aaInformación]__cceficie_19"/>
      <sheetName val="CANT. 1RA FASE"/>
      <sheetName val="CANT. 2DA FASE"/>
      <sheetName val="DIMENSIONES NOMINALES"/>
      <sheetName val="\MANTENIMIENTO_RUTA_1001_MARZO_"/>
      <sheetName val="ANEXO_IX"/>
      <sheetName val="\I\MANTENIMIENTO_RUTA_1001_MARZ"/>
      <sheetName val="\F\MANTENIMIENTO_RUTA_1001_MARZ"/>
      <sheetName val="ITEM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\\Amd\documentos c\Documentos-W"/>
      <sheetName val="otros"/>
      <sheetName val="ANEXO 7"/>
      <sheetName val="Macro1"/>
      <sheetName val="VARIABLES"/>
      <sheetName val="CONTROL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>
        <row r="2">
          <cell r="R2">
            <v>0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>
        <row r="2">
          <cell r="R2">
            <v>0</v>
          </cell>
        </row>
      </sheetData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>
        <row r="3">
          <cell r="B3">
            <v>0</v>
          </cell>
        </row>
      </sheetData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ELECTRICO"/>
      <sheetName val="Vuelta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IC-NOV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MUNICIPIO DE SONSON ANTIOQUIA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items"/>
      <sheetName val="PUNITARIOS PARA 241201 2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REC-COD,"/>
      <sheetName val="2,2,6,1 Pilotes 0,30"/>
      <sheetName val="PRECIOS"/>
      <sheetName val="PREACTA 6"/>
      <sheetName val="TABLA 2008"/>
      <sheetName val="Listas"/>
      <sheetName val="PRESUPUESTO"/>
      <sheetName val="ESTADO VÍA-CRIT.TECNICO"/>
      <sheetName val=" Liquidacion de Obra por Tramos"/>
      <sheetName val="SALARIOS"/>
      <sheetName val="APU NO PREVISTO"/>
      <sheetName val="PPTA (3)"/>
      <sheetName val="PPTA (2)"/>
      <sheetName val="PPTA"/>
      <sheetName val="SUB APU"/>
      <sheetName val="CLASIFICACION"/>
      <sheetName val="TRANSPORTE"/>
      <sheetName val="Insum"/>
      <sheetName val="Excavación Mat. Común Estacione"/>
      <sheetName val="Demolición Pavimento"/>
      <sheetName val="c2.5y2.6"/>
      <sheetName val="PUNITARIOS%20PARA%20241201%202S"/>
      <sheetName val="Equipo"/>
      <sheetName val="RELACION MES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A.P.U"/>
      <sheetName val="Lp"/>
      <sheetName val="Requisición1"/>
      <sheetName val="A. P. U."/>
      <sheetName val="062"/>
      <sheetName val="LISTA DE PRECIOS"/>
      <sheetName val="Listado"/>
      <sheetName val="FORMUL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BALANCE"/>
      <sheetName val="ITEMS NO REVISTOS"/>
      <sheetName val="APU ELECTRICOS"/>
      <sheetName val="Bajadas"/>
      <sheetName val="NARIÑO"/>
      <sheetName val="CONT_ADI"/>
      <sheetName val="mi"/>
      <sheetName val="Conto economico"/>
      <sheetName val="M.Obra"/>
      <sheetName val="PERSONAL"/>
      <sheetName val="Tarifa MT"/>
      <sheetName val="OCTUBRE"/>
      <sheetName val="CODCONST"/>
      <sheetName val="PREACTA Y CONTRATISTAS"/>
      <sheetName val="7.1.8.1.1"/>
      <sheetName val="TABLA_2008"/>
      <sheetName val="ESTADO_VÍA-CRIT_TECN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Hoja2"/>
      <sheetName val="Cuadr."/>
      <sheetName val="PUNITARIOS PARA 241201 2S.xls"/>
      <sheetName val="OBRAS SES"/>
      <sheetName val="Summary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ACTA MODIFICACIÓN CIVIL"/>
      <sheetName val="PLAN DE INVERSION ANTICIPO"/>
      <sheetName val="inv mensual"/>
      <sheetName val="borrador flujo inv"/>
      <sheetName val="social-ambiental"/>
      <sheetName val="AU"/>
      <sheetName val="otros"/>
      <sheetName val="inst"/>
      <sheetName val="mdo"/>
      <sheetName val="equip"/>
      <sheetName val="mat"/>
      <sheetName val="CIRCUITOS CODENSA"/>
      <sheetName val="Input"/>
      <sheetName val="bd100-45-p1"/>
      <sheetName val="PTAR ANDES"/>
      <sheetName val="costos oficina"/>
      <sheetName val="costos campamento"/>
      <sheetName val="días habiles 2015"/>
      <sheetName val="Proveedores y acreedores"/>
      <sheetName val="gpi_526"/>
      <sheetName val="vea_374"/>
      <sheetName val="c2_5y2_614"/>
      <sheetName val="Tarifa_MT"/>
      <sheetName val="Proveedores_y_acreedores"/>
      <sheetName val="5__ELECTRICO"/>
      <sheetName val="Materiales"/>
      <sheetName val="BASE"/>
      <sheetName val="devdics"/>
      <sheetName val="APU"/>
      <sheetName val="INDIC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48">
          <cell r="E48">
            <v>0</v>
          </cell>
        </row>
      </sheetData>
      <sheetData sheetId="29">
        <row r="48">
          <cell r="E48">
            <v>0</v>
          </cell>
        </row>
      </sheetData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>
        <row r="48">
          <cell r="E48">
            <v>0</v>
          </cell>
        </row>
      </sheetData>
      <sheetData sheetId="107">
        <row r="48">
          <cell r="E48">
            <v>0</v>
          </cell>
        </row>
      </sheetData>
      <sheetData sheetId="108" refreshError="1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>
        <row r="48">
          <cell r="E48">
            <v>0</v>
          </cell>
        </row>
      </sheetData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UNIT."/>
      <sheetName val="PROGR_2"/>
      <sheetName val="PROGR_3"/>
      <sheetName val="Listas"/>
      <sheetName val="AASHTO"/>
      <sheetName val="INV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P45"/>
  <sheetViews>
    <sheetView showGridLines="0" view="pageBreakPreview" topLeftCell="A13" zoomScale="70" zoomScaleNormal="55" zoomScaleSheetLayoutView="70" zoomScalePageLayoutView="70" workbookViewId="0">
      <selection activeCell="G35" sqref="G35"/>
    </sheetView>
  </sheetViews>
  <sheetFormatPr baseColWidth="10" defaultColWidth="11.42578125" defaultRowHeight="15.75" x14ac:dyDescent="0.25"/>
  <cols>
    <col min="1" max="2" width="4.42578125" style="104" customWidth="1"/>
    <col min="3" max="3" width="14.7109375" style="104" customWidth="1"/>
    <col min="4" max="4" width="10" style="104" customWidth="1"/>
    <col min="5" max="5" width="9.7109375" style="139" bestFit="1" customWidth="1"/>
    <col min="6" max="6" width="12.5703125" style="104" bestFit="1" customWidth="1"/>
    <col min="7" max="7" width="54.28515625" style="104" customWidth="1"/>
    <col min="8" max="8" width="8.7109375" style="104" customWidth="1"/>
    <col min="9" max="9" width="10.85546875" style="104" bestFit="1" customWidth="1"/>
    <col min="10" max="10" width="17.28515625" style="104" customWidth="1"/>
    <col min="11" max="11" width="18.5703125" style="104" customWidth="1"/>
    <col min="12" max="13" width="4.42578125" style="104" customWidth="1"/>
    <col min="14" max="14" width="16.7109375" style="148" bestFit="1" customWidth="1"/>
    <col min="15" max="16384" width="11.42578125" style="104"/>
  </cols>
  <sheetData>
    <row r="1" spans="2:12" ht="16.5" thickBot="1" x14ac:dyDescent="0.3">
      <c r="B1" s="140"/>
      <c r="C1" s="141"/>
      <c r="D1" s="140"/>
      <c r="E1" s="141"/>
    </row>
    <row r="2" spans="2:12" ht="16.5" thickTop="1" x14ac:dyDescent="0.25">
      <c r="B2" s="166"/>
      <c r="C2" s="167"/>
      <c r="D2" s="167"/>
      <c r="E2" s="167"/>
      <c r="F2" s="167"/>
      <c r="G2" s="167"/>
      <c r="H2" s="167"/>
      <c r="I2" s="167"/>
      <c r="J2" s="167"/>
      <c r="K2" s="167"/>
      <c r="L2" s="168"/>
    </row>
    <row r="3" spans="2:12" ht="30.75" customHeight="1" x14ac:dyDescent="0.25">
      <c r="B3" s="105"/>
      <c r="C3" s="163" t="s">
        <v>36</v>
      </c>
      <c r="D3" s="164"/>
      <c r="E3" s="164"/>
      <c r="F3" s="165"/>
      <c r="L3" s="106"/>
    </row>
    <row r="4" spans="2:12" x14ac:dyDescent="0.25">
      <c r="B4" s="105"/>
      <c r="C4" s="142" t="s">
        <v>0</v>
      </c>
      <c r="D4" s="143" t="s">
        <v>1</v>
      </c>
      <c r="E4" s="142" t="s">
        <v>2</v>
      </c>
      <c r="F4" s="143">
        <v>2</v>
      </c>
      <c r="L4" s="106"/>
    </row>
    <row r="5" spans="2:12" x14ac:dyDescent="0.25">
      <c r="B5" s="105"/>
      <c r="C5" s="140"/>
      <c r="D5" s="141"/>
      <c r="E5" s="140"/>
      <c r="F5" s="141"/>
      <c r="L5" s="106"/>
    </row>
    <row r="6" spans="2:12" ht="31.5" customHeight="1" x14ac:dyDescent="0.25">
      <c r="B6" s="105"/>
      <c r="C6" s="162" t="s">
        <v>3</v>
      </c>
      <c r="D6" s="162"/>
      <c r="E6" s="162"/>
      <c r="F6" s="162"/>
      <c r="G6" s="162"/>
      <c r="H6" s="162"/>
      <c r="I6" s="162"/>
      <c r="J6" s="162"/>
      <c r="K6" s="162"/>
      <c r="L6" s="106"/>
    </row>
    <row r="7" spans="2:12" x14ac:dyDescent="0.25">
      <c r="B7" s="105"/>
      <c r="C7" s="169" t="s">
        <v>4</v>
      </c>
      <c r="D7" s="169"/>
      <c r="E7" s="169"/>
      <c r="F7" s="169"/>
      <c r="G7" s="169"/>
      <c r="H7" s="169"/>
      <c r="I7" s="169"/>
      <c r="J7" s="169"/>
      <c r="K7" s="169"/>
      <c r="L7" s="106"/>
    </row>
    <row r="8" spans="2:12" x14ac:dyDescent="0.25">
      <c r="B8" s="105"/>
      <c r="C8" s="173" t="s">
        <v>38</v>
      </c>
      <c r="D8" s="173"/>
      <c r="E8" s="173"/>
      <c r="F8" s="173"/>
      <c r="G8" s="173"/>
      <c r="H8" s="173"/>
      <c r="I8" s="173"/>
      <c r="J8" s="173"/>
      <c r="K8" s="173"/>
      <c r="L8" s="106"/>
    </row>
    <row r="9" spans="2:12" ht="30.6" customHeight="1" x14ac:dyDescent="0.25">
      <c r="B9" s="105"/>
      <c r="C9" s="173"/>
      <c r="D9" s="173"/>
      <c r="E9" s="173"/>
      <c r="F9" s="173"/>
      <c r="G9" s="173"/>
      <c r="H9" s="173"/>
      <c r="I9" s="173"/>
      <c r="J9" s="173"/>
      <c r="K9" s="173"/>
      <c r="L9" s="106"/>
    </row>
    <row r="10" spans="2:12" ht="45" customHeight="1" x14ac:dyDescent="0.25">
      <c r="B10" s="105"/>
      <c r="C10" s="174" t="s">
        <v>5</v>
      </c>
      <c r="D10" s="174"/>
      <c r="E10" s="174"/>
      <c r="F10" s="174"/>
      <c r="G10" s="174"/>
      <c r="H10" s="174"/>
      <c r="I10" s="174"/>
      <c r="J10" s="174"/>
      <c r="K10" s="174"/>
      <c r="L10" s="106"/>
    </row>
    <row r="11" spans="2:12" ht="30" customHeight="1" x14ac:dyDescent="0.25">
      <c r="B11" s="105"/>
      <c r="C11" s="170" t="s">
        <v>6</v>
      </c>
      <c r="D11" s="170" t="s">
        <v>7</v>
      </c>
      <c r="E11" s="172" t="s">
        <v>8</v>
      </c>
      <c r="F11" s="172"/>
      <c r="G11" s="170" t="s">
        <v>9</v>
      </c>
      <c r="H11" s="170" t="s">
        <v>10</v>
      </c>
      <c r="I11" s="170" t="s">
        <v>11</v>
      </c>
      <c r="J11" s="171" t="s">
        <v>12</v>
      </c>
      <c r="K11" s="171" t="s">
        <v>13</v>
      </c>
      <c r="L11" s="106"/>
    </row>
    <row r="12" spans="2:12" ht="30" customHeight="1" x14ac:dyDescent="0.25">
      <c r="B12" s="105"/>
      <c r="C12" s="170"/>
      <c r="D12" s="170"/>
      <c r="E12" s="107" t="s">
        <v>14</v>
      </c>
      <c r="F12" s="107" t="s">
        <v>15</v>
      </c>
      <c r="G12" s="170"/>
      <c r="H12" s="170"/>
      <c r="I12" s="170"/>
      <c r="J12" s="171"/>
      <c r="K12" s="171"/>
      <c r="L12" s="106"/>
    </row>
    <row r="13" spans="2:12" x14ac:dyDescent="0.25">
      <c r="B13" s="105"/>
      <c r="C13" s="150"/>
      <c r="D13" s="109"/>
      <c r="E13" s="109"/>
      <c r="F13" s="109"/>
      <c r="G13" s="158" t="s">
        <v>45</v>
      </c>
      <c r="H13" s="151"/>
      <c r="I13" s="151"/>
      <c r="J13" s="144"/>
      <c r="K13" s="144"/>
      <c r="L13" s="106"/>
    </row>
    <row r="14" spans="2:12" x14ac:dyDescent="0.25">
      <c r="B14" s="105"/>
      <c r="C14" s="152"/>
      <c r="D14" s="109"/>
      <c r="E14" s="109"/>
      <c r="F14" s="109"/>
      <c r="G14" s="159" t="s">
        <v>46</v>
      </c>
      <c r="H14" s="154" t="s">
        <v>43</v>
      </c>
      <c r="I14" s="154">
        <v>39.1</v>
      </c>
      <c r="J14" s="144">
        <v>55645.2</v>
      </c>
      <c r="K14" s="144">
        <f>+I14*J14</f>
        <v>2175727.3199999998</v>
      </c>
      <c r="L14" s="106"/>
    </row>
    <row r="15" spans="2:12" ht="25.5" x14ac:dyDescent="0.25">
      <c r="B15" s="105"/>
      <c r="C15" s="153"/>
      <c r="D15" s="109"/>
      <c r="E15" s="109"/>
      <c r="F15" s="109"/>
      <c r="G15" s="159" t="s">
        <v>47</v>
      </c>
      <c r="H15" s="154" t="s">
        <v>61</v>
      </c>
      <c r="I15" s="161">
        <v>7</v>
      </c>
      <c r="J15" s="144">
        <v>29541.200000000001</v>
      </c>
      <c r="K15" s="144">
        <f t="shared" ref="K15:K31" si="0">+I15*J15</f>
        <v>206788.4</v>
      </c>
      <c r="L15" s="106"/>
    </row>
    <row r="16" spans="2:12" ht="25.5" x14ac:dyDescent="0.25">
      <c r="B16" s="105"/>
      <c r="C16" s="153"/>
      <c r="D16" s="109"/>
      <c r="E16" s="109"/>
      <c r="F16" s="109"/>
      <c r="G16" s="159" t="s">
        <v>48</v>
      </c>
      <c r="H16" s="154" t="s">
        <v>42</v>
      </c>
      <c r="I16" s="161">
        <v>102.72</v>
      </c>
      <c r="J16" s="144">
        <v>47535.8</v>
      </c>
      <c r="K16" s="144">
        <f t="shared" si="0"/>
        <v>4882877.3760000002</v>
      </c>
      <c r="L16" s="106"/>
    </row>
    <row r="17" spans="2:12" x14ac:dyDescent="0.25">
      <c r="B17" s="105"/>
      <c r="C17" s="153"/>
      <c r="D17" s="109"/>
      <c r="E17" s="109"/>
      <c r="F17" s="109"/>
      <c r="G17" s="159" t="s">
        <v>49</v>
      </c>
      <c r="H17" s="155" t="s">
        <v>61</v>
      </c>
      <c r="I17" s="161">
        <v>50</v>
      </c>
      <c r="J17" s="144">
        <v>12315.5</v>
      </c>
      <c r="K17" s="144">
        <f t="shared" si="0"/>
        <v>615775</v>
      </c>
      <c r="L17" s="106"/>
    </row>
    <row r="18" spans="2:12" x14ac:dyDescent="0.25">
      <c r="B18" s="105"/>
      <c r="C18" s="153"/>
      <c r="D18" s="109"/>
      <c r="E18" s="109"/>
      <c r="F18" s="109"/>
      <c r="G18" s="159"/>
      <c r="H18" s="155"/>
      <c r="I18" s="161"/>
      <c r="J18" s="117" t="s">
        <v>16</v>
      </c>
      <c r="K18" s="145">
        <f>SUM(K14:K17)</f>
        <v>7881168.0959999999</v>
      </c>
      <c r="L18" s="106"/>
    </row>
    <row r="19" spans="2:12" x14ac:dyDescent="0.25">
      <c r="B19" s="105"/>
      <c r="C19" s="153"/>
      <c r="D19" s="109"/>
      <c r="E19" s="109"/>
      <c r="F19" s="109"/>
      <c r="G19" s="158" t="s">
        <v>50</v>
      </c>
      <c r="H19" s="155"/>
      <c r="I19" s="161"/>
      <c r="J19" s="144"/>
      <c r="K19" s="144"/>
      <c r="L19" s="106"/>
    </row>
    <row r="20" spans="2:12" x14ac:dyDescent="0.25">
      <c r="B20" s="105"/>
      <c r="C20" s="156"/>
      <c r="D20" s="109"/>
      <c r="E20" s="109"/>
      <c r="F20" s="109"/>
      <c r="G20" s="159" t="s">
        <v>51</v>
      </c>
      <c r="H20" s="155" t="s">
        <v>42</v>
      </c>
      <c r="I20" s="155">
        <v>73.150000000000006</v>
      </c>
      <c r="J20" s="160">
        <v>64508.93</v>
      </c>
      <c r="K20" s="144">
        <f t="shared" si="0"/>
        <v>4718828.2295000004</v>
      </c>
      <c r="L20" s="106"/>
    </row>
    <row r="21" spans="2:12" ht="25.5" x14ac:dyDescent="0.25">
      <c r="B21" s="105"/>
      <c r="C21" s="150"/>
      <c r="D21" s="109"/>
      <c r="E21" s="109"/>
      <c r="F21" s="109"/>
      <c r="G21" s="159" t="s">
        <v>52</v>
      </c>
      <c r="H21" s="154" t="s">
        <v>42</v>
      </c>
      <c r="I21" s="154">
        <v>4.3899999999999997</v>
      </c>
      <c r="J21" s="144">
        <v>179807.67</v>
      </c>
      <c r="K21" s="144">
        <f t="shared" si="0"/>
        <v>789355.67130000005</v>
      </c>
      <c r="L21" s="106"/>
    </row>
    <row r="22" spans="2:12" x14ac:dyDescent="0.25">
      <c r="B22" s="105"/>
      <c r="C22" s="153"/>
      <c r="D22" s="109"/>
      <c r="E22" s="109"/>
      <c r="F22" s="109"/>
      <c r="G22" s="159" t="s">
        <v>53</v>
      </c>
      <c r="H22" s="155" t="s">
        <v>42</v>
      </c>
      <c r="I22" s="161">
        <v>5.86</v>
      </c>
      <c r="J22" s="144">
        <v>335842.97</v>
      </c>
      <c r="K22" s="144">
        <f t="shared" si="0"/>
        <v>1968039.8041999999</v>
      </c>
      <c r="L22" s="106"/>
    </row>
    <row r="23" spans="2:12" x14ac:dyDescent="0.25">
      <c r="B23" s="105"/>
      <c r="C23" s="153"/>
      <c r="D23" s="109"/>
      <c r="E23" s="109"/>
      <c r="F23" s="109"/>
      <c r="G23" s="159"/>
      <c r="H23" s="155"/>
      <c r="I23" s="161"/>
      <c r="J23" s="117" t="s">
        <v>16</v>
      </c>
      <c r="K23" s="145">
        <f>SUM(K20:K22)</f>
        <v>7476223.705000001</v>
      </c>
      <c r="L23" s="106"/>
    </row>
    <row r="24" spans="2:12" x14ac:dyDescent="0.25">
      <c r="B24" s="105"/>
      <c r="C24" s="157"/>
      <c r="D24" s="109"/>
      <c r="E24" s="109"/>
      <c r="F24" s="109"/>
      <c r="G24" s="158" t="s">
        <v>54</v>
      </c>
      <c r="H24" s="155"/>
      <c r="I24" s="161"/>
      <c r="J24" s="144"/>
      <c r="K24" s="144"/>
      <c r="L24" s="106"/>
    </row>
    <row r="25" spans="2:12" x14ac:dyDescent="0.25">
      <c r="B25" s="105"/>
      <c r="C25" s="157"/>
      <c r="D25" s="109"/>
      <c r="E25" s="109"/>
      <c r="F25" s="109"/>
      <c r="G25" s="159" t="s">
        <v>55</v>
      </c>
      <c r="H25" s="155" t="s">
        <v>43</v>
      </c>
      <c r="I25" s="161">
        <v>33.200000000000003</v>
      </c>
      <c r="J25" s="144">
        <v>69805.37</v>
      </c>
      <c r="K25" s="144">
        <f t="shared" si="0"/>
        <v>2317538.284</v>
      </c>
      <c r="L25" s="106"/>
    </row>
    <row r="26" spans="2:12" x14ac:dyDescent="0.25">
      <c r="B26" s="105"/>
      <c r="C26" s="157"/>
      <c r="D26" s="109"/>
      <c r="E26" s="109"/>
      <c r="F26" s="109"/>
      <c r="G26" s="159" t="s">
        <v>56</v>
      </c>
      <c r="H26" s="155" t="s">
        <v>42</v>
      </c>
      <c r="I26" s="161">
        <v>5.59</v>
      </c>
      <c r="J26" s="144">
        <v>1164740.06</v>
      </c>
      <c r="K26" s="144">
        <f t="shared" si="0"/>
        <v>6510896.9353999998</v>
      </c>
      <c r="L26" s="106"/>
    </row>
    <row r="27" spans="2:12" x14ac:dyDescent="0.25">
      <c r="B27" s="105"/>
      <c r="C27" s="157"/>
      <c r="D27" s="109"/>
      <c r="E27" s="109"/>
      <c r="F27" s="109"/>
      <c r="G27" s="159" t="s">
        <v>57</v>
      </c>
      <c r="H27" s="155" t="s">
        <v>42</v>
      </c>
      <c r="I27" s="161">
        <v>5.4</v>
      </c>
      <c r="J27" s="144">
        <v>1314606.27</v>
      </c>
      <c r="K27" s="144">
        <f t="shared" si="0"/>
        <v>7098873.8580000009</v>
      </c>
      <c r="L27" s="106"/>
    </row>
    <row r="28" spans="2:12" x14ac:dyDescent="0.25">
      <c r="B28" s="105"/>
      <c r="C28" s="157"/>
      <c r="D28" s="109"/>
      <c r="E28" s="109"/>
      <c r="F28" s="109"/>
      <c r="G28" s="159" t="s">
        <v>58</v>
      </c>
      <c r="H28" s="155" t="s">
        <v>42</v>
      </c>
      <c r="I28" s="161">
        <v>5.59</v>
      </c>
      <c r="J28" s="144">
        <v>1136000.6299999999</v>
      </c>
      <c r="K28" s="144">
        <f t="shared" si="0"/>
        <v>6350243.5216999995</v>
      </c>
      <c r="L28" s="106"/>
    </row>
    <row r="29" spans="2:12" x14ac:dyDescent="0.25">
      <c r="B29" s="105"/>
      <c r="C29" s="157"/>
      <c r="D29" s="109"/>
      <c r="E29" s="109"/>
      <c r="F29" s="109"/>
      <c r="G29" s="159" t="s">
        <v>64</v>
      </c>
      <c r="H29" s="155" t="s">
        <v>42</v>
      </c>
      <c r="I29" s="161">
        <v>4.4000000000000004</v>
      </c>
      <c r="J29" s="144">
        <v>1286124.7684318125</v>
      </c>
      <c r="K29" s="144">
        <f t="shared" si="0"/>
        <v>5658948.9810999753</v>
      </c>
      <c r="L29" s="106"/>
    </row>
    <row r="30" spans="2:12" x14ac:dyDescent="0.25">
      <c r="B30" s="105"/>
      <c r="C30" s="157"/>
      <c r="D30" s="109"/>
      <c r="E30" s="109"/>
      <c r="F30" s="109"/>
      <c r="G30" s="159" t="s">
        <v>59</v>
      </c>
      <c r="H30" s="155" t="s">
        <v>42</v>
      </c>
      <c r="I30" s="161">
        <v>2.86</v>
      </c>
      <c r="J30" s="144">
        <v>1260977.22</v>
      </c>
      <c r="K30" s="144">
        <f t="shared" si="0"/>
        <v>3606394.8491999996</v>
      </c>
      <c r="L30" s="106"/>
    </row>
    <row r="31" spans="2:12" x14ac:dyDescent="0.25">
      <c r="B31" s="105"/>
      <c r="C31" s="157"/>
      <c r="D31" s="109"/>
      <c r="E31" s="109"/>
      <c r="F31" s="109"/>
      <c r="G31" s="159" t="s">
        <v>60</v>
      </c>
      <c r="H31" s="155" t="s">
        <v>44</v>
      </c>
      <c r="I31" s="161">
        <v>2345.36</v>
      </c>
      <c r="J31" s="144">
        <v>19254.36</v>
      </c>
      <c r="K31" s="144">
        <f t="shared" si="0"/>
        <v>45158405.769600004</v>
      </c>
      <c r="L31" s="106"/>
    </row>
    <row r="32" spans="2:12" x14ac:dyDescent="0.25">
      <c r="B32" s="105"/>
      <c r="C32" s="112"/>
      <c r="D32" s="113"/>
      <c r="E32" s="113"/>
      <c r="F32" s="113"/>
      <c r="G32" s="112"/>
      <c r="H32" s="108"/>
      <c r="I32" s="110"/>
      <c r="J32" s="117" t="s">
        <v>16</v>
      </c>
      <c r="K32" s="114">
        <f>SUM(K25:K31)</f>
        <v>76701302.198999971</v>
      </c>
      <c r="L32" s="106"/>
    </row>
    <row r="33" spans="2:16" s="115" customFormat="1" ht="30" customHeight="1" x14ac:dyDescent="0.25">
      <c r="B33" s="116"/>
      <c r="C33" s="176" t="s">
        <v>17</v>
      </c>
      <c r="D33" s="176"/>
      <c r="E33" s="176"/>
      <c r="F33" s="176"/>
      <c r="G33" s="176"/>
      <c r="H33" s="176"/>
      <c r="I33" s="176"/>
      <c r="J33" s="176"/>
      <c r="K33" s="145">
        <f>+K32+K23+K18</f>
        <v>92058693.99999997</v>
      </c>
      <c r="L33" s="118"/>
      <c r="N33" s="149"/>
    </row>
    <row r="34" spans="2:16" s="115" customFormat="1" x14ac:dyDescent="0.25">
      <c r="B34" s="116"/>
      <c r="C34" s="119"/>
      <c r="D34" s="111"/>
      <c r="E34" s="111"/>
      <c r="F34" s="111"/>
      <c r="G34" s="124" t="s">
        <v>18</v>
      </c>
      <c r="H34" s="122"/>
      <c r="I34" s="121"/>
      <c r="J34" s="123"/>
      <c r="K34" s="146">
        <f>+K33</f>
        <v>92058693.99999997</v>
      </c>
      <c r="L34" s="118"/>
      <c r="N34" s="149"/>
      <c r="P34" s="147"/>
    </row>
    <row r="35" spans="2:16" s="115" customFormat="1" x14ac:dyDescent="0.25">
      <c r="B35" s="116"/>
      <c r="C35" s="119"/>
      <c r="D35" s="120"/>
      <c r="E35" s="119"/>
      <c r="F35" s="119"/>
      <c r="G35" s="124" t="s">
        <v>19</v>
      </c>
      <c r="H35" s="122"/>
      <c r="I35" s="125"/>
      <c r="J35" s="123"/>
      <c r="K35" s="145">
        <f>+K34</f>
        <v>92058693.99999997</v>
      </c>
      <c r="L35" s="118"/>
      <c r="N35" s="149"/>
    </row>
    <row r="36" spans="2:16" s="115" customFormat="1" x14ac:dyDescent="0.25">
      <c r="B36" s="116"/>
      <c r="C36" s="119"/>
      <c r="D36" s="120"/>
      <c r="E36" s="120"/>
      <c r="F36" s="120"/>
      <c r="G36" s="119"/>
      <c r="H36" s="119"/>
      <c r="I36" s="126"/>
      <c r="J36" s="127"/>
      <c r="K36" s="128"/>
      <c r="L36" s="118"/>
      <c r="N36" s="149"/>
    </row>
    <row r="37" spans="2:16" s="115" customFormat="1" x14ac:dyDescent="0.25">
      <c r="B37" s="116"/>
      <c r="C37" s="129"/>
      <c r="D37" s="181"/>
      <c r="E37" s="181"/>
      <c r="F37" s="181"/>
      <c r="G37" s="181"/>
      <c r="H37" s="181"/>
      <c r="I37" s="181"/>
      <c r="J37" s="181"/>
      <c r="K37" s="181"/>
      <c r="L37" s="130"/>
      <c r="N37" s="149"/>
    </row>
    <row r="38" spans="2:16" s="115" customFormat="1" ht="46.5" customHeight="1" x14ac:dyDescent="0.25">
      <c r="B38" s="116"/>
      <c r="C38" s="175" t="s">
        <v>39</v>
      </c>
      <c r="D38" s="175"/>
      <c r="E38" s="175"/>
      <c r="F38" s="175"/>
      <c r="G38" s="175"/>
      <c r="H38" s="179" t="s">
        <v>9</v>
      </c>
      <c r="I38" s="179"/>
      <c r="J38" s="179"/>
      <c r="K38" s="131" t="s">
        <v>21</v>
      </c>
      <c r="L38" s="132"/>
      <c r="N38" s="149"/>
    </row>
    <row r="39" spans="2:16" s="115" customFormat="1" ht="32.25" customHeight="1" x14ac:dyDescent="0.25">
      <c r="B39" s="116"/>
      <c r="C39" s="175" t="s">
        <v>40</v>
      </c>
      <c r="D39" s="175"/>
      <c r="E39" s="175"/>
      <c r="F39" s="175"/>
      <c r="G39" s="175"/>
      <c r="H39" s="180" t="s">
        <v>23</v>
      </c>
      <c r="I39" s="180"/>
      <c r="J39" s="131" t="s">
        <v>24</v>
      </c>
      <c r="K39" s="133">
        <v>0.25</v>
      </c>
      <c r="L39" s="132"/>
      <c r="N39" s="149"/>
    </row>
    <row r="40" spans="2:16" s="115" customFormat="1" ht="30" customHeight="1" x14ac:dyDescent="0.25">
      <c r="B40" s="116"/>
      <c r="C40" s="175" t="s">
        <v>41</v>
      </c>
      <c r="D40" s="175"/>
      <c r="E40" s="175"/>
      <c r="F40" s="175"/>
      <c r="G40" s="175"/>
      <c r="H40" s="178" t="s">
        <v>62</v>
      </c>
      <c r="I40" s="162"/>
      <c r="J40" s="131" t="s">
        <v>27</v>
      </c>
      <c r="K40" s="133">
        <v>0.02</v>
      </c>
      <c r="L40" s="132"/>
      <c r="N40" s="149"/>
    </row>
    <row r="41" spans="2:16" s="115" customFormat="1" ht="58.5" customHeight="1" x14ac:dyDescent="0.25">
      <c r="B41" s="116"/>
      <c r="C41" s="182"/>
      <c r="D41" s="182"/>
      <c r="E41" s="182"/>
      <c r="F41" s="182"/>
      <c r="G41" s="182"/>
      <c r="H41" s="179" t="s">
        <v>63</v>
      </c>
      <c r="I41" s="180"/>
      <c r="J41" s="131" t="s">
        <v>29</v>
      </c>
      <c r="K41" s="133">
        <v>0.03</v>
      </c>
      <c r="L41" s="118"/>
      <c r="N41" s="149"/>
    </row>
    <row r="42" spans="2:16" ht="39" customHeight="1" x14ac:dyDescent="0.25">
      <c r="B42" s="105"/>
      <c r="C42" s="182"/>
      <c r="D42" s="182"/>
      <c r="E42" s="182"/>
      <c r="F42" s="182"/>
      <c r="G42" s="182"/>
      <c r="H42" s="180" t="s">
        <v>30</v>
      </c>
      <c r="I42" s="180"/>
      <c r="J42" s="131" t="s">
        <v>31</v>
      </c>
      <c r="K42" s="133">
        <f>+K39+K40+K41</f>
        <v>0.30000000000000004</v>
      </c>
      <c r="L42" s="106"/>
    </row>
    <row r="43" spans="2:16" ht="47.25" customHeight="1" x14ac:dyDescent="0.25">
      <c r="B43" s="105"/>
      <c r="C43" s="182"/>
      <c r="D43" s="182"/>
      <c r="E43" s="182"/>
      <c r="F43" s="182"/>
      <c r="G43" s="182"/>
      <c r="H43" s="177"/>
      <c r="I43" s="177"/>
      <c r="J43" s="177"/>
      <c r="K43" s="177"/>
      <c r="L43" s="106"/>
    </row>
    <row r="44" spans="2:16" ht="16.5" thickBot="1" x14ac:dyDescent="0.3">
      <c r="B44" s="134"/>
      <c r="C44" s="135"/>
      <c r="D44" s="135"/>
      <c r="E44" s="136"/>
      <c r="F44" s="135"/>
      <c r="G44" s="137"/>
      <c r="H44" s="135"/>
      <c r="I44" s="135"/>
      <c r="J44" s="135"/>
      <c r="K44" s="135"/>
      <c r="L44" s="138"/>
    </row>
    <row r="45" spans="2:16" ht="16.5" thickTop="1" x14ac:dyDescent="0.25"/>
  </sheetData>
  <mergeCells count="26">
    <mergeCell ref="C39:G39"/>
    <mergeCell ref="C33:J33"/>
    <mergeCell ref="H43:K43"/>
    <mergeCell ref="C40:G40"/>
    <mergeCell ref="H40:I40"/>
    <mergeCell ref="H41:I41"/>
    <mergeCell ref="H42:I42"/>
    <mergeCell ref="C38:G38"/>
    <mergeCell ref="H38:J38"/>
    <mergeCell ref="H39:I39"/>
    <mergeCell ref="D37:K37"/>
    <mergeCell ref="C41:G43"/>
    <mergeCell ref="C6:K6"/>
    <mergeCell ref="C3:F3"/>
    <mergeCell ref="B2:L2"/>
    <mergeCell ref="C7:K7"/>
    <mergeCell ref="I11:I12"/>
    <mergeCell ref="J11:J12"/>
    <mergeCell ref="K11:K12"/>
    <mergeCell ref="C11:C12"/>
    <mergeCell ref="D11:D12"/>
    <mergeCell ref="G11:G12"/>
    <mergeCell ref="H11:H12"/>
    <mergeCell ref="E11:F11"/>
    <mergeCell ref="C8:K9"/>
    <mergeCell ref="C10:K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2"/>
  <sheetViews>
    <sheetView showGridLines="0" tabSelected="1" view="pageBreakPreview" zoomScale="70" zoomScaleNormal="100" zoomScaleSheetLayoutView="70" zoomScalePageLayoutView="145" workbookViewId="0">
      <selection activeCell="F4" sqref="F4"/>
    </sheetView>
  </sheetViews>
  <sheetFormatPr baseColWidth="10" defaultColWidth="11.42578125" defaultRowHeight="16.5" x14ac:dyDescent="0.3"/>
  <cols>
    <col min="1" max="2" width="2.85546875" style="1" customWidth="1"/>
    <col min="3" max="3" width="11.140625" style="1" customWidth="1"/>
    <col min="4" max="4" width="22.425781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42578125" style="1"/>
  </cols>
  <sheetData>
    <row r="1" spans="1:13" ht="17.25" thickBot="1" x14ac:dyDescent="0.35">
      <c r="A1" s="5"/>
      <c r="B1" s="5"/>
      <c r="C1" s="82"/>
      <c r="D1" s="83"/>
      <c r="E1" s="82"/>
      <c r="F1" s="83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189"/>
      <c r="C2" s="190"/>
      <c r="D2" s="190"/>
      <c r="E2" s="190"/>
      <c r="F2" s="190"/>
      <c r="G2" s="190"/>
      <c r="H2" s="190"/>
      <c r="I2" s="190"/>
      <c r="J2" s="190"/>
      <c r="K2" s="190"/>
      <c r="L2" s="191"/>
      <c r="M2" s="5"/>
    </row>
    <row r="3" spans="1:13" ht="33" customHeight="1" x14ac:dyDescent="0.3">
      <c r="A3" s="5"/>
      <c r="B3" s="7"/>
      <c r="C3" s="186" t="s">
        <v>36</v>
      </c>
      <c r="D3" s="187"/>
      <c r="E3" s="187"/>
      <c r="F3" s="188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100" t="s">
        <v>0</v>
      </c>
      <c r="D4" s="102" t="s">
        <v>1</v>
      </c>
      <c r="E4" s="101" t="s">
        <v>2</v>
      </c>
      <c r="F4" s="10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82"/>
      <c r="D5" s="99"/>
      <c r="E5" s="82"/>
      <c r="F5" s="8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183" t="s">
        <v>3</v>
      </c>
      <c r="D6" s="184"/>
      <c r="E6" s="184"/>
      <c r="F6" s="184"/>
      <c r="G6" s="184"/>
      <c r="H6" s="184"/>
      <c r="I6" s="184"/>
      <c r="J6" s="184"/>
      <c r="K6" s="185"/>
      <c r="L6" s="8"/>
      <c r="M6" s="5"/>
    </row>
    <row r="7" spans="1:13" x14ac:dyDescent="0.3">
      <c r="A7" s="5"/>
      <c r="B7" s="7"/>
      <c r="C7" s="196" t="s">
        <v>32</v>
      </c>
      <c r="D7" s="197"/>
      <c r="E7" s="197"/>
      <c r="F7" s="197"/>
      <c r="G7" s="197"/>
      <c r="H7" s="197"/>
      <c r="I7" s="197"/>
      <c r="J7" s="197"/>
      <c r="K7" s="198"/>
      <c r="L7" s="8"/>
      <c r="M7" s="5"/>
    </row>
    <row r="8" spans="1:13" s="75" customFormat="1" x14ac:dyDescent="0.3">
      <c r="A8" s="73"/>
      <c r="B8" s="74"/>
      <c r="C8" s="199" t="s">
        <v>37</v>
      </c>
      <c r="D8" s="199"/>
      <c r="E8" s="199"/>
      <c r="F8" s="199"/>
      <c r="G8" s="199"/>
      <c r="H8" s="199"/>
      <c r="I8" s="199"/>
      <c r="J8" s="199"/>
      <c r="K8" s="199"/>
      <c r="L8" s="76"/>
      <c r="M8" s="73"/>
    </row>
    <row r="9" spans="1:13" ht="55.5" customHeight="1" x14ac:dyDescent="0.3">
      <c r="A9" s="5"/>
      <c r="B9" s="7"/>
      <c r="C9" s="199"/>
      <c r="D9" s="199"/>
      <c r="E9" s="199"/>
      <c r="F9" s="199"/>
      <c r="G9" s="199"/>
      <c r="H9" s="199"/>
      <c r="I9" s="199"/>
      <c r="J9" s="199"/>
      <c r="K9" s="199"/>
      <c r="L9" s="8"/>
      <c r="M9" s="5"/>
    </row>
    <row r="10" spans="1:13" ht="34.5" customHeight="1" x14ac:dyDescent="0.3">
      <c r="A10" s="5"/>
      <c r="B10" s="7"/>
      <c r="C10" s="200" t="s">
        <v>33</v>
      </c>
      <c r="D10" s="201"/>
      <c r="E10" s="201"/>
      <c r="F10" s="201"/>
      <c r="G10" s="201"/>
      <c r="H10" s="201"/>
      <c r="I10" s="201"/>
      <c r="J10" s="201"/>
      <c r="K10" s="202"/>
      <c r="L10" s="8"/>
      <c r="M10" s="5"/>
    </row>
    <row r="11" spans="1:13" ht="30" customHeight="1" thickBot="1" x14ac:dyDescent="0.35">
      <c r="A11" s="5"/>
      <c r="B11" s="7"/>
      <c r="C11" s="203"/>
      <c r="D11" s="204"/>
      <c r="E11" s="204"/>
      <c r="F11" s="204"/>
      <c r="G11" s="204"/>
      <c r="H11" s="204"/>
      <c r="I11" s="204"/>
      <c r="J11" s="204"/>
      <c r="K11" s="205"/>
      <c r="L11" s="8"/>
      <c r="M11" s="5"/>
    </row>
    <row r="12" spans="1:13" ht="30" customHeight="1" x14ac:dyDescent="0.3">
      <c r="A12" s="5"/>
      <c r="B12" s="7"/>
      <c r="C12" s="206" t="s">
        <v>6</v>
      </c>
      <c r="D12" s="208" t="s">
        <v>7</v>
      </c>
      <c r="E12" s="210" t="s">
        <v>8</v>
      </c>
      <c r="F12" s="210"/>
      <c r="G12" s="206" t="s">
        <v>9</v>
      </c>
      <c r="H12" s="208" t="s">
        <v>10</v>
      </c>
      <c r="I12" s="208" t="s">
        <v>11</v>
      </c>
      <c r="J12" s="211" t="s">
        <v>12</v>
      </c>
      <c r="K12" s="213" t="s">
        <v>13</v>
      </c>
      <c r="L12" s="8"/>
      <c r="M12" s="5"/>
    </row>
    <row r="13" spans="1:13" ht="30" customHeight="1" thickBot="1" x14ac:dyDescent="0.35">
      <c r="A13" s="5"/>
      <c r="B13" s="7"/>
      <c r="C13" s="207"/>
      <c r="D13" s="209"/>
      <c r="E13" s="9" t="s">
        <v>14</v>
      </c>
      <c r="F13" s="9" t="s">
        <v>15</v>
      </c>
      <c r="G13" s="207"/>
      <c r="H13" s="209"/>
      <c r="I13" s="209"/>
      <c r="J13" s="212"/>
      <c r="K13" s="214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16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25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3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16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25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25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16</v>
      </c>
      <c r="D32" s="84"/>
      <c r="E32" s="84"/>
      <c r="F32" s="84"/>
      <c r="G32" s="85"/>
      <c r="H32" s="84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16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16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">
      <c r="A41" s="42"/>
      <c r="B41" s="43"/>
      <c r="C41" s="215" t="s">
        <v>17</v>
      </c>
      <c r="D41" s="216"/>
      <c r="E41" s="216"/>
      <c r="F41" s="216"/>
      <c r="G41" s="216"/>
      <c r="H41" s="216"/>
      <c r="I41" s="216"/>
      <c r="J41" s="217"/>
      <c r="K41" s="44"/>
      <c r="L41" s="45"/>
      <c r="M41" s="42"/>
    </row>
    <row r="42" spans="1:13" s="3" customFormat="1" thickBot="1" x14ac:dyDescent="0.3">
      <c r="A42" s="42"/>
      <c r="B42" s="43"/>
      <c r="C42" s="86"/>
      <c r="D42" s="86"/>
      <c r="E42" s="86"/>
      <c r="F42" s="86"/>
      <c r="G42" s="86"/>
      <c r="H42" s="86"/>
      <c r="I42" s="86"/>
      <c r="J42" s="86"/>
      <c r="K42" s="87"/>
      <c r="L42" s="45"/>
      <c r="M42" s="42"/>
    </row>
    <row r="43" spans="1:13" s="3" customFormat="1" ht="30" customHeight="1" x14ac:dyDescent="0.25">
      <c r="A43" s="42"/>
      <c r="B43" s="43"/>
      <c r="C43" s="88"/>
      <c r="D43" s="89"/>
      <c r="E43" s="88"/>
      <c r="F43" s="88"/>
      <c r="G43" s="218"/>
      <c r="H43" s="219"/>
      <c r="I43" s="220"/>
      <c r="J43" s="52"/>
      <c r="K43" s="53"/>
      <c r="L43" s="45"/>
      <c r="M43" s="42"/>
    </row>
    <row r="44" spans="1:13" s="3" customFormat="1" ht="30" customHeight="1" x14ac:dyDescent="0.25">
      <c r="A44" s="42"/>
      <c r="B44" s="43"/>
      <c r="C44" s="88"/>
      <c r="D44" s="89"/>
      <c r="E44" s="88"/>
      <c r="F44" s="88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25">
      <c r="A45" s="42"/>
      <c r="B45" s="43"/>
      <c r="C45" s="88"/>
      <c r="D45" s="90"/>
      <c r="E45" s="90"/>
      <c r="F45" s="90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25">
      <c r="A46" s="42"/>
      <c r="B46" s="43"/>
      <c r="C46" s="88"/>
      <c r="D46" s="90"/>
      <c r="E46" s="90"/>
      <c r="F46" s="90"/>
      <c r="G46" s="61" t="s">
        <v>18</v>
      </c>
      <c r="H46" s="58"/>
      <c r="I46" s="59"/>
      <c r="J46" s="60"/>
      <c r="K46" s="62"/>
      <c r="L46" s="45"/>
      <c r="M46" s="42"/>
    </row>
    <row r="47" spans="1:13" s="3" customFormat="1" ht="30" customHeight="1" x14ac:dyDescent="0.25">
      <c r="A47" s="42"/>
      <c r="B47" s="43"/>
      <c r="C47" s="88"/>
      <c r="D47" s="89"/>
      <c r="E47" s="88"/>
      <c r="F47" s="88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25">
      <c r="A48" s="42"/>
      <c r="B48" s="43"/>
      <c r="C48" s="88"/>
      <c r="D48" s="89"/>
      <c r="E48" s="88"/>
      <c r="F48" s="88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">
      <c r="A49" s="42"/>
      <c r="B49" s="43"/>
      <c r="C49" s="88"/>
      <c r="D49" s="89"/>
      <c r="E49" s="88"/>
      <c r="F49" s="88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">
      <c r="A50" s="42"/>
      <c r="B50" s="43"/>
      <c r="C50" s="88"/>
      <c r="D50" s="89"/>
      <c r="E50" s="88"/>
      <c r="F50" s="88"/>
      <c r="G50" s="64" t="s">
        <v>19</v>
      </c>
      <c r="H50" s="65"/>
      <c r="I50" s="66"/>
      <c r="J50" s="67"/>
      <c r="K50" s="44"/>
      <c r="L50" s="45"/>
      <c r="M50" s="42"/>
    </row>
    <row r="51" spans="1:13" s="3" customFormat="1" thickBot="1" x14ac:dyDescent="0.3">
      <c r="A51" s="42"/>
      <c r="B51" s="43"/>
      <c r="C51" s="88"/>
      <c r="D51" s="89"/>
      <c r="E51" s="89"/>
      <c r="F51" s="89"/>
      <c r="G51" s="88"/>
      <c r="H51" s="88"/>
      <c r="I51" s="91"/>
      <c r="J51" s="92"/>
      <c r="K51" s="93"/>
      <c r="L51" s="45"/>
      <c r="M51" s="42"/>
    </row>
    <row r="52" spans="1:13" s="3" customFormat="1" ht="15.75" x14ac:dyDescent="0.25">
      <c r="A52" s="42"/>
      <c r="B52" s="43"/>
      <c r="C52" s="48"/>
      <c r="D52" s="194"/>
      <c r="E52" s="194"/>
      <c r="F52" s="194"/>
      <c r="G52" s="194"/>
      <c r="H52" s="194"/>
      <c r="I52" s="194"/>
      <c r="J52" s="194"/>
      <c r="K52" s="195"/>
      <c r="L52" s="49"/>
      <c r="M52" s="42"/>
    </row>
    <row r="53" spans="1:13" s="3" customFormat="1" ht="46.5" customHeight="1" x14ac:dyDescent="0.25">
      <c r="A53" s="42"/>
      <c r="B53" s="43"/>
      <c r="C53" s="223" t="s">
        <v>20</v>
      </c>
      <c r="D53" s="224"/>
      <c r="E53" s="224"/>
      <c r="F53" s="224"/>
      <c r="G53" s="224"/>
      <c r="H53" s="225" t="s">
        <v>9</v>
      </c>
      <c r="I53" s="225"/>
      <c r="J53" s="225"/>
      <c r="K53" s="78" t="s">
        <v>21</v>
      </c>
      <c r="L53" s="50"/>
      <c r="M53" s="42"/>
    </row>
    <row r="54" spans="1:13" s="3" customFormat="1" ht="32.25" customHeight="1" x14ac:dyDescent="0.25">
      <c r="A54" s="42"/>
      <c r="B54" s="43"/>
      <c r="C54" s="223" t="s">
        <v>22</v>
      </c>
      <c r="D54" s="224"/>
      <c r="E54" s="224"/>
      <c r="F54" s="224"/>
      <c r="G54" s="224"/>
      <c r="H54" s="193" t="s">
        <v>23</v>
      </c>
      <c r="I54" s="193"/>
      <c r="J54" s="79" t="s">
        <v>24</v>
      </c>
      <c r="K54" s="77" t="s">
        <v>34</v>
      </c>
      <c r="L54" s="50"/>
      <c r="M54" s="42"/>
    </row>
    <row r="55" spans="1:13" s="3" customFormat="1" ht="30" customHeight="1" x14ac:dyDescent="0.25">
      <c r="A55" s="42"/>
      <c r="B55" s="43"/>
      <c r="C55" s="223" t="s">
        <v>25</v>
      </c>
      <c r="D55" s="224"/>
      <c r="E55" s="224"/>
      <c r="F55" s="224"/>
      <c r="G55" s="224"/>
      <c r="H55" s="226" t="s">
        <v>26</v>
      </c>
      <c r="I55" s="227"/>
      <c r="J55" s="79" t="s">
        <v>27</v>
      </c>
      <c r="K55" s="77" t="s">
        <v>34</v>
      </c>
      <c r="L55" s="50"/>
      <c r="M55" s="42"/>
    </row>
    <row r="56" spans="1:13" s="4" customFormat="1" ht="58.5" customHeight="1" x14ac:dyDescent="0.25">
      <c r="A56" s="42"/>
      <c r="B56" s="43"/>
      <c r="C56" s="228"/>
      <c r="D56" s="229"/>
      <c r="E56" s="229"/>
      <c r="F56" s="229"/>
      <c r="G56" s="230"/>
      <c r="H56" s="192" t="s">
        <v>28</v>
      </c>
      <c r="I56" s="193"/>
      <c r="J56" s="79" t="s">
        <v>29</v>
      </c>
      <c r="K56" s="77" t="s">
        <v>34</v>
      </c>
      <c r="L56" s="45"/>
      <c r="M56" s="42"/>
    </row>
    <row r="57" spans="1:13" ht="39" customHeight="1" x14ac:dyDescent="0.3">
      <c r="A57" s="5"/>
      <c r="B57" s="7"/>
      <c r="C57" s="231"/>
      <c r="D57" s="232"/>
      <c r="E57" s="232"/>
      <c r="F57" s="232"/>
      <c r="G57" s="233"/>
      <c r="H57" s="193" t="s">
        <v>30</v>
      </c>
      <c r="I57" s="193"/>
      <c r="J57" s="79" t="s">
        <v>31</v>
      </c>
      <c r="K57" s="77" t="s">
        <v>34</v>
      </c>
      <c r="L57" s="8"/>
      <c r="M57" s="5"/>
    </row>
    <row r="58" spans="1:13" ht="47.25" customHeight="1" thickBot="1" x14ac:dyDescent="0.35">
      <c r="A58" s="5"/>
      <c r="B58" s="7"/>
      <c r="C58" s="234"/>
      <c r="D58" s="235"/>
      <c r="E58" s="235"/>
      <c r="F58" s="235"/>
      <c r="G58" s="236"/>
      <c r="H58" s="221"/>
      <c r="I58" s="221"/>
      <c r="J58" s="221"/>
      <c r="K58" s="222"/>
      <c r="L58" s="8"/>
      <c r="M58" s="5"/>
    </row>
    <row r="59" spans="1:13" ht="47.25" customHeight="1" x14ac:dyDescent="0.3">
      <c r="A59" s="5"/>
      <c r="B59" s="7"/>
      <c r="C59" s="80"/>
      <c r="D59" s="80"/>
      <c r="E59" s="80"/>
      <c r="F59" s="80"/>
      <c r="G59" s="80"/>
      <c r="H59" s="80"/>
      <c r="I59" s="80"/>
      <c r="J59" s="80"/>
      <c r="K59" s="80"/>
      <c r="L59" s="8"/>
      <c r="M59" s="5"/>
    </row>
    <row r="60" spans="1:13" ht="47.25" customHeight="1" x14ac:dyDescent="0.3">
      <c r="A60" s="5"/>
      <c r="B60" s="7"/>
      <c r="C60" s="80"/>
      <c r="D60" s="80"/>
      <c r="E60" s="80"/>
      <c r="F60" s="80"/>
      <c r="G60" s="81" t="s">
        <v>35</v>
      </c>
      <c r="H60" s="80"/>
      <c r="I60" s="80"/>
      <c r="J60" s="80"/>
      <c r="K60" s="80"/>
      <c r="L60" s="8"/>
      <c r="M60" s="5"/>
    </row>
    <row r="61" spans="1:13" ht="17.25" thickBot="1" x14ac:dyDescent="0.35">
      <c r="A61" s="5"/>
      <c r="B61" s="94"/>
      <c r="C61" s="95"/>
      <c r="D61" s="95"/>
      <c r="E61" s="96"/>
      <c r="F61" s="95"/>
      <c r="G61" s="97"/>
      <c r="H61" s="95"/>
      <c r="I61" s="95"/>
      <c r="J61" s="95"/>
      <c r="K61" s="95"/>
      <c r="L61" s="98"/>
      <c r="M61" s="5"/>
    </row>
    <row r="62" spans="1:13" ht="17.25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 (Entidad)</vt:lpstr>
      <vt:lpstr>PROPUESTA ECONOMICA(Proponente)</vt:lpstr>
      <vt:lpstr>_GoBack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CIS-KRA45</cp:lastModifiedBy>
  <cp:revision/>
  <cp:lastPrinted>2020-02-14T22:15:33Z</cp:lastPrinted>
  <dcterms:created xsi:type="dcterms:W3CDTF">2006-06-27T16:47:25Z</dcterms:created>
  <dcterms:modified xsi:type="dcterms:W3CDTF">2026-10-14T21:17:15Z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