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esktop\PROYECTO\PROYECTOS HOSPITALES\PROYECTO HOSPITAL CODAZZI\MEMORIAS\"/>
    </mc:Choice>
  </mc:AlternateContent>
  <xr:revisionPtr revIDLastSave="0" documentId="13_ncr:1_{3CEECF80-FA78-4648-9D2E-7DC7BC100E8F}" xr6:coauthVersionLast="47" xr6:coauthVersionMax="47" xr10:uidLastSave="{00000000-0000-0000-0000-000000000000}"/>
  <bookViews>
    <workbookView xWindow="-108" yWindow="-108" windowWidth="23256" windowHeight="12576" firstSheet="3" activeTab="7" xr2:uid="{00000000-000D-0000-FFFF-FFFF00000000}"/>
  </bookViews>
  <sheets>
    <sheet name="URGENCIA" sheetId="10" r:id="rId1"/>
    <sheet name="OBSERVACIÓN" sheetId="20" r:id="rId2"/>
    <sheet name="AISLADOS - OBSERVACIÓN" sheetId="22" r:id="rId3"/>
    <sheet name="ESTERILIZACIÓN " sheetId="21" r:id="rId4"/>
    <sheet name="OBSTETRICIA" sheetId="23" r:id="rId5"/>
    <sheet name="LABORATORIO" sheetId="24" r:id="rId6"/>
    <sheet name="ADMINISTRACIÓN" sheetId="25" r:id="rId7"/>
    <sheet name="SALA DE ESPERA" sheetId="26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7" i="26" l="1"/>
  <c r="G17" i="26" s="1"/>
  <c r="I17" i="26" s="1"/>
  <c r="K17" i="26" s="1"/>
  <c r="L17" i="26" s="1"/>
  <c r="E18" i="26"/>
  <c r="G18" i="26" s="1"/>
  <c r="I18" i="26" s="1"/>
  <c r="K18" i="26" s="1"/>
  <c r="L18" i="26" s="1"/>
  <c r="E19" i="26"/>
  <c r="G19" i="26" s="1"/>
  <c r="I19" i="26" s="1"/>
  <c r="K19" i="26" s="1"/>
  <c r="L19" i="26" s="1"/>
  <c r="E12" i="26"/>
  <c r="G12" i="26" s="1"/>
  <c r="I12" i="26" s="1"/>
  <c r="K12" i="26" s="1"/>
  <c r="L12" i="26" s="1"/>
  <c r="E21" i="26"/>
  <c r="G21" i="26" s="1"/>
  <c r="I21" i="26" s="1"/>
  <c r="K21" i="26" s="1"/>
  <c r="L21" i="26" s="1"/>
  <c r="E20" i="26"/>
  <c r="G20" i="26" s="1"/>
  <c r="I20" i="26" s="1"/>
  <c r="K20" i="26" s="1"/>
  <c r="L20" i="26" s="1"/>
  <c r="E16" i="26"/>
  <c r="G16" i="26" s="1"/>
  <c r="I16" i="26" s="1"/>
  <c r="K16" i="26" s="1"/>
  <c r="L16" i="26" s="1"/>
  <c r="E15" i="26"/>
  <c r="G15" i="26" s="1"/>
  <c r="I15" i="26" s="1"/>
  <c r="K15" i="26" s="1"/>
  <c r="L15" i="26" s="1"/>
  <c r="E14" i="26"/>
  <c r="G14" i="26" s="1"/>
  <c r="I14" i="26" s="1"/>
  <c r="K14" i="26" s="1"/>
  <c r="L14" i="26" s="1"/>
  <c r="E13" i="26"/>
  <c r="G13" i="26" s="1"/>
  <c r="I13" i="26" s="1"/>
  <c r="K13" i="26" s="1"/>
  <c r="L13" i="26" s="1"/>
  <c r="E11" i="26"/>
  <c r="G11" i="26" s="1"/>
  <c r="I11" i="26" s="1"/>
  <c r="K11" i="26" s="1"/>
  <c r="L11" i="26" s="1"/>
  <c r="E10" i="26"/>
  <c r="G10" i="26" s="1"/>
  <c r="I10" i="26" s="1"/>
  <c r="K10" i="26" s="1"/>
  <c r="L10" i="26" s="1"/>
  <c r="E9" i="26"/>
  <c r="G9" i="26" s="1"/>
  <c r="I9" i="26" s="1"/>
  <c r="K9" i="26" s="1"/>
  <c r="L9" i="26" s="1"/>
  <c r="E8" i="26"/>
  <c r="G8" i="26" s="1"/>
  <c r="I8" i="26" s="1"/>
  <c r="K8" i="26" s="1"/>
  <c r="L8" i="26" s="1"/>
  <c r="E7" i="26"/>
  <c r="G7" i="26" s="1"/>
  <c r="I7" i="26" s="1"/>
  <c r="K7" i="26" s="1"/>
  <c r="L7" i="26" s="1"/>
  <c r="E6" i="26"/>
  <c r="G6" i="26" s="1"/>
  <c r="I6" i="26" s="1"/>
  <c r="K6" i="26" s="1"/>
  <c r="L6" i="26" s="1"/>
  <c r="E5" i="26"/>
  <c r="G5" i="26" s="1"/>
  <c r="I5" i="26" s="1"/>
  <c r="K5" i="26" s="1"/>
  <c r="L5" i="26" s="1"/>
  <c r="E4" i="26"/>
  <c r="G4" i="26" s="1"/>
  <c r="I4" i="26" s="1"/>
  <c r="K4" i="26" s="1"/>
  <c r="L4" i="26" s="1"/>
  <c r="E17" i="25"/>
  <c r="G17" i="25" s="1"/>
  <c r="I17" i="25" s="1"/>
  <c r="K17" i="25" s="1"/>
  <c r="L17" i="25" s="1"/>
  <c r="E16" i="25"/>
  <c r="G16" i="25" s="1"/>
  <c r="I16" i="25" s="1"/>
  <c r="K16" i="25" s="1"/>
  <c r="L16" i="25" s="1"/>
  <c r="E15" i="25"/>
  <c r="G15" i="25" s="1"/>
  <c r="I15" i="25" s="1"/>
  <c r="K15" i="25" s="1"/>
  <c r="L15" i="25" s="1"/>
  <c r="E14" i="25"/>
  <c r="G14" i="25" s="1"/>
  <c r="I14" i="25" s="1"/>
  <c r="K14" i="25" s="1"/>
  <c r="L14" i="25" s="1"/>
  <c r="E13" i="25"/>
  <c r="G13" i="25" s="1"/>
  <c r="I13" i="25" s="1"/>
  <c r="K13" i="25" s="1"/>
  <c r="L13" i="25" s="1"/>
  <c r="E12" i="25"/>
  <c r="G12" i="25" s="1"/>
  <c r="I12" i="25" s="1"/>
  <c r="K12" i="25" s="1"/>
  <c r="L12" i="25" s="1"/>
  <c r="E11" i="25"/>
  <c r="G11" i="25" s="1"/>
  <c r="I11" i="25" s="1"/>
  <c r="K11" i="25" s="1"/>
  <c r="L11" i="25" s="1"/>
  <c r="E10" i="25"/>
  <c r="G10" i="25" s="1"/>
  <c r="I10" i="25" s="1"/>
  <c r="K10" i="25" s="1"/>
  <c r="L10" i="25" s="1"/>
  <c r="E9" i="25"/>
  <c r="G9" i="25" s="1"/>
  <c r="I9" i="25" s="1"/>
  <c r="K9" i="25" s="1"/>
  <c r="L9" i="25" s="1"/>
  <c r="E8" i="25"/>
  <c r="G8" i="25" s="1"/>
  <c r="I8" i="25" s="1"/>
  <c r="K8" i="25" s="1"/>
  <c r="L8" i="25" s="1"/>
  <c r="E7" i="25"/>
  <c r="G7" i="25" s="1"/>
  <c r="I7" i="25" s="1"/>
  <c r="K7" i="25" s="1"/>
  <c r="L7" i="25" s="1"/>
  <c r="E6" i="25"/>
  <c r="G6" i="25" s="1"/>
  <c r="I6" i="25" s="1"/>
  <c r="K6" i="25" s="1"/>
  <c r="L6" i="25" s="1"/>
  <c r="E5" i="25"/>
  <c r="G5" i="25" s="1"/>
  <c r="I5" i="25" s="1"/>
  <c r="K5" i="25" s="1"/>
  <c r="L5" i="25" s="1"/>
  <c r="E4" i="25"/>
  <c r="G4" i="25" s="1"/>
  <c r="I4" i="25" s="1"/>
  <c r="K4" i="25" s="1"/>
  <c r="L4" i="25" s="1"/>
  <c r="E22" i="24"/>
  <c r="G22" i="24" s="1"/>
  <c r="I22" i="24" s="1"/>
  <c r="K22" i="24" s="1"/>
  <c r="L22" i="24" s="1"/>
  <c r="E21" i="24"/>
  <c r="G21" i="24" s="1"/>
  <c r="I21" i="24" s="1"/>
  <c r="K21" i="24" s="1"/>
  <c r="L21" i="24" s="1"/>
  <c r="E20" i="24"/>
  <c r="G20" i="24" s="1"/>
  <c r="I20" i="24" s="1"/>
  <c r="K20" i="24" s="1"/>
  <c r="L20" i="24" s="1"/>
  <c r="E19" i="24"/>
  <c r="G19" i="24" s="1"/>
  <c r="I19" i="24" s="1"/>
  <c r="K19" i="24" s="1"/>
  <c r="L19" i="24" s="1"/>
  <c r="E18" i="24"/>
  <c r="G18" i="24" s="1"/>
  <c r="I18" i="24" s="1"/>
  <c r="K18" i="24" s="1"/>
  <c r="L18" i="24" s="1"/>
  <c r="E17" i="24"/>
  <c r="G17" i="24" s="1"/>
  <c r="I17" i="24" s="1"/>
  <c r="K17" i="24" s="1"/>
  <c r="L17" i="24" s="1"/>
  <c r="E16" i="24"/>
  <c r="G16" i="24" s="1"/>
  <c r="I16" i="24" s="1"/>
  <c r="K16" i="24" s="1"/>
  <c r="L16" i="24" s="1"/>
  <c r="E15" i="24"/>
  <c r="G15" i="24" s="1"/>
  <c r="I15" i="24" s="1"/>
  <c r="K15" i="24" s="1"/>
  <c r="L15" i="24" s="1"/>
  <c r="E14" i="24"/>
  <c r="G14" i="24" s="1"/>
  <c r="I14" i="24" s="1"/>
  <c r="K14" i="24" s="1"/>
  <c r="L14" i="24" s="1"/>
  <c r="E13" i="24"/>
  <c r="G13" i="24" s="1"/>
  <c r="I13" i="24" s="1"/>
  <c r="K13" i="24" s="1"/>
  <c r="L13" i="24" s="1"/>
  <c r="E12" i="24"/>
  <c r="G12" i="24" s="1"/>
  <c r="I12" i="24" s="1"/>
  <c r="K12" i="24" s="1"/>
  <c r="L12" i="24" s="1"/>
  <c r="E11" i="24"/>
  <c r="G11" i="24" s="1"/>
  <c r="I11" i="24" s="1"/>
  <c r="K11" i="24" s="1"/>
  <c r="L11" i="24" s="1"/>
  <c r="E10" i="24"/>
  <c r="G10" i="24" s="1"/>
  <c r="I10" i="24" s="1"/>
  <c r="K10" i="24" s="1"/>
  <c r="L10" i="24" s="1"/>
  <c r="E9" i="24"/>
  <c r="G9" i="24" s="1"/>
  <c r="I9" i="24" s="1"/>
  <c r="K9" i="24" s="1"/>
  <c r="L9" i="24" s="1"/>
  <c r="E8" i="24"/>
  <c r="G8" i="24" s="1"/>
  <c r="I8" i="24" s="1"/>
  <c r="K8" i="24" s="1"/>
  <c r="L8" i="24" s="1"/>
  <c r="E7" i="24"/>
  <c r="G7" i="24" s="1"/>
  <c r="I7" i="24" s="1"/>
  <c r="K7" i="24" s="1"/>
  <c r="L7" i="24" s="1"/>
  <c r="E6" i="24"/>
  <c r="G6" i="24" s="1"/>
  <c r="I6" i="24" s="1"/>
  <c r="K6" i="24" s="1"/>
  <c r="L6" i="24" s="1"/>
  <c r="E5" i="24"/>
  <c r="G5" i="24" s="1"/>
  <c r="I5" i="24" s="1"/>
  <c r="K5" i="24" s="1"/>
  <c r="L5" i="24" s="1"/>
  <c r="E4" i="24"/>
  <c r="G4" i="24" s="1"/>
  <c r="I4" i="24" s="1"/>
  <c r="K4" i="24" s="1"/>
  <c r="L4" i="24" s="1"/>
  <c r="E19" i="23"/>
  <c r="G19" i="23" s="1"/>
  <c r="I19" i="23" s="1"/>
  <c r="K19" i="23" s="1"/>
  <c r="L19" i="23" s="1"/>
  <c r="E18" i="23"/>
  <c r="G18" i="23" s="1"/>
  <c r="I18" i="23" s="1"/>
  <c r="K18" i="23" s="1"/>
  <c r="L18" i="23" s="1"/>
  <c r="E17" i="23"/>
  <c r="G17" i="23" s="1"/>
  <c r="I17" i="23" s="1"/>
  <c r="K17" i="23" s="1"/>
  <c r="L17" i="23" s="1"/>
  <c r="E16" i="23"/>
  <c r="G16" i="23" s="1"/>
  <c r="I16" i="23" s="1"/>
  <c r="K16" i="23" s="1"/>
  <c r="L16" i="23" s="1"/>
  <c r="E15" i="23"/>
  <c r="G15" i="23" s="1"/>
  <c r="I15" i="23" s="1"/>
  <c r="K15" i="23" s="1"/>
  <c r="L15" i="23" s="1"/>
  <c r="E14" i="23"/>
  <c r="G14" i="23" s="1"/>
  <c r="I14" i="23" s="1"/>
  <c r="K14" i="23" s="1"/>
  <c r="L14" i="23" s="1"/>
  <c r="E13" i="23"/>
  <c r="G13" i="23" s="1"/>
  <c r="I13" i="23" s="1"/>
  <c r="K13" i="23" s="1"/>
  <c r="L13" i="23" s="1"/>
  <c r="E12" i="23"/>
  <c r="G12" i="23" s="1"/>
  <c r="I12" i="23" s="1"/>
  <c r="K12" i="23" s="1"/>
  <c r="L12" i="23" s="1"/>
  <c r="E11" i="23"/>
  <c r="G11" i="23" s="1"/>
  <c r="I11" i="23" s="1"/>
  <c r="K11" i="23" s="1"/>
  <c r="L11" i="23" s="1"/>
  <c r="E10" i="23"/>
  <c r="G10" i="23" s="1"/>
  <c r="I10" i="23" s="1"/>
  <c r="K10" i="23" s="1"/>
  <c r="L10" i="23" s="1"/>
  <c r="E9" i="23"/>
  <c r="G9" i="23" s="1"/>
  <c r="I9" i="23" s="1"/>
  <c r="K9" i="23" s="1"/>
  <c r="L9" i="23" s="1"/>
  <c r="E8" i="23"/>
  <c r="G8" i="23" s="1"/>
  <c r="I8" i="23" s="1"/>
  <c r="K8" i="23" s="1"/>
  <c r="L8" i="23" s="1"/>
  <c r="E7" i="23"/>
  <c r="G7" i="23" s="1"/>
  <c r="I7" i="23" s="1"/>
  <c r="K7" i="23" s="1"/>
  <c r="L7" i="23" s="1"/>
  <c r="E6" i="23"/>
  <c r="G6" i="23" s="1"/>
  <c r="I6" i="23" s="1"/>
  <c r="K6" i="23" s="1"/>
  <c r="L6" i="23" s="1"/>
  <c r="E5" i="23"/>
  <c r="G5" i="23" s="1"/>
  <c r="I5" i="23" s="1"/>
  <c r="K5" i="23" s="1"/>
  <c r="L5" i="23" s="1"/>
  <c r="E4" i="23"/>
  <c r="G4" i="23" s="1"/>
  <c r="I4" i="23" s="1"/>
  <c r="K4" i="23" s="1"/>
  <c r="L4" i="23" s="1"/>
  <c r="E9" i="22"/>
  <c r="G9" i="22" s="1"/>
  <c r="I9" i="22" s="1"/>
  <c r="K9" i="22" s="1"/>
  <c r="L9" i="22" s="1"/>
  <c r="E8" i="22"/>
  <c r="G8" i="22" s="1"/>
  <c r="I8" i="22" s="1"/>
  <c r="K8" i="22" s="1"/>
  <c r="L8" i="22" s="1"/>
  <c r="E7" i="22"/>
  <c r="G7" i="22" s="1"/>
  <c r="I7" i="22" s="1"/>
  <c r="K7" i="22" s="1"/>
  <c r="L7" i="22" s="1"/>
  <c r="E6" i="22"/>
  <c r="G6" i="22" s="1"/>
  <c r="I6" i="22" s="1"/>
  <c r="K6" i="22" s="1"/>
  <c r="L6" i="22" s="1"/>
  <c r="E5" i="22"/>
  <c r="G5" i="22" s="1"/>
  <c r="I5" i="22" s="1"/>
  <c r="K5" i="22" s="1"/>
  <c r="L5" i="22" s="1"/>
  <c r="E4" i="22"/>
  <c r="G4" i="22" s="1"/>
  <c r="I4" i="22" s="1"/>
  <c r="K4" i="22" s="1"/>
  <c r="L4" i="22" s="1"/>
  <c r="E14" i="21"/>
  <c r="G14" i="21" s="1"/>
  <c r="I14" i="21" s="1"/>
  <c r="K14" i="21" s="1"/>
  <c r="L14" i="21" s="1"/>
  <c r="E13" i="21"/>
  <c r="G13" i="21" s="1"/>
  <c r="I13" i="21" s="1"/>
  <c r="K13" i="21" s="1"/>
  <c r="L13" i="21" s="1"/>
  <c r="E12" i="21"/>
  <c r="G12" i="21" s="1"/>
  <c r="I12" i="21" s="1"/>
  <c r="K12" i="21" s="1"/>
  <c r="L12" i="21" s="1"/>
  <c r="E11" i="21"/>
  <c r="G11" i="21" s="1"/>
  <c r="I11" i="21" s="1"/>
  <c r="K11" i="21" s="1"/>
  <c r="L11" i="21" s="1"/>
  <c r="E10" i="21"/>
  <c r="G10" i="21" s="1"/>
  <c r="I10" i="21" s="1"/>
  <c r="K10" i="21" s="1"/>
  <c r="L10" i="21" s="1"/>
  <c r="E9" i="21"/>
  <c r="G9" i="21" s="1"/>
  <c r="I9" i="21" s="1"/>
  <c r="K9" i="21" s="1"/>
  <c r="L9" i="21" s="1"/>
  <c r="E8" i="21"/>
  <c r="G8" i="21" s="1"/>
  <c r="I8" i="21" s="1"/>
  <c r="K8" i="21" s="1"/>
  <c r="L8" i="21" s="1"/>
  <c r="E7" i="21"/>
  <c r="G7" i="21" s="1"/>
  <c r="I7" i="21" s="1"/>
  <c r="K7" i="21" s="1"/>
  <c r="L7" i="21" s="1"/>
  <c r="E6" i="21"/>
  <c r="G6" i="21" s="1"/>
  <c r="I6" i="21" s="1"/>
  <c r="K6" i="21" s="1"/>
  <c r="L6" i="21" s="1"/>
  <c r="E5" i="21"/>
  <c r="G5" i="21" s="1"/>
  <c r="I5" i="21" s="1"/>
  <c r="K5" i="21" s="1"/>
  <c r="L5" i="21" s="1"/>
  <c r="E4" i="21"/>
  <c r="G4" i="21" s="1"/>
  <c r="I4" i="21" s="1"/>
  <c r="K4" i="21" s="1"/>
  <c r="L4" i="21" s="1"/>
  <c r="E19" i="20"/>
  <c r="G19" i="20" s="1"/>
  <c r="I19" i="20" s="1"/>
  <c r="K19" i="20" s="1"/>
  <c r="L19" i="20" s="1"/>
  <c r="E18" i="20"/>
  <c r="G18" i="20" s="1"/>
  <c r="I18" i="20" s="1"/>
  <c r="K18" i="20" s="1"/>
  <c r="L18" i="20" s="1"/>
  <c r="E17" i="20"/>
  <c r="G17" i="20" s="1"/>
  <c r="I17" i="20" s="1"/>
  <c r="K17" i="20" s="1"/>
  <c r="L17" i="20" s="1"/>
  <c r="E16" i="20"/>
  <c r="G16" i="20" s="1"/>
  <c r="I16" i="20" s="1"/>
  <c r="K16" i="20" s="1"/>
  <c r="L16" i="20" s="1"/>
  <c r="E15" i="20"/>
  <c r="G15" i="20" s="1"/>
  <c r="I15" i="20" s="1"/>
  <c r="K15" i="20" s="1"/>
  <c r="L15" i="20" s="1"/>
  <c r="E14" i="20"/>
  <c r="G14" i="20" s="1"/>
  <c r="I14" i="20" s="1"/>
  <c r="K14" i="20" s="1"/>
  <c r="L14" i="20" s="1"/>
  <c r="E13" i="20"/>
  <c r="G13" i="20" s="1"/>
  <c r="I13" i="20" s="1"/>
  <c r="K13" i="20" s="1"/>
  <c r="L13" i="20" s="1"/>
  <c r="E12" i="20"/>
  <c r="G12" i="20" s="1"/>
  <c r="I12" i="20" s="1"/>
  <c r="K12" i="20" s="1"/>
  <c r="L12" i="20" s="1"/>
  <c r="E11" i="20"/>
  <c r="G11" i="20" s="1"/>
  <c r="I11" i="20" s="1"/>
  <c r="K11" i="20" s="1"/>
  <c r="L11" i="20" s="1"/>
  <c r="E10" i="20"/>
  <c r="G10" i="20" s="1"/>
  <c r="I10" i="20" s="1"/>
  <c r="K10" i="20" s="1"/>
  <c r="L10" i="20" s="1"/>
  <c r="E9" i="20"/>
  <c r="G9" i="20" s="1"/>
  <c r="I9" i="20" s="1"/>
  <c r="K9" i="20" s="1"/>
  <c r="L9" i="20" s="1"/>
  <c r="E8" i="20"/>
  <c r="G8" i="20" s="1"/>
  <c r="I8" i="20" s="1"/>
  <c r="K8" i="20" s="1"/>
  <c r="L8" i="20" s="1"/>
  <c r="E7" i="20"/>
  <c r="G7" i="20" s="1"/>
  <c r="I7" i="20" s="1"/>
  <c r="K7" i="20" s="1"/>
  <c r="L7" i="20" s="1"/>
  <c r="E6" i="20"/>
  <c r="G6" i="20" s="1"/>
  <c r="I6" i="20" s="1"/>
  <c r="K6" i="20" s="1"/>
  <c r="L6" i="20" s="1"/>
  <c r="E5" i="20"/>
  <c r="G5" i="20" s="1"/>
  <c r="I5" i="20" s="1"/>
  <c r="K5" i="20" s="1"/>
  <c r="L5" i="20" s="1"/>
  <c r="E4" i="20"/>
  <c r="G4" i="20" s="1"/>
  <c r="I4" i="20" s="1"/>
  <c r="K4" i="20" s="1"/>
  <c r="L4" i="20" s="1"/>
  <c r="E18" i="10"/>
  <c r="G18" i="10" s="1"/>
  <c r="I18" i="10" s="1"/>
  <c r="K18" i="10" s="1"/>
  <c r="L18" i="10" s="1"/>
  <c r="E19" i="10"/>
  <c r="G19" i="10" s="1"/>
  <c r="I19" i="10" s="1"/>
  <c r="K19" i="10" s="1"/>
  <c r="L19" i="10" s="1"/>
  <c r="E20" i="10"/>
  <c r="G20" i="10" s="1"/>
  <c r="I20" i="10" s="1"/>
  <c r="K20" i="10" s="1"/>
  <c r="L20" i="10" s="1"/>
  <c r="E21" i="10"/>
  <c r="G21" i="10" s="1"/>
  <c r="I21" i="10" s="1"/>
  <c r="K21" i="10" s="1"/>
  <c r="L21" i="10" s="1"/>
  <c r="E22" i="10"/>
  <c r="G22" i="10" s="1"/>
  <c r="I22" i="10" s="1"/>
  <c r="K22" i="10" s="1"/>
  <c r="L22" i="10" s="1"/>
  <c r="E23" i="10"/>
  <c r="G23" i="10" s="1"/>
  <c r="I23" i="10" s="1"/>
  <c r="K23" i="10" s="1"/>
  <c r="L23" i="10" s="1"/>
  <c r="E24" i="10"/>
  <c r="G24" i="10" s="1"/>
  <c r="I24" i="10" s="1"/>
  <c r="K24" i="10" s="1"/>
  <c r="L24" i="10" s="1"/>
  <c r="E13" i="10"/>
  <c r="G13" i="10" s="1"/>
  <c r="I13" i="10" s="1"/>
  <c r="K13" i="10" s="1"/>
  <c r="L13" i="10" s="1"/>
  <c r="E14" i="10"/>
  <c r="G14" i="10" s="1"/>
  <c r="I14" i="10" s="1"/>
  <c r="K14" i="10" s="1"/>
  <c r="L14" i="10" s="1"/>
  <c r="E15" i="10"/>
  <c r="G15" i="10" s="1"/>
  <c r="I15" i="10" s="1"/>
  <c r="K15" i="10" s="1"/>
  <c r="L15" i="10" s="1"/>
  <c r="E16" i="10"/>
  <c r="G16" i="10" s="1"/>
  <c r="I16" i="10" s="1"/>
  <c r="K16" i="10" s="1"/>
  <c r="L16" i="10" s="1"/>
  <c r="L22" i="26" l="1"/>
  <c r="L18" i="25"/>
  <c r="L23" i="24"/>
  <c r="L20" i="23"/>
  <c r="L21" i="23" s="1"/>
  <c r="L22" i="23" s="1"/>
  <c r="L10" i="22"/>
  <c r="L15" i="21"/>
  <c r="L20" i="20"/>
  <c r="E4" i="10"/>
  <c r="G4" i="10" s="1"/>
  <c r="I4" i="10" s="1"/>
  <c r="E5" i="10"/>
  <c r="G5" i="10" s="1"/>
  <c r="I5" i="10" s="1"/>
  <c r="E6" i="10"/>
  <c r="G6" i="10" s="1"/>
  <c r="I6" i="10" s="1"/>
  <c r="E7" i="10"/>
  <c r="G7" i="10" s="1"/>
  <c r="I7" i="10" s="1"/>
  <c r="E8" i="10"/>
  <c r="G8" i="10" s="1"/>
  <c r="I8" i="10" s="1"/>
  <c r="E9" i="10"/>
  <c r="G9" i="10" s="1"/>
  <c r="I9" i="10" s="1"/>
  <c r="E10" i="10"/>
  <c r="G10" i="10" s="1"/>
  <c r="I10" i="10" s="1"/>
  <c r="E11" i="10"/>
  <c r="G11" i="10" s="1"/>
  <c r="I11" i="10" s="1"/>
  <c r="E12" i="10"/>
  <c r="G12" i="10" s="1"/>
  <c r="I12" i="10" s="1"/>
  <c r="E17" i="10"/>
  <c r="G17" i="10" s="1"/>
  <c r="I17" i="10" s="1"/>
  <c r="L23" i="26" l="1"/>
  <c r="L24" i="26" s="1"/>
  <c r="L19" i="25"/>
  <c r="L20" i="25" s="1"/>
  <c r="L24" i="24"/>
  <c r="L25" i="24" s="1"/>
  <c r="L11" i="22"/>
  <c r="L12" i="22" s="1"/>
  <c r="L16" i="21"/>
  <c r="L17" i="21" s="1"/>
  <c r="L21" i="20"/>
  <c r="L22" i="20" s="1"/>
  <c r="K12" i="10"/>
  <c r="L12" i="10" s="1"/>
  <c r="K17" i="10"/>
  <c r="L17" i="10" s="1"/>
  <c r="K11" i="10"/>
  <c r="L11" i="10" s="1"/>
  <c r="K5" i="10"/>
  <c r="L5" i="10" s="1"/>
  <c r="K6" i="10"/>
  <c r="L6" i="10" s="1"/>
  <c r="K7" i="10"/>
  <c r="L7" i="10" s="1"/>
  <c r="K8" i="10"/>
  <c r="L8" i="10" s="1"/>
  <c r="K9" i="10"/>
  <c r="L9" i="10" s="1"/>
  <c r="K10" i="10"/>
  <c r="L10" i="10" s="1"/>
  <c r="K4" i="10"/>
  <c r="L4" i="10" s="1"/>
  <c r="L25" i="10" l="1"/>
  <c r="L26" i="10" l="1"/>
  <c r="L27" i="10" s="1"/>
</calcChain>
</file>

<file path=xl/sharedStrings.xml><?xml version="1.0" encoding="utf-8"?>
<sst xmlns="http://schemas.openxmlformats.org/spreadsheetml/2006/main" count="249" uniqueCount="25">
  <si>
    <t>TOTAL</t>
  </si>
  <si>
    <t>M2</t>
  </si>
  <si>
    <t>LARGO</t>
  </si>
  <si>
    <t>ANCHO</t>
  </si>
  <si>
    <t>LADOS</t>
  </si>
  <si>
    <t>PULGADAS</t>
  </si>
  <si>
    <t>SUBTOTAL</t>
  </si>
  <si>
    <t>PERIMETRO</t>
  </si>
  <si>
    <t>EQUIPO</t>
  </si>
  <si>
    <t>ALTO</t>
  </si>
  <si>
    <t>DESPERDICIO</t>
  </si>
  <si>
    <t xml:space="preserve">SUMINISTRO </t>
  </si>
  <si>
    <t xml:space="preserve">CUELLOS </t>
  </si>
  <si>
    <t xml:space="preserve">RETORNO </t>
  </si>
  <si>
    <t>DESPIESE DE CONDUCTOS URGENCIA</t>
  </si>
  <si>
    <t xml:space="preserve">                                                               PROYECTO: “CONSTRUCCIÓN DEL NUEVO  HOSPITAL E.S.E. “AGUSTIN CODAZZI ” DEL MUNICIPIO DE AGUSTIN CODAZZI DEPARTAMENTO DEL CESAR”</t>
  </si>
  <si>
    <t>DESPIESE DE CONDUCTOS OBSERVACIÓN</t>
  </si>
  <si>
    <t>DESPIESE DE CONDUCTOS AISLADOS - OBSERVACIÓN</t>
  </si>
  <si>
    <t>DESPIESE DE CONDUCTOS ESTERILIZACIÓN</t>
  </si>
  <si>
    <t>DESPIESE DE CONDUCTOS OBSTETRICIA</t>
  </si>
  <si>
    <t>DESPIESE DE CONDUCTOS LABORATORIO</t>
  </si>
  <si>
    <t>DESPIESE DE CONDUCTOS ADMINISTRACIÓN</t>
  </si>
  <si>
    <t>DESPIESE DE CONDUCTOS SALA DE ESPERA</t>
  </si>
  <si>
    <t>RETORNO</t>
  </si>
  <si>
    <t>CUELLOS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</si>
</sst>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_([$$-240A]\ * #,##0_);_([$$-240A]\ * \(#,##0\);_([$$-240A]\ * &quot;-&quot;??_);_(@_)"/>
    <numFmt numFmtId="166" formatCode="_(&quot;$&quot;\ * #,##0_);_(&quot;$&quot;\ * \(#,##0\);_(&quot;$&quot;\ * &quot;-&quot;??_);_(@_)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(Cuerpo)_x0000_"/>
    </font>
    <font>
      <b/>
      <sz val="10"/>
      <name val="Calibri (Cuerpo)_x0000_"/>
    </font>
    <font>
      <b/>
      <sz val="16"/>
      <color theme="1"/>
      <name val="Calibri"/>
      <family val="2"/>
      <scheme val="minor"/>
    </font>
    <font>
      <b/>
      <sz val="10"/>
      <name val="Calibri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0" fillId="0" borderId="9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66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7">
    <cellStyle name="Hipervínculo" xfId="3" builtinId="8" hidden="1"/>
    <cellStyle name="Hipervínculo" xfId="5" builtinId="8" hidden="1"/>
    <cellStyle name="Hipervínculo visitado" xfId="4" builtinId="9" hidden="1"/>
    <cellStyle name="Hipervínculo visitado" xfId="6" builtinId="9" hidden="1"/>
    <cellStyle name="Moneda [0] 2" xfId="1" xr:uid="{00000000-0005-0000-0000-000004000000}"/>
    <cellStyle name="Normal" xfId="0" builtinId="0"/>
    <cellStyle name="Normal 2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375635</xdr:colOff>
      <xdr:row>0</xdr:row>
      <xdr:rowOff>16099</xdr:rowOff>
    </xdr:from>
    <xdr:to>
      <xdr:col>2</xdr:col>
      <xdr:colOff>241481</xdr:colOff>
      <xdr:row>1</xdr:row>
      <xdr:rowOff>264594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99C0C85-4A60-481E-89CF-C5FA728AC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776" y="16099"/>
          <a:ext cx="917620" cy="833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322294</xdr:colOff>
      <xdr:row>0</xdr:row>
      <xdr:rowOff>23719</xdr:rowOff>
    </xdr:from>
    <xdr:to>
      <xdr:col>2</xdr:col>
      <xdr:colOff>304799</xdr:colOff>
      <xdr:row>1</xdr:row>
      <xdr:rowOff>342900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D30FC0-F06F-4261-BC70-FC39F2CC3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474" y="23719"/>
          <a:ext cx="1034065" cy="1058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329914</xdr:colOff>
      <xdr:row>0</xdr:row>
      <xdr:rowOff>1</xdr:rowOff>
    </xdr:from>
    <xdr:to>
      <xdr:col>2</xdr:col>
      <xdr:colOff>533400</xdr:colOff>
      <xdr:row>1</xdr:row>
      <xdr:rowOff>426721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74F405-749C-4AE2-91FB-C2F0890C1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094" y="1"/>
          <a:ext cx="1255046" cy="1158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322294</xdr:colOff>
      <xdr:row>0</xdr:row>
      <xdr:rowOff>23719</xdr:rowOff>
    </xdr:from>
    <xdr:to>
      <xdr:col>2</xdr:col>
      <xdr:colOff>304799</xdr:colOff>
      <xdr:row>1</xdr:row>
      <xdr:rowOff>358140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E07FE-FB72-44F2-A120-492431F37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474" y="23719"/>
          <a:ext cx="1034065" cy="1073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358140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5BEEB0-EF6D-4005-8E70-834B7FF2D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134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289560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296D67-CEAC-4385-979C-94FCEE7F8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0659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335280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14355A4-DE95-45F5-A146-8F291D0CA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11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335280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8961B2-78F4-49E9-893D-D100639A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11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6FD9-E5A2-8E4A-8052-E01B4CE6F06B}">
  <dimension ref="B1:L27"/>
  <sheetViews>
    <sheetView zoomScale="142" zoomScaleNormal="142" workbookViewId="0">
      <selection activeCell="G30" sqref="G30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46.2" customHeight="1">
      <c r="B1" s="20" t="s">
        <v>14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27.6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0.100000000000001" customHeight="1">
      <c r="B4" s="10" t="s">
        <v>11</v>
      </c>
      <c r="C4" s="11">
        <v>44</v>
      </c>
      <c r="D4" s="11">
        <v>16</v>
      </c>
      <c r="E4" s="11">
        <f>+C4+D4</f>
        <v>60</v>
      </c>
      <c r="F4" s="11">
        <v>2</v>
      </c>
      <c r="G4" s="11">
        <f>+E4*F4</f>
        <v>120</v>
      </c>
      <c r="H4" s="11">
        <v>2.54</v>
      </c>
      <c r="I4" s="12">
        <f>+G4*H4</f>
        <v>304.8</v>
      </c>
      <c r="J4" s="11">
        <v>15</v>
      </c>
      <c r="K4" s="11">
        <f>+I4*J4</f>
        <v>4572</v>
      </c>
      <c r="L4" s="13">
        <f>+K4/100</f>
        <v>45.72</v>
      </c>
    </row>
    <row r="5" spans="2:12" ht="20.100000000000001" customHeight="1">
      <c r="B5" s="8" t="s">
        <v>11</v>
      </c>
      <c r="C5" s="1">
        <v>40</v>
      </c>
      <c r="D5" s="1">
        <v>16</v>
      </c>
      <c r="E5" s="1">
        <f t="shared" ref="E5:E24" si="0">+C5+D5</f>
        <v>56</v>
      </c>
      <c r="F5" s="1">
        <v>2</v>
      </c>
      <c r="G5" s="1">
        <f t="shared" ref="G5:G24" si="1">+E5*F5</f>
        <v>112</v>
      </c>
      <c r="H5" s="1">
        <v>2.54</v>
      </c>
      <c r="I5" s="2">
        <f t="shared" ref="I5:I24" si="2">+G5*H5</f>
        <v>284.48</v>
      </c>
      <c r="J5" s="1">
        <v>4.72</v>
      </c>
      <c r="K5" s="1">
        <f t="shared" ref="K5:K24" si="3">+I5*J5</f>
        <v>1342.7456</v>
      </c>
      <c r="L5" s="3">
        <f t="shared" ref="L5:L24" si="4">+K5/100</f>
        <v>13.427455999999999</v>
      </c>
    </row>
    <row r="6" spans="2:12" ht="20.100000000000001" customHeight="1">
      <c r="B6" s="8" t="s">
        <v>11</v>
      </c>
      <c r="C6" s="1">
        <v>36</v>
      </c>
      <c r="D6" s="1">
        <v>14</v>
      </c>
      <c r="E6" s="1">
        <f t="shared" si="0"/>
        <v>50</v>
      </c>
      <c r="F6" s="1">
        <v>2</v>
      </c>
      <c r="G6" s="1">
        <f t="shared" si="1"/>
        <v>100</v>
      </c>
      <c r="H6" s="1">
        <v>2.54</v>
      </c>
      <c r="I6" s="2">
        <f t="shared" si="2"/>
        <v>254</v>
      </c>
      <c r="J6" s="1">
        <v>4.3499999999999996</v>
      </c>
      <c r="K6" s="1">
        <f t="shared" si="3"/>
        <v>1104.8999999999999</v>
      </c>
      <c r="L6" s="3">
        <f t="shared" si="4"/>
        <v>11.048999999999999</v>
      </c>
    </row>
    <row r="7" spans="2:12" ht="20.100000000000001" customHeight="1">
      <c r="B7" s="8" t="s">
        <v>11</v>
      </c>
      <c r="C7" s="1">
        <v>30</v>
      </c>
      <c r="D7" s="1">
        <v>14</v>
      </c>
      <c r="E7" s="1">
        <f t="shared" si="0"/>
        <v>44</v>
      </c>
      <c r="F7" s="1">
        <v>2</v>
      </c>
      <c r="G7" s="1">
        <f t="shared" si="1"/>
        <v>88</v>
      </c>
      <c r="H7" s="1">
        <v>2.54</v>
      </c>
      <c r="I7" s="2">
        <f t="shared" si="2"/>
        <v>223.52</v>
      </c>
      <c r="J7" s="1">
        <v>3.85</v>
      </c>
      <c r="K7" s="1">
        <f t="shared" si="3"/>
        <v>860.55200000000002</v>
      </c>
      <c r="L7" s="3">
        <f t="shared" si="4"/>
        <v>8.6055200000000003</v>
      </c>
    </row>
    <row r="8" spans="2:12" ht="20.100000000000001" customHeight="1">
      <c r="B8" s="8" t="s">
        <v>11</v>
      </c>
      <c r="C8" s="1">
        <v>28</v>
      </c>
      <c r="D8" s="1">
        <v>12</v>
      </c>
      <c r="E8" s="1">
        <f t="shared" si="0"/>
        <v>40</v>
      </c>
      <c r="F8" s="1">
        <v>2</v>
      </c>
      <c r="G8" s="1">
        <f t="shared" si="1"/>
        <v>80</v>
      </c>
      <c r="H8" s="1">
        <v>2.54</v>
      </c>
      <c r="I8" s="2">
        <f t="shared" si="2"/>
        <v>203.2</v>
      </c>
      <c r="J8" s="1">
        <v>3.1</v>
      </c>
      <c r="K8" s="1">
        <f t="shared" si="3"/>
        <v>629.91999999999996</v>
      </c>
      <c r="L8" s="3">
        <f t="shared" si="4"/>
        <v>6.2991999999999999</v>
      </c>
    </row>
    <row r="9" spans="2:12" ht="20.100000000000001" customHeight="1">
      <c r="B9" s="8" t="s">
        <v>11</v>
      </c>
      <c r="C9" s="1">
        <v>26</v>
      </c>
      <c r="D9" s="1">
        <v>12</v>
      </c>
      <c r="E9" s="1">
        <f t="shared" si="0"/>
        <v>38</v>
      </c>
      <c r="F9" s="1">
        <v>2</v>
      </c>
      <c r="G9" s="1">
        <f t="shared" si="1"/>
        <v>76</v>
      </c>
      <c r="H9" s="1">
        <v>2.54</v>
      </c>
      <c r="I9" s="2">
        <f t="shared" si="2"/>
        <v>193.04</v>
      </c>
      <c r="J9" s="1">
        <v>3.1</v>
      </c>
      <c r="K9" s="1">
        <f t="shared" si="3"/>
        <v>598.42399999999998</v>
      </c>
      <c r="L9" s="3">
        <f t="shared" si="4"/>
        <v>5.9842399999999998</v>
      </c>
    </row>
    <row r="10" spans="2:12" ht="20.100000000000001" customHeight="1">
      <c r="B10" s="8" t="s">
        <v>11</v>
      </c>
      <c r="C10" s="1">
        <v>24</v>
      </c>
      <c r="D10" s="1">
        <v>12</v>
      </c>
      <c r="E10" s="1">
        <f t="shared" si="0"/>
        <v>36</v>
      </c>
      <c r="F10" s="1">
        <v>2</v>
      </c>
      <c r="G10" s="1">
        <f t="shared" si="1"/>
        <v>72</v>
      </c>
      <c r="H10" s="1">
        <v>2.54</v>
      </c>
      <c r="I10" s="2">
        <f t="shared" si="2"/>
        <v>182.88</v>
      </c>
      <c r="J10" s="1">
        <v>4.82</v>
      </c>
      <c r="K10" s="1">
        <f t="shared" si="3"/>
        <v>881.48160000000007</v>
      </c>
      <c r="L10" s="3">
        <f t="shared" si="4"/>
        <v>8.8148160000000004</v>
      </c>
    </row>
    <row r="11" spans="2:12" ht="20.100000000000001" customHeight="1">
      <c r="B11" s="8" t="s">
        <v>11</v>
      </c>
      <c r="C11" s="1">
        <v>22</v>
      </c>
      <c r="D11" s="1">
        <v>12</v>
      </c>
      <c r="E11" s="1">
        <f t="shared" si="0"/>
        <v>34</v>
      </c>
      <c r="F11" s="1">
        <v>2</v>
      </c>
      <c r="G11" s="1">
        <f t="shared" si="1"/>
        <v>68</v>
      </c>
      <c r="H11" s="1">
        <v>2.54</v>
      </c>
      <c r="I11" s="2">
        <f t="shared" si="2"/>
        <v>172.72</v>
      </c>
      <c r="J11" s="1">
        <v>4.08</v>
      </c>
      <c r="K11" s="1">
        <f t="shared" si="3"/>
        <v>704.69759999999997</v>
      </c>
      <c r="L11" s="3">
        <f t="shared" si="4"/>
        <v>7.0469759999999999</v>
      </c>
    </row>
    <row r="12" spans="2:12" ht="20.100000000000001" customHeight="1">
      <c r="B12" s="8" t="s">
        <v>11</v>
      </c>
      <c r="C12" s="1">
        <v>16</v>
      </c>
      <c r="D12" s="1">
        <v>10</v>
      </c>
      <c r="E12" s="1">
        <f t="shared" si="0"/>
        <v>26</v>
      </c>
      <c r="F12" s="1">
        <v>2</v>
      </c>
      <c r="G12" s="1">
        <f t="shared" si="1"/>
        <v>52</v>
      </c>
      <c r="H12" s="1">
        <v>2.54</v>
      </c>
      <c r="I12" s="2">
        <f t="shared" si="2"/>
        <v>132.08000000000001</v>
      </c>
      <c r="J12" s="1">
        <v>6.12</v>
      </c>
      <c r="K12" s="1">
        <f t="shared" si="3"/>
        <v>808.32960000000014</v>
      </c>
      <c r="L12" s="3">
        <f t="shared" si="4"/>
        <v>8.0832960000000007</v>
      </c>
    </row>
    <row r="13" spans="2:12" ht="20.100000000000001" customHeight="1">
      <c r="B13" s="8" t="s">
        <v>11</v>
      </c>
      <c r="C13" s="1">
        <v>16</v>
      </c>
      <c r="D13" s="1">
        <v>12</v>
      </c>
      <c r="E13" s="1">
        <f t="shared" si="0"/>
        <v>28</v>
      </c>
      <c r="F13" s="1">
        <v>2</v>
      </c>
      <c r="G13" s="1">
        <f t="shared" si="1"/>
        <v>56</v>
      </c>
      <c r="H13" s="1">
        <v>2.54</v>
      </c>
      <c r="I13" s="2">
        <f t="shared" si="2"/>
        <v>142.24</v>
      </c>
      <c r="J13" s="1">
        <v>2.7</v>
      </c>
      <c r="K13" s="1">
        <f t="shared" si="3"/>
        <v>384.04800000000006</v>
      </c>
      <c r="L13" s="3">
        <f t="shared" si="4"/>
        <v>3.8404800000000008</v>
      </c>
    </row>
    <row r="14" spans="2:12" ht="20.100000000000001" customHeight="1">
      <c r="B14" s="8" t="s">
        <v>11</v>
      </c>
      <c r="C14" s="1">
        <v>14</v>
      </c>
      <c r="D14" s="1">
        <v>12</v>
      </c>
      <c r="E14" s="1">
        <f t="shared" si="0"/>
        <v>26</v>
      </c>
      <c r="F14" s="1">
        <v>2</v>
      </c>
      <c r="G14" s="1">
        <f t="shared" si="1"/>
        <v>52</v>
      </c>
      <c r="H14" s="1">
        <v>2.54</v>
      </c>
      <c r="I14" s="2">
        <f t="shared" si="2"/>
        <v>132.08000000000001</v>
      </c>
      <c r="J14" s="1">
        <v>9.5</v>
      </c>
      <c r="K14" s="1">
        <f t="shared" si="3"/>
        <v>1254.7600000000002</v>
      </c>
      <c r="L14" s="3">
        <f t="shared" si="4"/>
        <v>12.547600000000003</v>
      </c>
    </row>
    <row r="15" spans="2:12" ht="20.100000000000001" customHeight="1">
      <c r="B15" s="8" t="s">
        <v>11</v>
      </c>
      <c r="C15" s="1">
        <v>10</v>
      </c>
      <c r="D15" s="1">
        <v>4</v>
      </c>
      <c r="E15" s="1">
        <f t="shared" si="0"/>
        <v>14</v>
      </c>
      <c r="F15" s="1">
        <v>2</v>
      </c>
      <c r="G15" s="1">
        <f t="shared" si="1"/>
        <v>28</v>
      </c>
      <c r="H15" s="1">
        <v>2.54</v>
      </c>
      <c r="I15" s="2">
        <f t="shared" si="2"/>
        <v>71.12</v>
      </c>
      <c r="J15" s="1">
        <v>6.7</v>
      </c>
      <c r="K15" s="1">
        <f t="shared" si="3"/>
        <v>476.50400000000002</v>
      </c>
      <c r="L15" s="3">
        <f t="shared" si="4"/>
        <v>4.7650399999999999</v>
      </c>
    </row>
    <row r="16" spans="2:12" ht="20.100000000000001" customHeight="1">
      <c r="B16" s="8" t="s">
        <v>11</v>
      </c>
      <c r="C16" s="1">
        <v>12</v>
      </c>
      <c r="D16" s="1">
        <v>6</v>
      </c>
      <c r="E16" s="1">
        <f t="shared" si="0"/>
        <v>18</v>
      </c>
      <c r="F16" s="1">
        <v>2</v>
      </c>
      <c r="G16" s="1">
        <f t="shared" si="1"/>
        <v>36</v>
      </c>
      <c r="H16" s="1">
        <v>2.54</v>
      </c>
      <c r="I16" s="2">
        <f t="shared" si="2"/>
        <v>91.44</v>
      </c>
      <c r="J16" s="1">
        <v>7.35</v>
      </c>
      <c r="K16" s="1">
        <f t="shared" si="3"/>
        <v>672.08399999999995</v>
      </c>
      <c r="L16" s="3">
        <f t="shared" si="4"/>
        <v>6.720839999999999</v>
      </c>
    </row>
    <row r="17" spans="2:12" ht="20.100000000000001" customHeight="1">
      <c r="B17" s="8" t="s">
        <v>11</v>
      </c>
      <c r="C17" s="1">
        <v>14</v>
      </c>
      <c r="D17" s="1">
        <v>8</v>
      </c>
      <c r="E17" s="1">
        <f t="shared" si="0"/>
        <v>22</v>
      </c>
      <c r="F17" s="1">
        <v>2</v>
      </c>
      <c r="G17" s="1">
        <f t="shared" si="1"/>
        <v>44</v>
      </c>
      <c r="H17" s="1">
        <v>2.54</v>
      </c>
      <c r="I17" s="2">
        <f t="shared" si="2"/>
        <v>111.76</v>
      </c>
      <c r="J17" s="1">
        <v>3.7</v>
      </c>
      <c r="K17" s="1">
        <f t="shared" si="3"/>
        <v>413.51200000000006</v>
      </c>
      <c r="L17" s="3">
        <f t="shared" si="4"/>
        <v>4.1351200000000006</v>
      </c>
    </row>
    <row r="18" spans="2:12" ht="20.100000000000001" customHeight="1">
      <c r="B18" s="8" t="s">
        <v>11</v>
      </c>
      <c r="C18" s="1">
        <v>14</v>
      </c>
      <c r="D18" s="1">
        <v>6</v>
      </c>
      <c r="E18" s="1">
        <f t="shared" si="0"/>
        <v>20</v>
      </c>
      <c r="F18" s="1">
        <v>2</v>
      </c>
      <c r="G18" s="1">
        <f t="shared" si="1"/>
        <v>40</v>
      </c>
      <c r="H18" s="1">
        <v>2.54</v>
      </c>
      <c r="I18" s="2">
        <f t="shared" si="2"/>
        <v>101.6</v>
      </c>
      <c r="J18" s="1">
        <v>3.5</v>
      </c>
      <c r="K18" s="1">
        <f t="shared" si="3"/>
        <v>355.59999999999997</v>
      </c>
      <c r="L18" s="3">
        <f t="shared" si="4"/>
        <v>3.5559999999999996</v>
      </c>
    </row>
    <row r="19" spans="2:12" ht="20.100000000000001" customHeight="1">
      <c r="B19" s="8" t="s">
        <v>11</v>
      </c>
      <c r="C19" s="1">
        <v>10</v>
      </c>
      <c r="D19" s="1">
        <v>4</v>
      </c>
      <c r="E19" s="1">
        <f t="shared" si="0"/>
        <v>14</v>
      </c>
      <c r="F19" s="1">
        <v>2</v>
      </c>
      <c r="G19" s="1">
        <f t="shared" si="1"/>
        <v>28</v>
      </c>
      <c r="H19" s="1">
        <v>2.54</v>
      </c>
      <c r="I19" s="2">
        <f t="shared" si="2"/>
        <v>71.12</v>
      </c>
      <c r="J19" s="1">
        <v>1.02</v>
      </c>
      <c r="K19" s="1">
        <f t="shared" si="3"/>
        <v>72.542400000000001</v>
      </c>
      <c r="L19" s="3">
        <f t="shared" si="4"/>
        <v>0.72542399999999996</v>
      </c>
    </row>
    <row r="20" spans="2:12" ht="20.100000000000001" customHeight="1">
      <c r="B20" s="8" t="s">
        <v>11</v>
      </c>
      <c r="C20" s="1">
        <v>16</v>
      </c>
      <c r="D20" s="1">
        <v>6</v>
      </c>
      <c r="E20" s="1">
        <f t="shared" si="0"/>
        <v>22</v>
      </c>
      <c r="F20" s="1">
        <v>2</v>
      </c>
      <c r="G20" s="1">
        <f t="shared" si="1"/>
        <v>44</v>
      </c>
      <c r="H20" s="1">
        <v>2.54</v>
      </c>
      <c r="I20" s="2">
        <f t="shared" si="2"/>
        <v>111.76</v>
      </c>
      <c r="J20" s="1">
        <v>7.3</v>
      </c>
      <c r="K20" s="1">
        <f t="shared" si="3"/>
        <v>815.84800000000007</v>
      </c>
      <c r="L20" s="3">
        <f t="shared" si="4"/>
        <v>8.1584800000000008</v>
      </c>
    </row>
    <row r="21" spans="2:12" ht="20.100000000000001" customHeight="1">
      <c r="B21" s="8" t="s">
        <v>12</v>
      </c>
      <c r="C21" s="1">
        <v>16</v>
      </c>
      <c r="D21" s="1">
        <v>16</v>
      </c>
      <c r="E21" s="1">
        <f t="shared" si="0"/>
        <v>32</v>
      </c>
      <c r="F21" s="1">
        <v>2</v>
      </c>
      <c r="G21" s="1">
        <f t="shared" si="1"/>
        <v>64</v>
      </c>
      <c r="H21" s="1">
        <v>2.54</v>
      </c>
      <c r="I21" s="2">
        <f t="shared" si="2"/>
        <v>162.56</v>
      </c>
      <c r="J21" s="1">
        <v>1.2</v>
      </c>
      <c r="K21" s="1">
        <f t="shared" si="3"/>
        <v>195.072</v>
      </c>
      <c r="L21" s="3">
        <f t="shared" si="4"/>
        <v>1.95072</v>
      </c>
    </row>
    <row r="22" spans="2:12" ht="20.100000000000001" customHeight="1">
      <c r="B22" s="8" t="s">
        <v>12</v>
      </c>
      <c r="C22" s="1">
        <v>14</v>
      </c>
      <c r="D22" s="1">
        <v>14</v>
      </c>
      <c r="E22" s="1">
        <f t="shared" si="0"/>
        <v>28</v>
      </c>
      <c r="F22" s="1">
        <v>2</v>
      </c>
      <c r="G22" s="1">
        <f t="shared" si="1"/>
        <v>56</v>
      </c>
      <c r="H22" s="1">
        <v>2.54</v>
      </c>
      <c r="I22" s="2">
        <f t="shared" si="2"/>
        <v>142.24</v>
      </c>
      <c r="J22" s="1">
        <v>1.5</v>
      </c>
      <c r="K22" s="1">
        <f t="shared" si="3"/>
        <v>213.36</v>
      </c>
      <c r="L22" s="3">
        <f t="shared" si="4"/>
        <v>2.1335999999999999</v>
      </c>
    </row>
    <row r="23" spans="2:12" ht="20.100000000000001" customHeight="1">
      <c r="B23" s="8" t="s">
        <v>12</v>
      </c>
      <c r="C23" s="1">
        <v>12</v>
      </c>
      <c r="D23" s="1">
        <v>12</v>
      </c>
      <c r="E23" s="1">
        <f t="shared" si="0"/>
        <v>24</v>
      </c>
      <c r="F23" s="1">
        <v>2</v>
      </c>
      <c r="G23" s="1">
        <f t="shared" si="1"/>
        <v>48</v>
      </c>
      <c r="H23" s="1">
        <v>2.54</v>
      </c>
      <c r="I23" s="2">
        <f t="shared" si="2"/>
        <v>121.92</v>
      </c>
      <c r="J23" s="1">
        <v>2.1</v>
      </c>
      <c r="K23" s="1">
        <f t="shared" si="3"/>
        <v>256.03200000000004</v>
      </c>
      <c r="L23" s="3">
        <f t="shared" si="4"/>
        <v>2.5603200000000004</v>
      </c>
    </row>
    <row r="24" spans="2:12" ht="20.100000000000001" customHeight="1">
      <c r="B24" s="8" t="s">
        <v>12</v>
      </c>
      <c r="C24" s="1">
        <v>8</v>
      </c>
      <c r="D24" s="1">
        <v>8</v>
      </c>
      <c r="E24" s="1">
        <f t="shared" si="0"/>
        <v>16</v>
      </c>
      <c r="F24" s="1">
        <v>2</v>
      </c>
      <c r="G24" s="1">
        <f t="shared" si="1"/>
        <v>32</v>
      </c>
      <c r="H24" s="1">
        <v>2.54</v>
      </c>
      <c r="I24" s="2">
        <f t="shared" si="2"/>
        <v>81.28</v>
      </c>
      <c r="J24" s="1">
        <v>0.9</v>
      </c>
      <c r="K24" s="1">
        <f t="shared" si="3"/>
        <v>73.152000000000001</v>
      </c>
      <c r="L24" s="3">
        <f t="shared" si="4"/>
        <v>0.73152000000000006</v>
      </c>
    </row>
    <row r="25" spans="2:12">
      <c r="B25" s="23" t="s">
        <v>0</v>
      </c>
      <c r="C25" s="24"/>
      <c r="D25" s="24"/>
      <c r="E25" s="24"/>
      <c r="F25" s="24"/>
      <c r="G25" s="24"/>
      <c r="H25" s="24"/>
      <c r="I25" s="24"/>
      <c r="J25" s="24"/>
      <c r="K25" s="24"/>
      <c r="L25" s="4">
        <f>SUM(L4:L24)</f>
        <v>166.855648</v>
      </c>
    </row>
    <row r="26" spans="2:12">
      <c r="B26" s="23" t="s">
        <v>10</v>
      </c>
      <c r="C26" s="24"/>
      <c r="D26" s="24"/>
      <c r="E26" s="24"/>
      <c r="F26" s="24"/>
      <c r="G26" s="24"/>
      <c r="H26" s="24"/>
      <c r="I26" s="24"/>
      <c r="J26" s="24"/>
      <c r="K26" s="24"/>
      <c r="L26" s="5">
        <f>+L25*15%</f>
        <v>25.028347199999999</v>
      </c>
    </row>
    <row r="27" spans="2:12" ht="15" thickBot="1">
      <c r="B27" s="25" t="s">
        <v>0</v>
      </c>
      <c r="C27" s="26"/>
      <c r="D27" s="26"/>
      <c r="E27" s="26"/>
      <c r="F27" s="26"/>
      <c r="G27" s="26"/>
      <c r="H27" s="26"/>
      <c r="I27" s="26"/>
      <c r="J27" s="26"/>
      <c r="K27" s="26"/>
      <c r="L27" s="6">
        <f>+L25+L26</f>
        <v>191.88399520000002</v>
      </c>
    </row>
  </sheetData>
  <mergeCells count="5">
    <mergeCell ref="B1:L1"/>
    <mergeCell ref="B25:K25"/>
    <mergeCell ref="B26:K26"/>
    <mergeCell ref="B27:K27"/>
    <mergeCell ref="B2:L2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CB96A-A47F-4E11-BE05-E03A66F16658}">
  <dimension ref="B1:L22"/>
  <sheetViews>
    <sheetView zoomScale="117" zoomScaleNormal="117" workbookViewId="0">
      <selection activeCell="N3" sqref="N3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8.2" customHeight="1">
      <c r="B1" s="20" t="s">
        <v>16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0" t="s">
        <v>11</v>
      </c>
      <c r="C4" s="11">
        <v>44</v>
      </c>
      <c r="D4" s="11">
        <v>16</v>
      </c>
      <c r="E4" s="11">
        <f>+C4+D4</f>
        <v>60</v>
      </c>
      <c r="F4" s="11">
        <v>2</v>
      </c>
      <c r="G4" s="11">
        <f>+E4*F4</f>
        <v>120</v>
      </c>
      <c r="H4" s="11">
        <v>2.54</v>
      </c>
      <c r="I4" s="12">
        <f>+G4*H4</f>
        <v>304.8</v>
      </c>
      <c r="J4" s="11">
        <v>16</v>
      </c>
      <c r="K4" s="11">
        <f>+I4*J4</f>
        <v>4876.8</v>
      </c>
      <c r="L4" s="13">
        <f>+K4/100</f>
        <v>48.768000000000001</v>
      </c>
    </row>
    <row r="5" spans="2:12" ht="25.05" customHeight="1">
      <c r="B5" s="8" t="s">
        <v>11</v>
      </c>
      <c r="C5" s="1">
        <v>40</v>
      </c>
      <c r="D5" s="1">
        <v>16</v>
      </c>
      <c r="E5" s="1">
        <f t="shared" ref="E5:E19" si="0">+C5+D5</f>
        <v>56</v>
      </c>
      <c r="F5" s="1">
        <v>2</v>
      </c>
      <c r="G5" s="1">
        <f t="shared" ref="G5:G19" si="1">+E5*F5</f>
        <v>112</v>
      </c>
      <c r="H5" s="1">
        <v>2.54</v>
      </c>
      <c r="I5" s="2">
        <f t="shared" ref="I5:I19" si="2">+G5*H5</f>
        <v>284.48</v>
      </c>
      <c r="J5" s="1">
        <v>4.12</v>
      </c>
      <c r="K5" s="1">
        <f t="shared" ref="K5:K19" si="3">+I5*J5</f>
        <v>1172.0576000000001</v>
      </c>
      <c r="L5" s="3">
        <f t="shared" ref="L5:L19" si="4">+K5/100</f>
        <v>11.720576000000001</v>
      </c>
    </row>
    <row r="6" spans="2:12" ht="25.05" customHeight="1">
      <c r="B6" s="8" t="s">
        <v>11</v>
      </c>
      <c r="C6" s="1">
        <v>38</v>
      </c>
      <c r="D6" s="1">
        <v>14</v>
      </c>
      <c r="E6" s="1">
        <f t="shared" si="0"/>
        <v>52</v>
      </c>
      <c r="F6" s="1">
        <v>2</v>
      </c>
      <c r="G6" s="1">
        <f t="shared" si="1"/>
        <v>104</v>
      </c>
      <c r="H6" s="1">
        <v>2.54</v>
      </c>
      <c r="I6" s="2">
        <f t="shared" si="2"/>
        <v>264.16000000000003</v>
      </c>
      <c r="J6" s="1">
        <v>4.2</v>
      </c>
      <c r="K6" s="1">
        <f t="shared" si="3"/>
        <v>1109.4720000000002</v>
      </c>
      <c r="L6" s="3">
        <f t="shared" si="4"/>
        <v>11.094720000000002</v>
      </c>
    </row>
    <row r="7" spans="2:12" ht="25.05" customHeight="1">
      <c r="B7" s="8" t="s">
        <v>11</v>
      </c>
      <c r="C7" s="1">
        <v>36</v>
      </c>
      <c r="D7" s="1">
        <v>14</v>
      </c>
      <c r="E7" s="1">
        <f t="shared" si="0"/>
        <v>50</v>
      </c>
      <c r="F7" s="1">
        <v>2</v>
      </c>
      <c r="G7" s="1">
        <f t="shared" si="1"/>
        <v>100</v>
      </c>
      <c r="H7" s="1">
        <v>2.54</v>
      </c>
      <c r="I7" s="2">
        <f t="shared" si="2"/>
        <v>254</v>
      </c>
      <c r="J7" s="1">
        <v>4</v>
      </c>
      <c r="K7" s="1">
        <f t="shared" si="3"/>
        <v>1016</v>
      </c>
      <c r="L7" s="3">
        <f t="shared" si="4"/>
        <v>10.16</v>
      </c>
    </row>
    <row r="8" spans="2:12" ht="25.05" customHeight="1">
      <c r="B8" s="8" t="s">
        <v>11</v>
      </c>
      <c r="C8" s="1">
        <v>26</v>
      </c>
      <c r="D8" s="1">
        <v>12</v>
      </c>
      <c r="E8" s="1">
        <f t="shared" si="0"/>
        <v>38</v>
      </c>
      <c r="F8" s="1">
        <v>2</v>
      </c>
      <c r="G8" s="1">
        <f t="shared" si="1"/>
        <v>76</v>
      </c>
      <c r="H8" s="1">
        <v>2.54</v>
      </c>
      <c r="I8" s="2">
        <f t="shared" si="2"/>
        <v>193.04</v>
      </c>
      <c r="J8" s="1">
        <v>5.35</v>
      </c>
      <c r="K8" s="1">
        <f t="shared" si="3"/>
        <v>1032.7639999999999</v>
      </c>
      <c r="L8" s="3">
        <f t="shared" si="4"/>
        <v>10.327639999999999</v>
      </c>
    </row>
    <row r="9" spans="2:12" ht="25.05" customHeight="1">
      <c r="B9" s="8" t="s">
        <v>11</v>
      </c>
      <c r="C9" s="1">
        <v>20</v>
      </c>
      <c r="D9" s="1">
        <v>12</v>
      </c>
      <c r="E9" s="1">
        <f t="shared" si="0"/>
        <v>32</v>
      </c>
      <c r="F9" s="1">
        <v>2</v>
      </c>
      <c r="G9" s="1">
        <f t="shared" si="1"/>
        <v>64</v>
      </c>
      <c r="H9" s="1">
        <v>2.54</v>
      </c>
      <c r="I9" s="2">
        <f t="shared" si="2"/>
        <v>162.56</v>
      </c>
      <c r="J9" s="1">
        <v>4.5</v>
      </c>
      <c r="K9" s="1">
        <f t="shared" si="3"/>
        <v>731.52</v>
      </c>
      <c r="L9" s="3">
        <f t="shared" si="4"/>
        <v>7.3151999999999999</v>
      </c>
    </row>
    <row r="10" spans="2:12" ht="25.05" customHeight="1">
      <c r="B10" s="8" t="s">
        <v>11</v>
      </c>
      <c r="C10" s="1">
        <v>18</v>
      </c>
      <c r="D10" s="1">
        <v>12</v>
      </c>
      <c r="E10" s="1">
        <f t="shared" si="0"/>
        <v>30</v>
      </c>
      <c r="F10" s="1">
        <v>2</v>
      </c>
      <c r="G10" s="1">
        <f t="shared" si="1"/>
        <v>60</v>
      </c>
      <c r="H10" s="1">
        <v>2.54</v>
      </c>
      <c r="I10" s="2">
        <f t="shared" si="2"/>
        <v>152.4</v>
      </c>
      <c r="J10" s="1">
        <v>4.45</v>
      </c>
      <c r="K10" s="1">
        <f t="shared" si="3"/>
        <v>678.18000000000006</v>
      </c>
      <c r="L10" s="3">
        <f t="shared" si="4"/>
        <v>6.7818000000000005</v>
      </c>
    </row>
    <row r="11" spans="2:12" ht="25.05" customHeight="1">
      <c r="B11" s="8" t="s">
        <v>11</v>
      </c>
      <c r="C11" s="1">
        <v>14</v>
      </c>
      <c r="D11" s="1">
        <v>10</v>
      </c>
      <c r="E11" s="1">
        <f t="shared" si="0"/>
        <v>24</v>
      </c>
      <c r="F11" s="1">
        <v>2</v>
      </c>
      <c r="G11" s="1">
        <f t="shared" si="1"/>
        <v>48</v>
      </c>
      <c r="H11" s="1">
        <v>2.54</v>
      </c>
      <c r="I11" s="2">
        <f t="shared" si="2"/>
        <v>121.92</v>
      </c>
      <c r="J11" s="1">
        <v>7.82</v>
      </c>
      <c r="K11" s="1">
        <f t="shared" si="3"/>
        <v>953.4144</v>
      </c>
      <c r="L11" s="3">
        <f t="shared" si="4"/>
        <v>9.5341439999999995</v>
      </c>
    </row>
    <row r="12" spans="2:12" ht="25.05" customHeight="1">
      <c r="B12" s="8" t="s">
        <v>11</v>
      </c>
      <c r="C12" s="1">
        <v>20</v>
      </c>
      <c r="D12" s="1">
        <v>12</v>
      </c>
      <c r="E12" s="1">
        <f t="shared" si="0"/>
        <v>32</v>
      </c>
      <c r="F12" s="1">
        <v>2</v>
      </c>
      <c r="G12" s="1">
        <f t="shared" si="1"/>
        <v>64</v>
      </c>
      <c r="H12" s="1">
        <v>2.54</v>
      </c>
      <c r="I12" s="2">
        <f t="shared" si="2"/>
        <v>162.56</v>
      </c>
      <c r="J12" s="1">
        <v>2.2999999999999998</v>
      </c>
      <c r="K12" s="1">
        <f t="shared" si="3"/>
        <v>373.88799999999998</v>
      </c>
      <c r="L12" s="3">
        <f t="shared" si="4"/>
        <v>3.73888</v>
      </c>
    </row>
    <row r="13" spans="2:12" ht="25.05" customHeight="1">
      <c r="B13" s="8" t="s">
        <v>11</v>
      </c>
      <c r="C13" s="1">
        <v>18</v>
      </c>
      <c r="D13" s="1">
        <v>12</v>
      </c>
      <c r="E13" s="1">
        <f t="shared" si="0"/>
        <v>30</v>
      </c>
      <c r="F13" s="1">
        <v>2</v>
      </c>
      <c r="G13" s="1">
        <f t="shared" si="1"/>
        <v>60</v>
      </c>
      <c r="H13" s="1">
        <v>2.54</v>
      </c>
      <c r="I13" s="2">
        <f t="shared" si="2"/>
        <v>152.4</v>
      </c>
      <c r="J13" s="1">
        <v>8.9</v>
      </c>
      <c r="K13" s="1">
        <f t="shared" si="3"/>
        <v>1356.3600000000001</v>
      </c>
      <c r="L13" s="3">
        <f t="shared" si="4"/>
        <v>13.563600000000001</v>
      </c>
    </row>
    <row r="14" spans="2:12" ht="25.05" customHeight="1">
      <c r="B14" s="8" t="s">
        <v>11</v>
      </c>
      <c r="C14" s="1">
        <v>14</v>
      </c>
      <c r="D14" s="1">
        <v>10</v>
      </c>
      <c r="E14" s="1">
        <f t="shared" si="0"/>
        <v>24</v>
      </c>
      <c r="F14" s="1">
        <v>2</v>
      </c>
      <c r="G14" s="1">
        <f t="shared" si="1"/>
        <v>48</v>
      </c>
      <c r="H14" s="1">
        <v>2.54</v>
      </c>
      <c r="I14" s="2">
        <f t="shared" si="2"/>
        <v>121.92</v>
      </c>
      <c r="J14" s="1">
        <v>7.76</v>
      </c>
      <c r="K14" s="1">
        <f t="shared" si="3"/>
        <v>946.0992</v>
      </c>
      <c r="L14" s="3">
        <f t="shared" si="4"/>
        <v>9.4609919999999992</v>
      </c>
    </row>
    <row r="15" spans="2:12" ht="25.05" customHeight="1">
      <c r="B15" s="8" t="s">
        <v>11</v>
      </c>
      <c r="C15" s="1">
        <v>14</v>
      </c>
      <c r="D15" s="1">
        <v>6</v>
      </c>
      <c r="E15" s="1">
        <f t="shared" si="0"/>
        <v>20</v>
      </c>
      <c r="F15" s="1">
        <v>2</v>
      </c>
      <c r="G15" s="1">
        <f t="shared" si="1"/>
        <v>40</v>
      </c>
      <c r="H15" s="1">
        <v>2.54</v>
      </c>
      <c r="I15" s="2">
        <f t="shared" si="2"/>
        <v>101.6</v>
      </c>
      <c r="J15" s="1">
        <v>8</v>
      </c>
      <c r="K15" s="1">
        <f t="shared" si="3"/>
        <v>812.8</v>
      </c>
      <c r="L15" s="3">
        <f t="shared" si="4"/>
        <v>8.1280000000000001</v>
      </c>
    </row>
    <row r="16" spans="2:12" ht="25.05" customHeight="1">
      <c r="B16" s="9" t="s">
        <v>13</v>
      </c>
      <c r="C16" s="1">
        <v>44</v>
      </c>
      <c r="D16" s="1">
        <v>16</v>
      </c>
      <c r="E16" s="1">
        <f t="shared" si="0"/>
        <v>60</v>
      </c>
      <c r="F16" s="1">
        <v>2</v>
      </c>
      <c r="G16" s="1">
        <f t="shared" si="1"/>
        <v>120</v>
      </c>
      <c r="H16" s="1">
        <v>2.54</v>
      </c>
      <c r="I16" s="2">
        <f t="shared" si="2"/>
        <v>304.8</v>
      </c>
      <c r="J16" s="1">
        <v>20</v>
      </c>
      <c r="K16" s="1">
        <f t="shared" si="3"/>
        <v>6096</v>
      </c>
      <c r="L16" s="3">
        <f t="shared" si="4"/>
        <v>60.96</v>
      </c>
    </row>
    <row r="17" spans="2:12" ht="25.05" customHeight="1">
      <c r="B17" s="9" t="s">
        <v>13</v>
      </c>
      <c r="C17" s="1">
        <v>36</v>
      </c>
      <c r="D17" s="1">
        <v>12</v>
      </c>
      <c r="E17" s="1">
        <f t="shared" si="0"/>
        <v>48</v>
      </c>
      <c r="F17" s="1">
        <v>2</v>
      </c>
      <c r="G17" s="1">
        <f t="shared" si="1"/>
        <v>96</v>
      </c>
      <c r="H17" s="1">
        <v>2.54</v>
      </c>
      <c r="I17" s="2">
        <f t="shared" si="2"/>
        <v>243.84</v>
      </c>
      <c r="J17" s="1">
        <v>7</v>
      </c>
      <c r="K17" s="1">
        <f t="shared" si="3"/>
        <v>1706.88</v>
      </c>
      <c r="L17" s="3">
        <f t="shared" si="4"/>
        <v>17.0688</v>
      </c>
    </row>
    <row r="18" spans="2:12" ht="25.05" customHeight="1">
      <c r="B18" s="9" t="s">
        <v>12</v>
      </c>
      <c r="C18" s="1">
        <v>14</v>
      </c>
      <c r="D18" s="1">
        <v>14</v>
      </c>
      <c r="E18" s="1">
        <f t="shared" si="0"/>
        <v>28</v>
      </c>
      <c r="F18" s="1">
        <v>2</v>
      </c>
      <c r="G18" s="1">
        <f t="shared" si="1"/>
        <v>56</v>
      </c>
      <c r="H18" s="1">
        <v>2.54</v>
      </c>
      <c r="I18" s="2">
        <f t="shared" si="2"/>
        <v>142.24</v>
      </c>
      <c r="J18" s="1">
        <v>4.2</v>
      </c>
      <c r="K18" s="1">
        <f t="shared" si="3"/>
        <v>597.40800000000002</v>
      </c>
      <c r="L18" s="3">
        <f t="shared" si="4"/>
        <v>5.9740799999999998</v>
      </c>
    </row>
    <row r="19" spans="2:12" ht="25.05" customHeight="1">
      <c r="B19" s="9" t="s">
        <v>12</v>
      </c>
      <c r="C19" s="1">
        <v>48</v>
      </c>
      <c r="D19" s="1">
        <v>24</v>
      </c>
      <c r="E19" s="1">
        <f t="shared" si="0"/>
        <v>72</v>
      </c>
      <c r="F19" s="1">
        <v>2</v>
      </c>
      <c r="G19" s="1">
        <f t="shared" si="1"/>
        <v>144</v>
      </c>
      <c r="H19" s="1">
        <v>2.54</v>
      </c>
      <c r="I19" s="2">
        <f t="shared" si="2"/>
        <v>365.76</v>
      </c>
      <c r="J19" s="1">
        <v>0.6</v>
      </c>
      <c r="K19" s="1">
        <f t="shared" si="3"/>
        <v>219.45599999999999</v>
      </c>
      <c r="L19" s="3">
        <f t="shared" si="4"/>
        <v>2.1945600000000001</v>
      </c>
    </row>
    <row r="20" spans="2:12">
      <c r="B20" s="23" t="s">
        <v>0</v>
      </c>
      <c r="C20" s="24"/>
      <c r="D20" s="24"/>
      <c r="E20" s="24"/>
      <c r="F20" s="24"/>
      <c r="G20" s="24"/>
      <c r="H20" s="24"/>
      <c r="I20" s="24"/>
      <c r="J20" s="24"/>
      <c r="K20" s="24"/>
      <c r="L20" s="4">
        <f>SUM(L4:L19)</f>
        <v>236.79099199999999</v>
      </c>
    </row>
    <row r="21" spans="2:12">
      <c r="B21" s="23" t="s">
        <v>10</v>
      </c>
      <c r="C21" s="24"/>
      <c r="D21" s="24"/>
      <c r="E21" s="24"/>
      <c r="F21" s="24"/>
      <c r="G21" s="24"/>
      <c r="H21" s="24"/>
      <c r="I21" s="24"/>
      <c r="J21" s="24"/>
      <c r="K21" s="24"/>
      <c r="L21" s="5">
        <f>+L20*15%</f>
        <v>35.518648799999994</v>
      </c>
    </row>
    <row r="22" spans="2:12" ht="15" thickBot="1">
      <c r="B22" s="25" t="s">
        <v>0</v>
      </c>
      <c r="C22" s="26"/>
      <c r="D22" s="26"/>
      <c r="E22" s="26"/>
      <c r="F22" s="26"/>
      <c r="G22" s="26"/>
      <c r="H22" s="26"/>
      <c r="I22" s="26"/>
      <c r="J22" s="26"/>
      <c r="K22" s="26"/>
      <c r="L22" s="6">
        <f>+L20+L21</f>
        <v>272.30964080000001</v>
      </c>
    </row>
  </sheetData>
  <mergeCells count="5">
    <mergeCell ref="B1:L1"/>
    <mergeCell ref="B2:L2"/>
    <mergeCell ref="B20:K20"/>
    <mergeCell ref="B21:K21"/>
    <mergeCell ref="B22:K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13E22-EF77-4335-81BF-80610A39B5B2}">
  <dimension ref="B1:L12"/>
  <sheetViews>
    <sheetView workbookViewId="0">
      <selection activeCell="H15" sqref="H15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7.6" customHeight="1">
      <c r="B1" s="20" t="s">
        <v>17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40.799999999999997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12</v>
      </c>
      <c r="D4" s="11">
        <v>10</v>
      </c>
      <c r="E4" s="11">
        <f>+C4+D4</f>
        <v>22</v>
      </c>
      <c r="F4" s="11">
        <v>2</v>
      </c>
      <c r="G4" s="11">
        <f>+E4*F4</f>
        <v>44</v>
      </c>
      <c r="H4" s="11">
        <v>2.54</v>
      </c>
      <c r="I4" s="12">
        <f>+G4*H4</f>
        <v>111.76</v>
      </c>
      <c r="J4" s="11">
        <v>15</v>
      </c>
      <c r="K4" s="11">
        <f>+I4*J4</f>
        <v>1676.4</v>
      </c>
      <c r="L4" s="13">
        <f>+K4/100</f>
        <v>16.763999999999999</v>
      </c>
    </row>
    <row r="5" spans="2:12" ht="25.05" customHeight="1">
      <c r="B5" s="9" t="s">
        <v>11</v>
      </c>
      <c r="C5" s="1">
        <v>10</v>
      </c>
      <c r="D5" s="1">
        <v>8</v>
      </c>
      <c r="E5" s="1">
        <f t="shared" ref="E5:E9" si="0">+C5+D5</f>
        <v>18</v>
      </c>
      <c r="F5" s="1">
        <v>2</v>
      </c>
      <c r="G5" s="1">
        <f t="shared" ref="G5:G9" si="1">+E5*F5</f>
        <v>36</v>
      </c>
      <c r="H5" s="1">
        <v>2.54</v>
      </c>
      <c r="I5" s="2">
        <f t="shared" ref="I5:I9" si="2">+G5*H5</f>
        <v>91.44</v>
      </c>
      <c r="J5" s="1">
        <v>3.5</v>
      </c>
      <c r="K5" s="1">
        <f t="shared" ref="K5:K9" si="3">+I5*J5</f>
        <v>320.03999999999996</v>
      </c>
      <c r="L5" s="3">
        <f t="shared" ref="L5:L9" si="4">+K5/100</f>
        <v>3.2003999999999997</v>
      </c>
    </row>
    <row r="6" spans="2:12" ht="25.05" customHeight="1">
      <c r="B6" s="9" t="s">
        <v>13</v>
      </c>
      <c r="C6" s="1">
        <v>12</v>
      </c>
      <c r="D6" s="1">
        <v>10</v>
      </c>
      <c r="E6" s="1">
        <f t="shared" si="0"/>
        <v>22</v>
      </c>
      <c r="F6" s="1">
        <v>2</v>
      </c>
      <c r="G6" s="1">
        <f t="shared" si="1"/>
        <v>44</v>
      </c>
      <c r="H6" s="1">
        <v>2.54</v>
      </c>
      <c r="I6" s="2">
        <f t="shared" si="2"/>
        <v>111.76</v>
      </c>
      <c r="J6" s="1">
        <v>15</v>
      </c>
      <c r="K6" s="1">
        <f t="shared" si="3"/>
        <v>1676.4</v>
      </c>
      <c r="L6" s="3">
        <f t="shared" si="4"/>
        <v>16.763999999999999</v>
      </c>
    </row>
    <row r="7" spans="2:12" ht="25.05" customHeight="1">
      <c r="B7" s="9" t="s">
        <v>13</v>
      </c>
      <c r="C7" s="1">
        <v>10</v>
      </c>
      <c r="D7" s="1">
        <v>8</v>
      </c>
      <c r="E7" s="1">
        <f t="shared" si="0"/>
        <v>18</v>
      </c>
      <c r="F7" s="1">
        <v>2</v>
      </c>
      <c r="G7" s="1">
        <f t="shared" si="1"/>
        <v>36</v>
      </c>
      <c r="H7" s="1">
        <v>2.54</v>
      </c>
      <c r="I7" s="2">
        <f t="shared" si="2"/>
        <v>91.44</v>
      </c>
      <c r="J7" s="1">
        <v>3.8</v>
      </c>
      <c r="K7" s="1">
        <f t="shared" si="3"/>
        <v>347.47199999999998</v>
      </c>
      <c r="L7" s="3">
        <f t="shared" si="4"/>
        <v>3.4747199999999996</v>
      </c>
    </row>
    <row r="8" spans="2:12" ht="25.05" customHeight="1">
      <c r="B8" s="9" t="s">
        <v>12</v>
      </c>
      <c r="C8" s="1">
        <v>12</v>
      </c>
      <c r="D8" s="1">
        <v>12</v>
      </c>
      <c r="E8" s="1">
        <f t="shared" si="0"/>
        <v>24</v>
      </c>
      <c r="F8" s="1">
        <v>2</v>
      </c>
      <c r="G8" s="1">
        <f t="shared" si="1"/>
        <v>48</v>
      </c>
      <c r="H8" s="1">
        <v>2.54</v>
      </c>
      <c r="I8" s="2">
        <f t="shared" si="2"/>
        <v>121.92</v>
      </c>
      <c r="J8" s="1">
        <v>0.6</v>
      </c>
      <c r="K8" s="1">
        <f t="shared" si="3"/>
        <v>73.152000000000001</v>
      </c>
      <c r="L8" s="3">
        <f t="shared" si="4"/>
        <v>0.73152000000000006</v>
      </c>
    </row>
    <row r="9" spans="2:12" ht="25.05" customHeight="1">
      <c r="B9" s="9" t="s">
        <v>12</v>
      </c>
      <c r="C9" s="1">
        <v>10</v>
      </c>
      <c r="D9" s="1">
        <v>10</v>
      </c>
      <c r="E9" s="1">
        <f t="shared" si="0"/>
        <v>20</v>
      </c>
      <c r="F9" s="1">
        <v>2</v>
      </c>
      <c r="G9" s="1">
        <f t="shared" si="1"/>
        <v>40</v>
      </c>
      <c r="H9" s="1">
        <v>2.54</v>
      </c>
      <c r="I9" s="2">
        <f t="shared" si="2"/>
        <v>101.6</v>
      </c>
      <c r="J9" s="1">
        <v>0.6</v>
      </c>
      <c r="K9" s="1">
        <f t="shared" si="3"/>
        <v>60.959999999999994</v>
      </c>
      <c r="L9" s="3">
        <f t="shared" si="4"/>
        <v>0.60959999999999992</v>
      </c>
    </row>
    <row r="10" spans="2:12">
      <c r="B10" s="23" t="s">
        <v>0</v>
      </c>
      <c r="C10" s="24"/>
      <c r="D10" s="24"/>
      <c r="E10" s="24"/>
      <c r="F10" s="24"/>
      <c r="G10" s="24"/>
      <c r="H10" s="24"/>
      <c r="I10" s="24"/>
      <c r="J10" s="24"/>
      <c r="K10" s="24"/>
      <c r="L10" s="4">
        <f>SUM(L4:L9)</f>
        <v>41.544239999999995</v>
      </c>
    </row>
    <row r="11" spans="2:12">
      <c r="B11" s="23" t="s">
        <v>10</v>
      </c>
      <c r="C11" s="24"/>
      <c r="D11" s="24"/>
      <c r="E11" s="24"/>
      <c r="F11" s="24"/>
      <c r="G11" s="24"/>
      <c r="H11" s="24"/>
      <c r="I11" s="24"/>
      <c r="J11" s="24"/>
      <c r="K11" s="24"/>
      <c r="L11" s="5">
        <f>+L10*15%</f>
        <v>6.2316359999999991</v>
      </c>
    </row>
    <row r="12" spans="2:12" ht="15" thickBot="1">
      <c r="B12" s="25" t="s">
        <v>0</v>
      </c>
      <c r="C12" s="26"/>
      <c r="D12" s="26"/>
      <c r="E12" s="26"/>
      <c r="F12" s="26"/>
      <c r="G12" s="26"/>
      <c r="H12" s="26"/>
      <c r="I12" s="26"/>
      <c r="J12" s="26"/>
      <c r="K12" s="26"/>
      <c r="L12" s="6">
        <f>+L10+L11</f>
        <v>47.775875999999997</v>
      </c>
    </row>
  </sheetData>
  <mergeCells count="5">
    <mergeCell ref="B1:L1"/>
    <mergeCell ref="B2:L2"/>
    <mergeCell ref="B10:K10"/>
    <mergeCell ref="B11:K11"/>
    <mergeCell ref="B12:K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31B6A-689B-412C-8FD0-AFACEA5ECF5B}">
  <dimension ref="B1:L17"/>
  <sheetViews>
    <sheetView workbookViewId="0">
      <selection activeCell="N10" sqref="N10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8.2" customHeight="1">
      <c r="B1" s="20" t="s">
        <v>18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20</v>
      </c>
      <c r="D4" s="11">
        <v>12</v>
      </c>
      <c r="E4" s="11">
        <f>+C4+D4</f>
        <v>32</v>
      </c>
      <c r="F4" s="11">
        <v>2</v>
      </c>
      <c r="G4" s="11">
        <f>+E4*F4</f>
        <v>64</v>
      </c>
      <c r="H4" s="11">
        <v>2.54</v>
      </c>
      <c r="I4" s="12">
        <f>+G4*H4</f>
        <v>162.56</v>
      </c>
      <c r="J4" s="11">
        <v>4.3</v>
      </c>
      <c r="K4" s="11">
        <f>+I4*J4</f>
        <v>699.00799999999992</v>
      </c>
      <c r="L4" s="13">
        <f>+K4/100</f>
        <v>6.990079999999999</v>
      </c>
    </row>
    <row r="5" spans="2:12" ht="25.05" customHeight="1">
      <c r="B5" s="9" t="s">
        <v>11</v>
      </c>
      <c r="C5" s="1">
        <v>16</v>
      </c>
      <c r="D5" s="1">
        <v>14</v>
      </c>
      <c r="E5" s="1">
        <f t="shared" ref="E5:E14" si="0">+C5+D5</f>
        <v>30</v>
      </c>
      <c r="F5" s="1">
        <v>2</v>
      </c>
      <c r="G5" s="1">
        <f t="shared" ref="G5:G14" si="1">+E5*F5</f>
        <v>60</v>
      </c>
      <c r="H5" s="1">
        <v>2.54</v>
      </c>
      <c r="I5" s="2">
        <f t="shared" ref="I5:I14" si="2">+G5*H5</f>
        <v>152.4</v>
      </c>
      <c r="J5" s="1">
        <v>3.1</v>
      </c>
      <c r="K5" s="1">
        <f t="shared" ref="K5:K14" si="3">+I5*J5</f>
        <v>472.44000000000005</v>
      </c>
      <c r="L5" s="3">
        <f t="shared" ref="L5:L14" si="4">+K5/100</f>
        <v>4.7244000000000002</v>
      </c>
    </row>
    <row r="6" spans="2:12" ht="25.05" customHeight="1">
      <c r="B6" s="9" t="s">
        <v>11</v>
      </c>
      <c r="C6" s="1">
        <v>12</v>
      </c>
      <c r="D6" s="1">
        <v>8</v>
      </c>
      <c r="E6" s="1">
        <f t="shared" si="0"/>
        <v>20</v>
      </c>
      <c r="F6" s="1">
        <v>2</v>
      </c>
      <c r="G6" s="1">
        <f t="shared" si="1"/>
        <v>40</v>
      </c>
      <c r="H6" s="1">
        <v>2.54</v>
      </c>
      <c r="I6" s="2">
        <f t="shared" si="2"/>
        <v>101.6</v>
      </c>
      <c r="J6" s="1">
        <v>4.0999999999999996</v>
      </c>
      <c r="K6" s="1">
        <f t="shared" si="3"/>
        <v>416.55999999999995</v>
      </c>
      <c r="L6" s="3">
        <f t="shared" si="4"/>
        <v>4.1655999999999995</v>
      </c>
    </row>
    <row r="7" spans="2:12" ht="25.05" customHeight="1">
      <c r="B7" s="9" t="s">
        <v>11</v>
      </c>
      <c r="C7" s="1">
        <v>12</v>
      </c>
      <c r="D7" s="1">
        <v>6</v>
      </c>
      <c r="E7" s="1">
        <f t="shared" si="0"/>
        <v>18</v>
      </c>
      <c r="F7" s="1">
        <v>2</v>
      </c>
      <c r="G7" s="1">
        <f t="shared" si="1"/>
        <v>36</v>
      </c>
      <c r="H7" s="1">
        <v>2.54</v>
      </c>
      <c r="I7" s="2">
        <f t="shared" si="2"/>
        <v>91.44</v>
      </c>
      <c r="J7" s="1">
        <v>4.2</v>
      </c>
      <c r="K7" s="1">
        <f t="shared" si="3"/>
        <v>384.048</v>
      </c>
      <c r="L7" s="3">
        <f t="shared" si="4"/>
        <v>3.8404799999999999</v>
      </c>
    </row>
    <row r="8" spans="2:12" ht="25.05" customHeight="1">
      <c r="B8" s="9" t="s">
        <v>11</v>
      </c>
      <c r="C8" s="1">
        <v>12</v>
      </c>
      <c r="D8" s="1">
        <v>4</v>
      </c>
      <c r="E8" s="1">
        <f t="shared" si="0"/>
        <v>16</v>
      </c>
      <c r="F8" s="1">
        <v>2</v>
      </c>
      <c r="G8" s="1">
        <f t="shared" si="1"/>
        <v>32</v>
      </c>
      <c r="H8" s="1">
        <v>2.54</v>
      </c>
      <c r="I8" s="2">
        <f t="shared" si="2"/>
        <v>81.28</v>
      </c>
      <c r="J8" s="1">
        <v>8.8000000000000007</v>
      </c>
      <c r="K8" s="1">
        <f t="shared" si="3"/>
        <v>715.26400000000012</v>
      </c>
      <c r="L8" s="3">
        <f t="shared" si="4"/>
        <v>7.1526400000000017</v>
      </c>
    </row>
    <row r="9" spans="2:12" ht="25.05" customHeight="1">
      <c r="B9" s="9" t="s">
        <v>13</v>
      </c>
      <c r="C9" s="1">
        <v>16</v>
      </c>
      <c r="D9" s="1">
        <v>8</v>
      </c>
      <c r="E9" s="1">
        <f t="shared" si="0"/>
        <v>24</v>
      </c>
      <c r="F9" s="1">
        <v>2</v>
      </c>
      <c r="G9" s="1">
        <f t="shared" si="1"/>
        <v>48</v>
      </c>
      <c r="H9" s="1">
        <v>2.54</v>
      </c>
      <c r="I9" s="2">
        <f t="shared" si="2"/>
        <v>121.92</v>
      </c>
      <c r="J9" s="1">
        <v>9.8000000000000007</v>
      </c>
      <c r="K9" s="1">
        <f t="shared" si="3"/>
        <v>1194.816</v>
      </c>
      <c r="L9" s="3">
        <f t="shared" si="4"/>
        <v>11.94816</v>
      </c>
    </row>
    <row r="10" spans="2:12" ht="25.05" customHeight="1">
      <c r="B10" s="9" t="s">
        <v>13</v>
      </c>
      <c r="C10" s="1">
        <v>16</v>
      </c>
      <c r="D10" s="1">
        <v>8</v>
      </c>
      <c r="E10" s="1">
        <f t="shared" si="0"/>
        <v>24</v>
      </c>
      <c r="F10" s="1">
        <v>2</v>
      </c>
      <c r="G10" s="1">
        <f t="shared" si="1"/>
        <v>48</v>
      </c>
      <c r="H10" s="1">
        <v>2.54</v>
      </c>
      <c r="I10" s="2">
        <f t="shared" si="2"/>
        <v>121.92</v>
      </c>
      <c r="J10" s="1">
        <v>4.5</v>
      </c>
      <c r="K10" s="1">
        <f t="shared" si="3"/>
        <v>548.64</v>
      </c>
      <c r="L10" s="3">
        <f t="shared" si="4"/>
        <v>5.4863999999999997</v>
      </c>
    </row>
    <row r="11" spans="2:12" ht="25.05" customHeight="1">
      <c r="B11" s="9" t="s">
        <v>13</v>
      </c>
      <c r="C11" s="1">
        <v>12</v>
      </c>
      <c r="D11" s="1">
        <v>4</v>
      </c>
      <c r="E11" s="1">
        <f t="shared" si="0"/>
        <v>16</v>
      </c>
      <c r="F11" s="1">
        <v>2</v>
      </c>
      <c r="G11" s="1">
        <f t="shared" si="1"/>
        <v>32</v>
      </c>
      <c r="H11" s="1">
        <v>2.54</v>
      </c>
      <c r="I11" s="2">
        <f t="shared" si="2"/>
        <v>81.28</v>
      </c>
      <c r="J11" s="1">
        <v>4.6500000000000004</v>
      </c>
      <c r="K11" s="1">
        <f t="shared" si="3"/>
        <v>377.95200000000006</v>
      </c>
      <c r="L11" s="3">
        <f t="shared" si="4"/>
        <v>3.7795200000000007</v>
      </c>
    </row>
    <row r="12" spans="2:12" ht="25.05" customHeight="1">
      <c r="B12" s="9" t="s">
        <v>12</v>
      </c>
      <c r="C12" s="1">
        <v>12</v>
      </c>
      <c r="D12" s="1">
        <v>12</v>
      </c>
      <c r="E12" s="1">
        <f t="shared" si="0"/>
        <v>24</v>
      </c>
      <c r="F12" s="1">
        <v>2</v>
      </c>
      <c r="G12" s="1">
        <f t="shared" si="1"/>
        <v>48</v>
      </c>
      <c r="H12" s="1">
        <v>2.54</v>
      </c>
      <c r="I12" s="2">
        <f t="shared" si="2"/>
        <v>121.92</v>
      </c>
      <c r="J12" s="1">
        <v>1.5</v>
      </c>
      <c r="K12" s="1">
        <f t="shared" si="3"/>
        <v>182.88</v>
      </c>
      <c r="L12" s="3">
        <f t="shared" si="4"/>
        <v>1.8288</v>
      </c>
    </row>
    <row r="13" spans="2:12" ht="25.05" customHeight="1">
      <c r="B13" s="9" t="s">
        <v>12</v>
      </c>
      <c r="C13" s="1">
        <v>10</v>
      </c>
      <c r="D13" s="1">
        <v>10</v>
      </c>
      <c r="E13" s="1">
        <f t="shared" si="0"/>
        <v>20</v>
      </c>
      <c r="F13" s="1">
        <v>2</v>
      </c>
      <c r="G13" s="1">
        <f t="shared" si="1"/>
        <v>40</v>
      </c>
      <c r="H13" s="1">
        <v>2.54</v>
      </c>
      <c r="I13" s="2">
        <f t="shared" si="2"/>
        <v>101.6</v>
      </c>
      <c r="J13" s="1">
        <v>0.6</v>
      </c>
      <c r="K13" s="1">
        <f t="shared" si="3"/>
        <v>60.959999999999994</v>
      </c>
      <c r="L13" s="3">
        <f t="shared" si="4"/>
        <v>0.60959999999999992</v>
      </c>
    </row>
    <row r="14" spans="2:12" ht="25.05" customHeight="1">
      <c r="B14" s="9" t="s">
        <v>12</v>
      </c>
      <c r="C14" s="1">
        <v>16</v>
      </c>
      <c r="D14" s="1">
        <v>16</v>
      </c>
      <c r="E14" s="1">
        <f t="shared" si="0"/>
        <v>32</v>
      </c>
      <c r="F14" s="1">
        <v>2</v>
      </c>
      <c r="G14" s="1">
        <f t="shared" si="1"/>
        <v>64</v>
      </c>
      <c r="H14" s="1">
        <v>2.54</v>
      </c>
      <c r="I14" s="2">
        <f t="shared" si="2"/>
        <v>162.56</v>
      </c>
      <c r="J14" s="1">
        <v>0.6</v>
      </c>
      <c r="K14" s="1">
        <f t="shared" si="3"/>
        <v>97.536000000000001</v>
      </c>
      <c r="L14" s="3">
        <f t="shared" si="4"/>
        <v>0.97536</v>
      </c>
    </row>
    <row r="15" spans="2:12">
      <c r="B15" s="23" t="s">
        <v>0</v>
      </c>
      <c r="C15" s="24"/>
      <c r="D15" s="24"/>
      <c r="E15" s="24"/>
      <c r="F15" s="24"/>
      <c r="G15" s="24"/>
      <c r="H15" s="24"/>
      <c r="I15" s="24"/>
      <c r="J15" s="24"/>
      <c r="K15" s="24"/>
      <c r="L15" s="4">
        <f>SUM(L4:L14)</f>
        <v>51.501040000000003</v>
      </c>
    </row>
    <row r="16" spans="2:12">
      <c r="B16" s="23" t="s">
        <v>10</v>
      </c>
      <c r="C16" s="24"/>
      <c r="D16" s="24"/>
      <c r="E16" s="24"/>
      <c r="F16" s="24"/>
      <c r="G16" s="24"/>
      <c r="H16" s="24"/>
      <c r="I16" s="24"/>
      <c r="J16" s="24"/>
      <c r="K16" s="24"/>
      <c r="L16" s="5">
        <f>+L15*15%</f>
        <v>7.7251560000000001</v>
      </c>
    </row>
    <row r="17" spans="2:12" ht="15" thickBot="1">
      <c r="B17" s="25" t="s">
        <v>0</v>
      </c>
      <c r="C17" s="26"/>
      <c r="D17" s="26"/>
      <c r="E17" s="26"/>
      <c r="F17" s="26"/>
      <c r="G17" s="26"/>
      <c r="H17" s="26"/>
      <c r="I17" s="26"/>
      <c r="J17" s="26"/>
      <c r="K17" s="26"/>
      <c r="L17" s="6">
        <f>+L15+L16</f>
        <v>59.226196000000002</v>
      </c>
    </row>
  </sheetData>
  <mergeCells count="5">
    <mergeCell ref="B1:L1"/>
    <mergeCell ref="B2:L2"/>
    <mergeCell ref="B15:K15"/>
    <mergeCell ref="B16:K16"/>
    <mergeCell ref="B17:K1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848C-FB4F-410F-BE30-141359FBBD8D}">
  <dimension ref="B1:L22"/>
  <sheetViews>
    <sheetView workbookViewId="0">
      <selection activeCell="P4" sqref="P4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28</v>
      </c>
      <c r="D4" s="11">
        <v>14</v>
      </c>
      <c r="E4" s="11">
        <f>+C4+D4</f>
        <v>42</v>
      </c>
      <c r="F4" s="11">
        <v>2</v>
      </c>
      <c r="G4" s="11">
        <f>+E4*F4</f>
        <v>84</v>
      </c>
      <c r="H4" s="11">
        <v>2.54</v>
      </c>
      <c r="I4" s="12">
        <f>+G4*H4</f>
        <v>213.36</v>
      </c>
      <c r="J4" s="11">
        <v>12</v>
      </c>
      <c r="K4" s="11">
        <f>+I4*J4</f>
        <v>2560.3200000000002</v>
      </c>
      <c r="L4" s="13">
        <f>+K4/100</f>
        <v>25.603200000000001</v>
      </c>
    </row>
    <row r="5" spans="2:12" ht="25.05" customHeight="1">
      <c r="B5" s="9" t="s">
        <v>11</v>
      </c>
      <c r="C5" s="1">
        <v>26</v>
      </c>
      <c r="D5" s="1">
        <v>14</v>
      </c>
      <c r="E5" s="1">
        <f t="shared" ref="E5:E19" si="0">+C5+D5</f>
        <v>40</v>
      </c>
      <c r="F5" s="1">
        <v>2</v>
      </c>
      <c r="G5" s="1">
        <f t="shared" ref="G5:G19" si="1">+E5*F5</f>
        <v>80</v>
      </c>
      <c r="H5" s="1">
        <v>2.54</v>
      </c>
      <c r="I5" s="2">
        <f t="shared" ref="I5:I19" si="2">+G5*H5</f>
        <v>203.2</v>
      </c>
      <c r="J5" s="1">
        <v>1.2</v>
      </c>
      <c r="K5" s="1">
        <f t="shared" ref="K5:K19" si="3">+I5*J5</f>
        <v>243.83999999999997</v>
      </c>
      <c r="L5" s="3">
        <f t="shared" ref="L5:L19" si="4">+K5/100</f>
        <v>2.4383999999999997</v>
      </c>
    </row>
    <row r="6" spans="2:12" ht="25.05" customHeight="1">
      <c r="B6" s="9" t="s">
        <v>11</v>
      </c>
      <c r="C6" s="1">
        <v>24</v>
      </c>
      <c r="D6" s="1">
        <v>14</v>
      </c>
      <c r="E6" s="1">
        <f t="shared" si="0"/>
        <v>38</v>
      </c>
      <c r="F6" s="1">
        <v>2</v>
      </c>
      <c r="G6" s="1">
        <f t="shared" si="1"/>
        <v>76</v>
      </c>
      <c r="H6" s="1">
        <v>2.54</v>
      </c>
      <c r="I6" s="2">
        <f t="shared" si="2"/>
        <v>193.04</v>
      </c>
      <c r="J6" s="1">
        <v>1.5</v>
      </c>
      <c r="K6" s="1">
        <f t="shared" si="3"/>
        <v>289.56</v>
      </c>
      <c r="L6" s="3">
        <f t="shared" si="4"/>
        <v>2.8956</v>
      </c>
    </row>
    <row r="7" spans="2:12" ht="25.05" customHeight="1">
      <c r="B7" s="9" t="s">
        <v>11</v>
      </c>
      <c r="C7" s="1">
        <v>18</v>
      </c>
      <c r="D7" s="1">
        <v>12</v>
      </c>
      <c r="E7" s="1">
        <f t="shared" si="0"/>
        <v>30</v>
      </c>
      <c r="F7" s="1">
        <v>2</v>
      </c>
      <c r="G7" s="1">
        <f t="shared" si="1"/>
        <v>60</v>
      </c>
      <c r="H7" s="1">
        <v>2.54</v>
      </c>
      <c r="I7" s="2">
        <f t="shared" si="2"/>
        <v>152.4</v>
      </c>
      <c r="J7" s="1">
        <v>2.95</v>
      </c>
      <c r="K7" s="1">
        <f t="shared" si="3"/>
        <v>449.58000000000004</v>
      </c>
      <c r="L7" s="3">
        <f t="shared" si="4"/>
        <v>4.4958</v>
      </c>
    </row>
    <row r="8" spans="2:12" ht="25.05" customHeight="1">
      <c r="B8" s="9" t="s">
        <v>11</v>
      </c>
      <c r="C8" s="1">
        <v>16</v>
      </c>
      <c r="D8" s="1">
        <v>12</v>
      </c>
      <c r="E8" s="1">
        <f t="shared" si="0"/>
        <v>28</v>
      </c>
      <c r="F8" s="1">
        <v>2</v>
      </c>
      <c r="G8" s="1">
        <f t="shared" si="1"/>
        <v>56</v>
      </c>
      <c r="H8" s="1">
        <v>2.54</v>
      </c>
      <c r="I8" s="2">
        <f t="shared" si="2"/>
        <v>142.24</v>
      </c>
      <c r="J8" s="1">
        <v>2.9</v>
      </c>
      <c r="K8" s="1">
        <f t="shared" si="3"/>
        <v>412.49600000000004</v>
      </c>
      <c r="L8" s="3">
        <f t="shared" si="4"/>
        <v>4.1249600000000006</v>
      </c>
    </row>
    <row r="9" spans="2:12" ht="25.05" customHeight="1">
      <c r="B9" s="9" t="s">
        <v>11</v>
      </c>
      <c r="C9" s="1">
        <v>12</v>
      </c>
      <c r="D9" s="1">
        <v>6</v>
      </c>
      <c r="E9" s="1">
        <f t="shared" si="0"/>
        <v>18</v>
      </c>
      <c r="F9" s="1">
        <v>2</v>
      </c>
      <c r="G9" s="1">
        <f t="shared" si="1"/>
        <v>36</v>
      </c>
      <c r="H9" s="1">
        <v>2.54</v>
      </c>
      <c r="I9" s="2">
        <f t="shared" si="2"/>
        <v>91.44</v>
      </c>
      <c r="J9" s="1">
        <v>7.8</v>
      </c>
      <c r="K9" s="1">
        <f t="shared" si="3"/>
        <v>713.23199999999997</v>
      </c>
      <c r="L9" s="3">
        <f t="shared" si="4"/>
        <v>7.13232</v>
      </c>
    </row>
    <row r="10" spans="2:12" ht="25.05" customHeight="1">
      <c r="B10" s="9" t="s">
        <v>11</v>
      </c>
      <c r="C10" s="1">
        <v>10</v>
      </c>
      <c r="D10" s="1">
        <v>6</v>
      </c>
      <c r="E10" s="1">
        <f t="shared" si="0"/>
        <v>16</v>
      </c>
      <c r="F10" s="1">
        <v>2</v>
      </c>
      <c r="G10" s="1">
        <f t="shared" si="1"/>
        <v>32</v>
      </c>
      <c r="H10" s="1">
        <v>2.54</v>
      </c>
      <c r="I10" s="2">
        <f t="shared" si="2"/>
        <v>81.28</v>
      </c>
      <c r="J10" s="1">
        <v>2.8</v>
      </c>
      <c r="K10" s="1">
        <f t="shared" si="3"/>
        <v>227.58399999999997</v>
      </c>
      <c r="L10" s="3">
        <f t="shared" si="4"/>
        <v>2.2758399999999996</v>
      </c>
    </row>
    <row r="11" spans="2:12" ht="25.05" customHeight="1">
      <c r="B11" s="9" t="s">
        <v>11</v>
      </c>
      <c r="C11" s="1">
        <v>16</v>
      </c>
      <c r="D11" s="1">
        <v>10</v>
      </c>
      <c r="E11" s="1">
        <f t="shared" si="0"/>
        <v>26</v>
      </c>
      <c r="F11" s="1">
        <v>2</v>
      </c>
      <c r="G11" s="1">
        <f t="shared" si="1"/>
        <v>52</v>
      </c>
      <c r="H11" s="1">
        <v>2.54</v>
      </c>
      <c r="I11" s="2">
        <f t="shared" si="2"/>
        <v>132.08000000000001</v>
      </c>
      <c r="J11" s="1">
        <v>12.4</v>
      </c>
      <c r="K11" s="1">
        <f t="shared" si="3"/>
        <v>1637.7920000000001</v>
      </c>
      <c r="L11" s="3">
        <f t="shared" si="4"/>
        <v>16.377920000000003</v>
      </c>
    </row>
    <row r="12" spans="2:12" ht="25.05" customHeight="1">
      <c r="B12" s="9" t="s">
        <v>11</v>
      </c>
      <c r="C12" s="1">
        <v>12</v>
      </c>
      <c r="D12" s="1">
        <v>6</v>
      </c>
      <c r="E12" s="1">
        <f t="shared" si="0"/>
        <v>18</v>
      </c>
      <c r="F12" s="1">
        <v>2</v>
      </c>
      <c r="G12" s="1">
        <f t="shared" si="1"/>
        <v>36</v>
      </c>
      <c r="H12" s="1">
        <v>2.54</v>
      </c>
      <c r="I12" s="2">
        <f t="shared" si="2"/>
        <v>91.44</v>
      </c>
      <c r="J12" s="1">
        <v>8.6999999999999993</v>
      </c>
      <c r="K12" s="1">
        <f t="shared" si="3"/>
        <v>795.52799999999991</v>
      </c>
      <c r="L12" s="3">
        <f t="shared" si="4"/>
        <v>7.9552799999999992</v>
      </c>
    </row>
    <row r="13" spans="2:12" ht="25.05" customHeight="1">
      <c r="B13" s="9" t="s">
        <v>11</v>
      </c>
      <c r="C13" s="1">
        <v>10</v>
      </c>
      <c r="D13" s="1">
        <v>6</v>
      </c>
      <c r="E13" s="1">
        <f t="shared" si="0"/>
        <v>16</v>
      </c>
      <c r="F13" s="1">
        <v>2</v>
      </c>
      <c r="G13" s="1">
        <f t="shared" si="1"/>
        <v>32</v>
      </c>
      <c r="H13" s="1">
        <v>2.54</v>
      </c>
      <c r="I13" s="2">
        <f t="shared" si="2"/>
        <v>81.28</v>
      </c>
      <c r="J13" s="1">
        <v>2.8</v>
      </c>
      <c r="K13" s="1">
        <f t="shared" si="3"/>
        <v>227.58399999999997</v>
      </c>
      <c r="L13" s="3">
        <f t="shared" si="4"/>
        <v>2.2758399999999996</v>
      </c>
    </row>
    <row r="14" spans="2:12" ht="25.05" customHeight="1">
      <c r="B14" s="9" t="s">
        <v>13</v>
      </c>
      <c r="C14" s="1">
        <v>28</v>
      </c>
      <c r="D14" s="1">
        <v>14</v>
      </c>
      <c r="E14" s="1">
        <f t="shared" si="0"/>
        <v>42</v>
      </c>
      <c r="F14" s="1">
        <v>2</v>
      </c>
      <c r="G14" s="1">
        <f t="shared" si="1"/>
        <v>84</v>
      </c>
      <c r="H14" s="1">
        <v>2.54</v>
      </c>
      <c r="I14" s="2">
        <f t="shared" si="2"/>
        <v>213.36</v>
      </c>
      <c r="J14" s="1">
        <v>7.5</v>
      </c>
      <c r="K14" s="1">
        <f t="shared" si="3"/>
        <v>1600.2</v>
      </c>
      <c r="L14" s="3">
        <f t="shared" si="4"/>
        <v>16.001999999999999</v>
      </c>
    </row>
    <row r="15" spans="2:12" ht="25.05" customHeight="1">
      <c r="B15" s="9" t="s">
        <v>13</v>
      </c>
      <c r="C15" s="1">
        <v>24</v>
      </c>
      <c r="D15" s="1">
        <v>14</v>
      </c>
      <c r="E15" s="1">
        <f t="shared" si="0"/>
        <v>38</v>
      </c>
      <c r="F15" s="1">
        <v>2</v>
      </c>
      <c r="G15" s="1">
        <f t="shared" si="1"/>
        <v>76</v>
      </c>
      <c r="H15" s="1">
        <v>2.54</v>
      </c>
      <c r="I15" s="2">
        <f t="shared" si="2"/>
        <v>193.04</v>
      </c>
      <c r="J15" s="1">
        <v>3.2</v>
      </c>
      <c r="K15" s="1">
        <f t="shared" si="3"/>
        <v>617.72800000000007</v>
      </c>
      <c r="L15" s="3">
        <f t="shared" si="4"/>
        <v>6.1772800000000005</v>
      </c>
    </row>
    <row r="16" spans="2:12" ht="25.05" customHeight="1">
      <c r="B16" s="9" t="s">
        <v>12</v>
      </c>
      <c r="C16" s="1">
        <v>16</v>
      </c>
      <c r="D16" s="1">
        <v>16</v>
      </c>
      <c r="E16" s="1">
        <f t="shared" si="0"/>
        <v>32</v>
      </c>
      <c r="F16" s="1">
        <v>2</v>
      </c>
      <c r="G16" s="1">
        <f t="shared" si="1"/>
        <v>64</v>
      </c>
      <c r="H16" s="1">
        <v>2.54</v>
      </c>
      <c r="I16" s="2">
        <f t="shared" si="2"/>
        <v>162.56</v>
      </c>
      <c r="J16" s="1">
        <v>1.5</v>
      </c>
      <c r="K16" s="1">
        <f t="shared" si="3"/>
        <v>243.84</v>
      </c>
      <c r="L16" s="3">
        <f t="shared" si="4"/>
        <v>2.4384000000000001</v>
      </c>
    </row>
    <row r="17" spans="2:12" ht="25.05" customHeight="1">
      <c r="B17" s="9" t="s">
        <v>12</v>
      </c>
      <c r="C17" s="1">
        <v>12</v>
      </c>
      <c r="D17" s="1">
        <v>12</v>
      </c>
      <c r="E17" s="1">
        <f t="shared" si="0"/>
        <v>24</v>
      </c>
      <c r="F17" s="1">
        <v>2</v>
      </c>
      <c r="G17" s="1">
        <f t="shared" si="1"/>
        <v>48</v>
      </c>
      <c r="H17" s="1">
        <v>2.54</v>
      </c>
      <c r="I17" s="2">
        <f t="shared" si="2"/>
        <v>121.92</v>
      </c>
      <c r="J17" s="1">
        <v>0.6</v>
      </c>
      <c r="K17" s="1">
        <f t="shared" si="3"/>
        <v>73.152000000000001</v>
      </c>
      <c r="L17" s="3">
        <f t="shared" si="4"/>
        <v>0.73152000000000006</v>
      </c>
    </row>
    <row r="18" spans="2:12" ht="25.05" customHeight="1">
      <c r="B18" s="9" t="s">
        <v>12</v>
      </c>
      <c r="C18" s="1">
        <v>8</v>
      </c>
      <c r="D18" s="1">
        <v>8</v>
      </c>
      <c r="E18" s="1">
        <f t="shared" si="0"/>
        <v>16</v>
      </c>
      <c r="F18" s="1">
        <v>2</v>
      </c>
      <c r="G18" s="1">
        <f t="shared" si="1"/>
        <v>32</v>
      </c>
      <c r="H18" s="1">
        <v>2.54</v>
      </c>
      <c r="I18" s="2">
        <f t="shared" si="2"/>
        <v>81.28</v>
      </c>
      <c r="J18" s="1">
        <v>1.2</v>
      </c>
      <c r="K18" s="1">
        <f t="shared" si="3"/>
        <v>97.536000000000001</v>
      </c>
      <c r="L18" s="3">
        <f t="shared" si="4"/>
        <v>0.97536</v>
      </c>
    </row>
    <row r="19" spans="2:12" ht="25.05" customHeight="1">
      <c r="B19" s="9" t="s">
        <v>12</v>
      </c>
      <c r="C19" s="1">
        <v>22</v>
      </c>
      <c r="D19" s="1">
        <v>22</v>
      </c>
      <c r="E19" s="1">
        <f t="shared" si="0"/>
        <v>44</v>
      </c>
      <c r="F19" s="1">
        <v>2</v>
      </c>
      <c r="G19" s="1">
        <f t="shared" si="1"/>
        <v>88</v>
      </c>
      <c r="H19" s="1">
        <v>2.54</v>
      </c>
      <c r="I19" s="2">
        <f t="shared" si="2"/>
        <v>223.52</v>
      </c>
      <c r="J19" s="1">
        <v>0.6</v>
      </c>
      <c r="K19" s="1">
        <f t="shared" si="3"/>
        <v>134.11199999999999</v>
      </c>
      <c r="L19" s="3">
        <f t="shared" si="4"/>
        <v>1.3411199999999999</v>
      </c>
    </row>
    <row r="20" spans="2:12">
      <c r="B20" s="23" t="s">
        <v>0</v>
      </c>
      <c r="C20" s="24"/>
      <c r="D20" s="24"/>
      <c r="E20" s="24"/>
      <c r="F20" s="24"/>
      <c r="G20" s="24"/>
      <c r="H20" s="24"/>
      <c r="I20" s="24"/>
      <c r="J20" s="24"/>
      <c r="K20" s="24"/>
      <c r="L20" s="4">
        <f>SUM(L4:L19)</f>
        <v>103.24084000000001</v>
      </c>
    </row>
    <row r="21" spans="2:12">
      <c r="B21" s="23" t="s">
        <v>10</v>
      </c>
      <c r="C21" s="24"/>
      <c r="D21" s="24"/>
      <c r="E21" s="24"/>
      <c r="F21" s="24"/>
      <c r="G21" s="24"/>
      <c r="H21" s="24"/>
      <c r="I21" s="24"/>
      <c r="J21" s="24"/>
      <c r="K21" s="24"/>
      <c r="L21" s="5">
        <f>+L20*15%</f>
        <v>15.486126000000001</v>
      </c>
    </row>
    <row r="22" spans="2:12" ht="15" thickBot="1">
      <c r="B22" s="25" t="s">
        <v>0</v>
      </c>
      <c r="C22" s="26"/>
      <c r="D22" s="26"/>
      <c r="E22" s="26"/>
      <c r="F22" s="26"/>
      <c r="G22" s="26"/>
      <c r="H22" s="26"/>
      <c r="I22" s="26"/>
      <c r="J22" s="26"/>
      <c r="K22" s="26"/>
      <c r="L22" s="6">
        <f>+L20+L21</f>
        <v>118.726966</v>
      </c>
    </row>
  </sheetData>
  <mergeCells count="5">
    <mergeCell ref="B1:L1"/>
    <mergeCell ref="B2:L2"/>
    <mergeCell ref="B20:K20"/>
    <mergeCell ref="B21:K21"/>
    <mergeCell ref="B22:K2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55C5-600B-4C48-AB79-E65B86057C28}">
  <dimension ref="B1:L25"/>
  <sheetViews>
    <sheetView topLeftCell="A16" workbookViewId="0">
      <selection activeCell="N27" sqref="N27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20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28</v>
      </c>
      <c r="D4" s="11">
        <v>14</v>
      </c>
      <c r="E4" s="11">
        <f>+C4+D4</f>
        <v>42</v>
      </c>
      <c r="F4" s="11">
        <v>2</v>
      </c>
      <c r="G4" s="11">
        <f>+E4*F4</f>
        <v>84</v>
      </c>
      <c r="H4" s="11">
        <v>2.54</v>
      </c>
      <c r="I4" s="12">
        <f>+G4*H4</f>
        <v>213.36</v>
      </c>
      <c r="J4" s="11">
        <v>12.3</v>
      </c>
      <c r="K4" s="11">
        <f>+I4*J4</f>
        <v>2624.3280000000004</v>
      </c>
      <c r="L4" s="13">
        <f>+K4/100</f>
        <v>26.243280000000006</v>
      </c>
    </row>
    <row r="5" spans="2:12" ht="25.05" customHeight="1">
      <c r="B5" s="9" t="s">
        <v>11</v>
      </c>
      <c r="C5" s="1">
        <v>24</v>
      </c>
      <c r="D5" s="1">
        <v>14</v>
      </c>
      <c r="E5" s="1">
        <f t="shared" ref="E5:E21" si="0">+C5+D5</f>
        <v>38</v>
      </c>
      <c r="F5" s="1">
        <v>2</v>
      </c>
      <c r="G5" s="1">
        <f t="shared" ref="G5:G22" si="1">+E5*F5</f>
        <v>76</v>
      </c>
      <c r="H5" s="1">
        <v>2.54</v>
      </c>
      <c r="I5" s="2">
        <f t="shared" ref="I5:I22" si="2">+G5*H5</f>
        <v>193.04</v>
      </c>
      <c r="J5" s="1">
        <v>2.2999999999999998</v>
      </c>
      <c r="K5" s="1">
        <f t="shared" ref="K5:K22" si="3">+I5*J5</f>
        <v>443.99199999999996</v>
      </c>
      <c r="L5" s="3">
        <f t="shared" ref="L5:L22" si="4">+K5/100</f>
        <v>4.4399199999999999</v>
      </c>
    </row>
    <row r="6" spans="2:12" ht="25.05" customHeight="1">
      <c r="B6" s="9" t="s">
        <v>11</v>
      </c>
      <c r="C6" s="1">
        <v>22</v>
      </c>
      <c r="D6" s="1">
        <v>14</v>
      </c>
      <c r="E6" s="1">
        <f t="shared" si="0"/>
        <v>36</v>
      </c>
      <c r="F6" s="1">
        <v>2</v>
      </c>
      <c r="G6" s="1">
        <f t="shared" si="1"/>
        <v>72</v>
      </c>
      <c r="H6" s="1">
        <v>2.54</v>
      </c>
      <c r="I6" s="2">
        <f t="shared" si="2"/>
        <v>182.88</v>
      </c>
      <c r="J6" s="1">
        <v>2.6</v>
      </c>
      <c r="K6" s="1">
        <f t="shared" si="3"/>
        <v>475.488</v>
      </c>
      <c r="L6" s="3">
        <f t="shared" si="4"/>
        <v>4.75488</v>
      </c>
    </row>
    <row r="7" spans="2:12" ht="25.05" customHeight="1">
      <c r="B7" s="9" t="s">
        <v>11</v>
      </c>
      <c r="C7" s="1">
        <v>20</v>
      </c>
      <c r="D7" s="1">
        <v>14</v>
      </c>
      <c r="E7" s="1">
        <f t="shared" si="0"/>
        <v>34</v>
      </c>
      <c r="F7" s="1">
        <v>2</v>
      </c>
      <c r="G7" s="1">
        <f t="shared" si="1"/>
        <v>68</v>
      </c>
      <c r="H7" s="1">
        <v>2.54</v>
      </c>
      <c r="I7" s="2">
        <f t="shared" si="2"/>
        <v>172.72</v>
      </c>
      <c r="J7" s="1">
        <v>2.82</v>
      </c>
      <c r="K7" s="1">
        <f t="shared" si="3"/>
        <v>487.07039999999995</v>
      </c>
      <c r="L7" s="3">
        <f t="shared" si="4"/>
        <v>4.8707039999999999</v>
      </c>
    </row>
    <row r="8" spans="2:12" ht="25.05" customHeight="1">
      <c r="B8" s="9" t="s">
        <v>11</v>
      </c>
      <c r="C8" s="1">
        <v>18</v>
      </c>
      <c r="D8" s="1">
        <v>14</v>
      </c>
      <c r="E8" s="1">
        <f t="shared" si="0"/>
        <v>32</v>
      </c>
      <c r="F8" s="1">
        <v>2</v>
      </c>
      <c r="G8" s="1">
        <f t="shared" si="1"/>
        <v>64</v>
      </c>
      <c r="H8" s="1">
        <v>2.54</v>
      </c>
      <c r="I8" s="2">
        <f t="shared" si="2"/>
        <v>162.56</v>
      </c>
      <c r="J8" s="1">
        <v>1.5</v>
      </c>
      <c r="K8" s="1">
        <f t="shared" si="3"/>
        <v>243.84</v>
      </c>
      <c r="L8" s="3">
        <f t="shared" si="4"/>
        <v>2.4384000000000001</v>
      </c>
    </row>
    <row r="9" spans="2:12" ht="25.05" customHeight="1">
      <c r="B9" s="9" t="s">
        <v>11</v>
      </c>
      <c r="C9" s="1">
        <v>16</v>
      </c>
      <c r="D9" s="1">
        <v>14</v>
      </c>
      <c r="E9" s="1">
        <f t="shared" si="0"/>
        <v>30</v>
      </c>
      <c r="F9" s="1">
        <v>2</v>
      </c>
      <c r="G9" s="1">
        <f t="shared" si="1"/>
        <v>60</v>
      </c>
      <c r="H9" s="1">
        <v>2.54</v>
      </c>
      <c r="I9" s="2">
        <f t="shared" si="2"/>
        <v>152.4</v>
      </c>
      <c r="J9" s="1">
        <v>3.7</v>
      </c>
      <c r="K9" s="1">
        <f t="shared" si="3"/>
        <v>563.88</v>
      </c>
      <c r="L9" s="3">
        <f t="shared" si="4"/>
        <v>5.6387999999999998</v>
      </c>
    </row>
    <row r="10" spans="2:12" ht="25.05" customHeight="1">
      <c r="B10" s="9" t="s">
        <v>11</v>
      </c>
      <c r="C10" s="1">
        <v>14</v>
      </c>
      <c r="D10" s="1">
        <v>12</v>
      </c>
      <c r="E10" s="1">
        <f t="shared" si="0"/>
        <v>26</v>
      </c>
      <c r="F10" s="1">
        <v>2</v>
      </c>
      <c r="G10" s="1">
        <f t="shared" si="1"/>
        <v>52</v>
      </c>
      <c r="H10" s="1">
        <v>2.54</v>
      </c>
      <c r="I10" s="2">
        <f t="shared" si="2"/>
        <v>132.08000000000001</v>
      </c>
      <c r="J10" s="1">
        <v>2.9</v>
      </c>
      <c r="K10" s="1">
        <f t="shared" si="3"/>
        <v>383.03200000000004</v>
      </c>
      <c r="L10" s="3">
        <f t="shared" si="4"/>
        <v>3.8303200000000004</v>
      </c>
    </row>
    <row r="11" spans="2:12" ht="25.05" customHeight="1">
      <c r="B11" s="9" t="s">
        <v>11</v>
      </c>
      <c r="C11" s="1">
        <v>12</v>
      </c>
      <c r="D11" s="1">
        <v>6</v>
      </c>
      <c r="E11" s="1">
        <f t="shared" si="0"/>
        <v>18</v>
      </c>
      <c r="F11" s="1">
        <v>2</v>
      </c>
      <c r="G11" s="1">
        <f t="shared" si="1"/>
        <v>36</v>
      </c>
      <c r="H11" s="1">
        <v>2.54</v>
      </c>
      <c r="I11" s="2">
        <f t="shared" si="2"/>
        <v>91.44</v>
      </c>
      <c r="J11" s="1">
        <v>7.05</v>
      </c>
      <c r="K11" s="1">
        <f t="shared" si="3"/>
        <v>644.65199999999993</v>
      </c>
      <c r="L11" s="3">
        <f t="shared" si="4"/>
        <v>6.4465199999999996</v>
      </c>
    </row>
    <row r="12" spans="2:12" ht="25.05" customHeight="1">
      <c r="B12" s="9" t="s">
        <v>11</v>
      </c>
      <c r="C12" s="1">
        <v>14</v>
      </c>
      <c r="D12" s="1">
        <v>8</v>
      </c>
      <c r="E12" s="1">
        <f t="shared" si="0"/>
        <v>22</v>
      </c>
      <c r="F12" s="1">
        <v>2</v>
      </c>
      <c r="G12" s="1">
        <f t="shared" si="1"/>
        <v>44</v>
      </c>
      <c r="H12" s="1">
        <v>2.54</v>
      </c>
      <c r="I12" s="2">
        <f t="shared" si="2"/>
        <v>111.76</v>
      </c>
      <c r="J12" s="1">
        <v>3</v>
      </c>
      <c r="K12" s="1">
        <f t="shared" si="3"/>
        <v>335.28000000000003</v>
      </c>
      <c r="L12" s="3">
        <f t="shared" si="4"/>
        <v>3.3528000000000002</v>
      </c>
    </row>
    <row r="13" spans="2:12" ht="25.05" customHeight="1">
      <c r="B13" s="9" t="s">
        <v>11</v>
      </c>
      <c r="C13" s="1">
        <v>12</v>
      </c>
      <c r="D13" s="1">
        <v>8</v>
      </c>
      <c r="E13" s="1">
        <f t="shared" si="0"/>
        <v>20</v>
      </c>
      <c r="F13" s="1">
        <v>2</v>
      </c>
      <c r="G13" s="1">
        <f t="shared" si="1"/>
        <v>40</v>
      </c>
      <c r="H13" s="1">
        <v>2.54</v>
      </c>
      <c r="I13" s="2">
        <f t="shared" si="2"/>
        <v>101.6</v>
      </c>
      <c r="J13" s="1">
        <v>2</v>
      </c>
      <c r="K13" s="1">
        <f t="shared" si="3"/>
        <v>203.2</v>
      </c>
      <c r="L13" s="3">
        <f t="shared" si="4"/>
        <v>2.032</v>
      </c>
    </row>
    <row r="14" spans="2:12" ht="25.05" customHeight="1">
      <c r="B14" s="9" t="s">
        <v>11</v>
      </c>
      <c r="C14" s="1">
        <v>12</v>
      </c>
      <c r="D14" s="1">
        <v>6</v>
      </c>
      <c r="E14" s="1">
        <f t="shared" si="0"/>
        <v>18</v>
      </c>
      <c r="F14" s="1">
        <v>2</v>
      </c>
      <c r="G14" s="1">
        <f t="shared" si="1"/>
        <v>36</v>
      </c>
      <c r="H14" s="1">
        <v>2.54</v>
      </c>
      <c r="I14" s="2">
        <f t="shared" si="2"/>
        <v>91.44</v>
      </c>
      <c r="J14" s="1">
        <v>3.4</v>
      </c>
      <c r="K14" s="1">
        <f t="shared" si="3"/>
        <v>310.89599999999996</v>
      </c>
      <c r="L14" s="3">
        <f t="shared" si="4"/>
        <v>3.1089599999999997</v>
      </c>
    </row>
    <row r="15" spans="2:12" ht="25.05" customHeight="1">
      <c r="B15" s="9" t="s">
        <v>11</v>
      </c>
      <c r="C15" s="1">
        <v>10</v>
      </c>
      <c r="D15" s="1">
        <v>4</v>
      </c>
      <c r="E15" s="1">
        <f t="shared" si="0"/>
        <v>14</v>
      </c>
      <c r="F15" s="1">
        <v>2</v>
      </c>
      <c r="G15" s="1">
        <f t="shared" si="1"/>
        <v>28</v>
      </c>
      <c r="H15" s="1">
        <v>2.54</v>
      </c>
      <c r="I15" s="2">
        <f t="shared" si="2"/>
        <v>71.12</v>
      </c>
      <c r="J15" s="1">
        <v>3.3</v>
      </c>
      <c r="K15" s="1">
        <f t="shared" si="3"/>
        <v>234.696</v>
      </c>
      <c r="L15" s="3">
        <f t="shared" si="4"/>
        <v>2.3469600000000002</v>
      </c>
    </row>
    <row r="16" spans="2:12" ht="25.05" customHeight="1">
      <c r="B16" s="9" t="s">
        <v>11</v>
      </c>
      <c r="C16" s="1">
        <v>12</v>
      </c>
      <c r="D16" s="1">
        <v>4</v>
      </c>
      <c r="E16" s="1">
        <f t="shared" si="0"/>
        <v>16</v>
      </c>
      <c r="F16" s="1">
        <v>2</v>
      </c>
      <c r="G16" s="1">
        <f t="shared" si="1"/>
        <v>32</v>
      </c>
      <c r="H16" s="1">
        <v>2.54</v>
      </c>
      <c r="I16" s="2">
        <f t="shared" si="2"/>
        <v>81.28</v>
      </c>
      <c r="J16" s="1">
        <v>1.5</v>
      </c>
      <c r="K16" s="1">
        <f t="shared" si="3"/>
        <v>121.92</v>
      </c>
      <c r="L16" s="3">
        <f t="shared" si="4"/>
        <v>1.2192000000000001</v>
      </c>
    </row>
    <row r="17" spans="2:12" ht="25.05" customHeight="1">
      <c r="B17" s="9" t="s">
        <v>11</v>
      </c>
      <c r="C17" s="1">
        <v>14</v>
      </c>
      <c r="D17" s="1">
        <v>6</v>
      </c>
      <c r="E17" s="1">
        <f t="shared" si="0"/>
        <v>20</v>
      </c>
      <c r="F17" s="1">
        <v>2</v>
      </c>
      <c r="G17" s="1">
        <f t="shared" si="1"/>
        <v>40</v>
      </c>
      <c r="H17" s="1">
        <v>2.54</v>
      </c>
      <c r="I17" s="2">
        <f t="shared" si="2"/>
        <v>101.6</v>
      </c>
      <c r="J17" s="1">
        <v>7.16</v>
      </c>
      <c r="K17" s="1">
        <f t="shared" si="3"/>
        <v>727.45600000000002</v>
      </c>
      <c r="L17" s="3">
        <f t="shared" si="4"/>
        <v>7.2745600000000001</v>
      </c>
    </row>
    <row r="18" spans="2:12" ht="25.05" customHeight="1">
      <c r="B18" s="9" t="s">
        <v>11</v>
      </c>
      <c r="C18" s="1">
        <v>14</v>
      </c>
      <c r="D18" s="1">
        <v>8</v>
      </c>
      <c r="E18" s="1">
        <f t="shared" si="0"/>
        <v>22</v>
      </c>
      <c r="F18" s="1">
        <v>2</v>
      </c>
      <c r="G18" s="1">
        <f t="shared" si="1"/>
        <v>44</v>
      </c>
      <c r="H18" s="1">
        <v>2.54</v>
      </c>
      <c r="I18" s="2">
        <f t="shared" si="2"/>
        <v>111.76</v>
      </c>
      <c r="J18" s="1">
        <v>7.12</v>
      </c>
      <c r="K18" s="1">
        <f t="shared" si="3"/>
        <v>795.73120000000006</v>
      </c>
      <c r="L18" s="3">
        <f t="shared" si="4"/>
        <v>7.9573120000000008</v>
      </c>
    </row>
    <row r="19" spans="2:12" ht="25.05" customHeight="1">
      <c r="B19" s="9" t="s">
        <v>12</v>
      </c>
      <c r="C19" s="1">
        <v>14</v>
      </c>
      <c r="D19" s="1">
        <v>14</v>
      </c>
      <c r="E19" s="1">
        <f t="shared" si="0"/>
        <v>28</v>
      </c>
      <c r="F19" s="1">
        <v>2</v>
      </c>
      <c r="G19" s="1">
        <f t="shared" si="1"/>
        <v>56</v>
      </c>
      <c r="H19" s="1">
        <v>2.54</v>
      </c>
      <c r="I19" s="2">
        <f t="shared" si="2"/>
        <v>142.24</v>
      </c>
      <c r="J19" s="1">
        <v>0.6</v>
      </c>
      <c r="K19" s="1">
        <f t="shared" si="3"/>
        <v>85.344000000000008</v>
      </c>
      <c r="L19" s="3">
        <f t="shared" si="4"/>
        <v>0.85344000000000009</v>
      </c>
    </row>
    <row r="20" spans="2:12" ht="25.05" customHeight="1">
      <c r="B20" s="9" t="s">
        <v>12</v>
      </c>
      <c r="C20" s="1">
        <v>12</v>
      </c>
      <c r="D20" s="1">
        <v>12</v>
      </c>
      <c r="E20" s="1">
        <f t="shared" si="0"/>
        <v>24</v>
      </c>
      <c r="F20" s="1">
        <v>2</v>
      </c>
      <c r="G20" s="1">
        <f t="shared" si="1"/>
        <v>48</v>
      </c>
      <c r="H20" s="1">
        <v>2.54</v>
      </c>
      <c r="I20" s="2">
        <f t="shared" si="2"/>
        <v>121.92</v>
      </c>
      <c r="J20" s="1">
        <v>1.8</v>
      </c>
      <c r="K20" s="1">
        <f t="shared" si="3"/>
        <v>219.45600000000002</v>
      </c>
      <c r="L20" s="3">
        <f t="shared" si="4"/>
        <v>2.1945600000000001</v>
      </c>
    </row>
    <row r="21" spans="2:12" ht="25.05" customHeight="1">
      <c r="B21" s="9" t="s">
        <v>12</v>
      </c>
      <c r="C21" s="1">
        <v>10</v>
      </c>
      <c r="D21" s="1">
        <v>10</v>
      </c>
      <c r="E21" s="1">
        <f t="shared" si="0"/>
        <v>20</v>
      </c>
      <c r="F21" s="1">
        <v>2</v>
      </c>
      <c r="G21" s="1">
        <f t="shared" si="1"/>
        <v>40</v>
      </c>
      <c r="H21" s="1">
        <v>2.54</v>
      </c>
      <c r="I21" s="2">
        <f t="shared" si="2"/>
        <v>101.6</v>
      </c>
      <c r="J21" s="1">
        <v>0.3</v>
      </c>
      <c r="K21" s="1">
        <f t="shared" si="3"/>
        <v>30.479999999999997</v>
      </c>
      <c r="L21" s="3">
        <f t="shared" si="4"/>
        <v>0.30479999999999996</v>
      </c>
    </row>
    <row r="22" spans="2:12" ht="25.05" customHeight="1">
      <c r="B22" s="9" t="s">
        <v>12</v>
      </c>
      <c r="C22" s="1">
        <v>8</v>
      </c>
      <c r="D22" s="1">
        <v>8</v>
      </c>
      <c r="E22" s="1">
        <f>+C22+D22</f>
        <v>16</v>
      </c>
      <c r="F22" s="1">
        <v>2</v>
      </c>
      <c r="G22" s="1">
        <f t="shared" si="1"/>
        <v>32</v>
      </c>
      <c r="H22" s="1">
        <v>2.54</v>
      </c>
      <c r="I22" s="2">
        <f t="shared" si="2"/>
        <v>81.28</v>
      </c>
      <c r="J22" s="1">
        <v>1.2</v>
      </c>
      <c r="K22" s="1">
        <f t="shared" si="3"/>
        <v>97.536000000000001</v>
      </c>
      <c r="L22" s="3">
        <f t="shared" si="4"/>
        <v>0.97536</v>
      </c>
    </row>
    <row r="23" spans="2:12">
      <c r="B23" s="23" t="s"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4">
        <f>SUM(L4:L22)</f>
        <v>90.282775999999998</v>
      </c>
    </row>
    <row r="24" spans="2:12">
      <c r="B24" s="23" t="s">
        <v>10</v>
      </c>
      <c r="C24" s="24"/>
      <c r="D24" s="24"/>
      <c r="E24" s="24"/>
      <c r="F24" s="24"/>
      <c r="G24" s="24"/>
      <c r="H24" s="24"/>
      <c r="I24" s="24"/>
      <c r="J24" s="24"/>
      <c r="K24" s="24"/>
      <c r="L24" s="5">
        <f>+L23*15%</f>
        <v>13.542416399999999</v>
      </c>
    </row>
    <row r="25" spans="2:12" ht="15" thickBot="1">
      <c r="B25" s="25" t="s">
        <v>0</v>
      </c>
      <c r="C25" s="26"/>
      <c r="D25" s="26"/>
      <c r="E25" s="26"/>
      <c r="F25" s="26"/>
      <c r="G25" s="26"/>
      <c r="H25" s="26"/>
      <c r="I25" s="26"/>
      <c r="J25" s="26"/>
      <c r="K25" s="26"/>
      <c r="L25" s="6">
        <f>+L23+L24</f>
        <v>103.82519239999999</v>
      </c>
    </row>
  </sheetData>
  <mergeCells count="5">
    <mergeCell ref="B1:L1"/>
    <mergeCell ref="B2:L2"/>
    <mergeCell ref="B23:K23"/>
    <mergeCell ref="B24:K24"/>
    <mergeCell ref="B25:K2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B14B3-1520-499E-8140-1CD527A29A91}">
  <dimension ref="B1:L20"/>
  <sheetViews>
    <sheetView workbookViewId="0">
      <selection sqref="A1:XFD1048576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21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28</v>
      </c>
      <c r="D4" s="11">
        <v>14</v>
      </c>
      <c r="E4" s="11">
        <f>+C4+D4</f>
        <v>42</v>
      </c>
      <c r="F4" s="11">
        <v>2</v>
      </c>
      <c r="G4" s="11">
        <f>+E4*F4</f>
        <v>84</v>
      </c>
      <c r="H4" s="11">
        <v>2.54</v>
      </c>
      <c r="I4" s="12">
        <f>+G4*H4</f>
        <v>213.36</v>
      </c>
      <c r="J4" s="11">
        <v>6</v>
      </c>
      <c r="K4" s="11">
        <f>+I4*J4</f>
        <v>1280.1600000000001</v>
      </c>
      <c r="L4" s="13">
        <f>+K4/100</f>
        <v>12.801600000000001</v>
      </c>
    </row>
    <row r="5" spans="2:12" ht="25.05" customHeight="1">
      <c r="B5" s="9" t="s">
        <v>11</v>
      </c>
      <c r="C5" s="1">
        <v>26</v>
      </c>
      <c r="D5" s="1">
        <v>14</v>
      </c>
      <c r="E5" s="1">
        <f t="shared" ref="E5:E17" si="0">+C5+D5</f>
        <v>40</v>
      </c>
      <c r="F5" s="1">
        <v>2</v>
      </c>
      <c r="G5" s="1">
        <f t="shared" ref="G5:G17" si="1">+E5*F5</f>
        <v>80</v>
      </c>
      <c r="H5" s="1">
        <v>2.54</v>
      </c>
      <c r="I5" s="2">
        <f t="shared" ref="I5:I17" si="2">+G5*H5</f>
        <v>203.2</v>
      </c>
      <c r="J5" s="1">
        <v>3.2</v>
      </c>
      <c r="K5" s="1">
        <f t="shared" ref="K5:K17" si="3">+I5*J5</f>
        <v>650.24</v>
      </c>
      <c r="L5" s="3">
        <f t="shared" ref="L5:L17" si="4">+K5/100</f>
        <v>6.5023999999999997</v>
      </c>
    </row>
    <row r="6" spans="2:12" ht="25.05" customHeight="1">
      <c r="B6" s="9" t="s">
        <v>11</v>
      </c>
      <c r="C6" s="1">
        <v>24</v>
      </c>
      <c r="D6" s="1">
        <v>14</v>
      </c>
      <c r="E6" s="1">
        <f t="shared" si="0"/>
        <v>38</v>
      </c>
      <c r="F6" s="1">
        <v>2</v>
      </c>
      <c r="G6" s="1">
        <f t="shared" si="1"/>
        <v>76</v>
      </c>
      <c r="H6" s="1">
        <v>2.54</v>
      </c>
      <c r="I6" s="2">
        <f t="shared" si="2"/>
        <v>193.04</v>
      </c>
      <c r="J6" s="1">
        <v>3.5</v>
      </c>
      <c r="K6" s="1">
        <f t="shared" si="3"/>
        <v>675.64</v>
      </c>
      <c r="L6" s="3">
        <f t="shared" si="4"/>
        <v>6.7564000000000002</v>
      </c>
    </row>
    <row r="7" spans="2:12" ht="25.05" customHeight="1">
      <c r="B7" s="9" t="s">
        <v>11</v>
      </c>
      <c r="C7" s="1">
        <v>18</v>
      </c>
      <c r="D7" s="1">
        <v>12</v>
      </c>
      <c r="E7" s="1">
        <f t="shared" si="0"/>
        <v>30</v>
      </c>
      <c r="F7" s="1">
        <v>2</v>
      </c>
      <c r="G7" s="1">
        <f t="shared" si="1"/>
        <v>60</v>
      </c>
      <c r="H7" s="1">
        <v>2.54</v>
      </c>
      <c r="I7" s="2">
        <f t="shared" si="2"/>
        <v>152.4</v>
      </c>
      <c r="J7" s="1">
        <v>1.7</v>
      </c>
      <c r="K7" s="1">
        <f t="shared" si="3"/>
        <v>259.08</v>
      </c>
      <c r="L7" s="3">
        <f t="shared" si="4"/>
        <v>2.5907999999999998</v>
      </c>
    </row>
    <row r="8" spans="2:12" ht="25.05" customHeight="1">
      <c r="B8" s="9" t="s">
        <v>11</v>
      </c>
      <c r="C8" s="1">
        <v>16</v>
      </c>
      <c r="D8" s="1">
        <v>12</v>
      </c>
      <c r="E8" s="1">
        <f t="shared" si="0"/>
        <v>28</v>
      </c>
      <c r="F8" s="1">
        <v>2</v>
      </c>
      <c r="G8" s="1">
        <f t="shared" si="1"/>
        <v>56</v>
      </c>
      <c r="H8" s="1">
        <v>2.54</v>
      </c>
      <c r="I8" s="2">
        <f t="shared" si="2"/>
        <v>142.24</v>
      </c>
      <c r="J8" s="1">
        <v>1.58</v>
      </c>
      <c r="K8" s="1">
        <f t="shared" si="3"/>
        <v>224.73920000000001</v>
      </c>
      <c r="L8" s="3">
        <f t="shared" si="4"/>
        <v>2.2473920000000001</v>
      </c>
    </row>
    <row r="9" spans="2:12" ht="25.05" customHeight="1">
      <c r="B9" s="9" t="s">
        <v>11</v>
      </c>
      <c r="C9" s="1">
        <v>16</v>
      </c>
      <c r="D9" s="1">
        <v>14</v>
      </c>
      <c r="E9" s="1">
        <f t="shared" si="0"/>
        <v>30</v>
      </c>
      <c r="F9" s="1">
        <v>2</v>
      </c>
      <c r="G9" s="1">
        <f t="shared" si="1"/>
        <v>60</v>
      </c>
      <c r="H9" s="1">
        <v>2.54</v>
      </c>
      <c r="I9" s="2">
        <f t="shared" si="2"/>
        <v>152.4</v>
      </c>
      <c r="J9" s="1">
        <v>3.1</v>
      </c>
      <c r="K9" s="1">
        <f t="shared" si="3"/>
        <v>472.44000000000005</v>
      </c>
      <c r="L9" s="3">
        <f t="shared" si="4"/>
        <v>4.7244000000000002</v>
      </c>
    </row>
    <row r="10" spans="2:12" ht="25.05" customHeight="1">
      <c r="B10" s="9" t="s">
        <v>11</v>
      </c>
      <c r="C10" s="1">
        <v>12</v>
      </c>
      <c r="D10" s="1">
        <v>4</v>
      </c>
      <c r="E10" s="1">
        <f t="shared" si="0"/>
        <v>16</v>
      </c>
      <c r="F10" s="1">
        <v>2</v>
      </c>
      <c r="G10" s="1">
        <f t="shared" si="1"/>
        <v>32</v>
      </c>
      <c r="H10" s="1">
        <v>2.54</v>
      </c>
      <c r="I10" s="2">
        <f t="shared" si="2"/>
        <v>81.28</v>
      </c>
      <c r="J10" s="1">
        <v>4.55</v>
      </c>
      <c r="K10" s="1">
        <f t="shared" si="3"/>
        <v>369.82400000000001</v>
      </c>
      <c r="L10" s="3">
        <f t="shared" si="4"/>
        <v>3.6982400000000002</v>
      </c>
    </row>
    <row r="11" spans="2:12" ht="25.05" customHeight="1">
      <c r="B11" s="9" t="s">
        <v>11</v>
      </c>
      <c r="C11" s="1">
        <v>12</v>
      </c>
      <c r="D11" s="1">
        <v>8</v>
      </c>
      <c r="E11" s="1">
        <f t="shared" si="0"/>
        <v>20</v>
      </c>
      <c r="F11" s="1">
        <v>2</v>
      </c>
      <c r="G11" s="1">
        <f t="shared" si="1"/>
        <v>40</v>
      </c>
      <c r="H11" s="1">
        <v>2.54</v>
      </c>
      <c r="I11" s="2">
        <f t="shared" si="2"/>
        <v>101.6</v>
      </c>
      <c r="J11" s="1">
        <v>6.15</v>
      </c>
      <c r="K11" s="1">
        <f t="shared" si="3"/>
        <v>624.84</v>
      </c>
      <c r="L11" s="3">
        <f t="shared" si="4"/>
        <v>6.2484000000000002</v>
      </c>
    </row>
    <row r="12" spans="2:12" ht="25.05" customHeight="1">
      <c r="B12" s="9" t="s">
        <v>11</v>
      </c>
      <c r="C12" s="1">
        <v>12</v>
      </c>
      <c r="D12" s="1">
        <v>8</v>
      </c>
      <c r="E12" s="1">
        <f t="shared" si="0"/>
        <v>20</v>
      </c>
      <c r="F12" s="1">
        <v>2</v>
      </c>
      <c r="G12" s="1">
        <f t="shared" si="1"/>
        <v>40</v>
      </c>
      <c r="H12" s="1">
        <v>2.54</v>
      </c>
      <c r="I12" s="2">
        <f t="shared" si="2"/>
        <v>101.6</v>
      </c>
      <c r="J12" s="1">
        <v>6.12</v>
      </c>
      <c r="K12" s="1">
        <f t="shared" si="3"/>
        <v>621.79200000000003</v>
      </c>
      <c r="L12" s="3">
        <f t="shared" si="4"/>
        <v>6.2179200000000003</v>
      </c>
    </row>
    <row r="13" spans="2:12" ht="25.05" customHeight="1">
      <c r="B13" s="9" t="s">
        <v>13</v>
      </c>
      <c r="C13" s="1">
        <v>28</v>
      </c>
      <c r="D13" s="1">
        <v>14</v>
      </c>
      <c r="E13" s="1">
        <f t="shared" si="0"/>
        <v>42</v>
      </c>
      <c r="F13" s="1">
        <v>2</v>
      </c>
      <c r="G13" s="1">
        <f t="shared" si="1"/>
        <v>84</v>
      </c>
      <c r="H13" s="1">
        <v>2.54</v>
      </c>
      <c r="I13" s="2">
        <f t="shared" si="2"/>
        <v>213.36</v>
      </c>
      <c r="J13" s="1">
        <v>6.05</v>
      </c>
      <c r="K13" s="1">
        <f t="shared" si="3"/>
        <v>1290.828</v>
      </c>
      <c r="L13" s="3">
        <f t="shared" si="4"/>
        <v>12.90828</v>
      </c>
    </row>
    <row r="14" spans="2:12" ht="25.05" customHeight="1">
      <c r="B14" s="9" t="s">
        <v>13</v>
      </c>
      <c r="C14" s="1">
        <v>24</v>
      </c>
      <c r="D14" s="1">
        <v>10</v>
      </c>
      <c r="E14" s="1">
        <f t="shared" si="0"/>
        <v>34</v>
      </c>
      <c r="F14" s="1">
        <v>2</v>
      </c>
      <c r="G14" s="1">
        <f t="shared" si="1"/>
        <v>68</v>
      </c>
      <c r="H14" s="1">
        <v>2.54</v>
      </c>
      <c r="I14" s="2">
        <f t="shared" si="2"/>
        <v>172.72</v>
      </c>
      <c r="J14" s="1">
        <v>3.1</v>
      </c>
      <c r="K14" s="1">
        <f t="shared" si="3"/>
        <v>535.43200000000002</v>
      </c>
      <c r="L14" s="3">
        <f t="shared" si="4"/>
        <v>5.3543200000000004</v>
      </c>
    </row>
    <row r="15" spans="2:12" ht="25.05" customHeight="1">
      <c r="B15" s="9" t="s">
        <v>12</v>
      </c>
      <c r="C15" s="1">
        <v>16</v>
      </c>
      <c r="D15" s="1">
        <v>16</v>
      </c>
      <c r="E15" s="1">
        <f t="shared" si="0"/>
        <v>32</v>
      </c>
      <c r="F15" s="1">
        <v>2</v>
      </c>
      <c r="G15" s="1">
        <f t="shared" si="1"/>
        <v>64</v>
      </c>
      <c r="H15" s="1">
        <v>2.54</v>
      </c>
      <c r="I15" s="2">
        <f t="shared" si="2"/>
        <v>162.56</v>
      </c>
      <c r="J15" s="1">
        <v>1.2</v>
      </c>
      <c r="K15" s="1">
        <f t="shared" si="3"/>
        <v>195.072</v>
      </c>
      <c r="L15" s="3">
        <f t="shared" si="4"/>
        <v>1.95072</v>
      </c>
    </row>
    <row r="16" spans="2:12" ht="25.05" customHeight="1">
      <c r="B16" s="9" t="s">
        <v>12</v>
      </c>
      <c r="C16" s="1">
        <v>12</v>
      </c>
      <c r="D16" s="1">
        <v>12</v>
      </c>
      <c r="E16" s="1">
        <f t="shared" si="0"/>
        <v>24</v>
      </c>
      <c r="F16" s="1">
        <v>2</v>
      </c>
      <c r="G16" s="1">
        <f t="shared" si="1"/>
        <v>48</v>
      </c>
      <c r="H16" s="1">
        <v>2.54</v>
      </c>
      <c r="I16" s="2">
        <f t="shared" si="2"/>
        <v>121.92</v>
      </c>
      <c r="J16" s="1">
        <v>1.5</v>
      </c>
      <c r="K16" s="1">
        <f t="shared" si="3"/>
        <v>182.88</v>
      </c>
      <c r="L16" s="3">
        <f t="shared" si="4"/>
        <v>1.8288</v>
      </c>
    </row>
    <row r="17" spans="2:12" ht="25.05" customHeight="1">
      <c r="B17" s="9" t="s">
        <v>12</v>
      </c>
      <c r="C17" s="1">
        <v>24</v>
      </c>
      <c r="D17" s="1">
        <v>24</v>
      </c>
      <c r="E17" s="1">
        <f t="shared" si="0"/>
        <v>48</v>
      </c>
      <c r="F17" s="1">
        <v>2</v>
      </c>
      <c r="G17" s="1">
        <f t="shared" si="1"/>
        <v>96</v>
      </c>
      <c r="H17" s="1">
        <v>2.54</v>
      </c>
      <c r="I17" s="2">
        <f t="shared" si="2"/>
        <v>243.84</v>
      </c>
      <c r="J17" s="1">
        <v>0.6</v>
      </c>
      <c r="K17" s="1">
        <f t="shared" si="3"/>
        <v>146.304</v>
      </c>
      <c r="L17" s="3">
        <f t="shared" si="4"/>
        <v>1.4630400000000001</v>
      </c>
    </row>
    <row r="18" spans="2:12">
      <c r="B18" s="23" t="s">
        <v>0</v>
      </c>
      <c r="C18" s="24"/>
      <c r="D18" s="24"/>
      <c r="E18" s="24"/>
      <c r="F18" s="24"/>
      <c r="G18" s="24"/>
      <c r="H18" s="24"/>
      <c r="I18" s="24"/>
      <c r="J18" s="24"/>
      <c r="K18" s="24"/>
      <c r="L18" s="4">
        <f>SUM(L4:L17)</f>
        <v>75.292712000000009</v>
      </c>
    </row>
    <row r="19" spans="2:12">
      <c r="B19" s="23" t="s">
        <v>10</v>
      </c>
      <c r="C19" s="24"/>
      <c r="D19" s="24"/>
      <c r="E19" s="24"/>
      <c r="F19" s="24"/>
      <c r="G19" s="24"/>
      <c r="H19" s="24"/>
      <c r="I19" s="24"/>
      <c r="J19" s="24"/>
      <c r="K19" s="24"/>
      <c r="L19" s="5">
        <f>+L18*15%</f>
        <v>11.2939068</v>
      </c>
    </row>
    <row r="20" spans="2:12" ht="15" thickBot="1">
      <c r="B20" s="25" t="s">
        <v>0</v>
      </c>
      <c r="C20" s="26"/>
      <c r="D20" s="26"/>
      <c r="E20" s="26"/>
      <c r="F20" s="26"/>
      <c r="G20" s="26"/>
      <c r="H20" s="26"/>
      <c r="I20" s="26"/>
      <c r="J20" s="26"/>
      <c r="K20" s="26"/>
      <c r="L20" s="6">
        <f>+L18+L19</f>
        <v>86.586618800000011</v>
      </c>
    </row>
  </sheetData>
  <mergeCells count="5">
    <mergeCell ref="B1:L1"/>
    <mergeCell ref="B2:L2"/>
    <mergeCell ref="B18:K18"/>
    <mergeCell ref="B19:K19"/>
    <mergeCell ref="B20:K2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547E5-7FDB-4C83-A559-2ED36B7B2E9F}">
  <dimension ref="B1:L24"/>
  <sheetViews>
    <sheetView tabSelected="1" topLeftCell="A13" workbookViewId="0">
      <selection activeCell="P19" sqref="P19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22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40</v>
      </c>
      <c r="D4" s="11">
        <v>12</v>
      </c>
      <c r="E4" s="11">
        <f>+C4+D4</f>
        <v>52</v>
      </c>
      <c r="F4" s="11">
        <v>2</v>
      </c>
      <c r="G4" s="11">
        <f>+E4*F4</f>
        <v>104</v>
      </c>
      <c r="H4" s="11">
        <v>2.54</v>
      </c>
      <c r="I4" s="12">
        <f>+G4*H4</f>
        <v>264.16000000000003</v>
      </c>
      <c r="J4" s="11">
        <v>8.5</v>
      </c>
      <c r="K4" s="11">
        <f>+I4*J4</f>
        <v>2245.36</v>
      </c>
      <c r="L4" s="13">
        <f>+K4/100</f>
        <v>22.453600000000002</v>
      </c>
    </row>
    <row r="5" spans="2:12" ht="25.05" customHeight="1">
      <c r="B5" s="9" t="s">
        <v>11</v>
      </c>
      <c r="C5" s="1">
        <v>36</v>
      </c>
      <c r="D5" s="1">
        <v>16</v>
      </c>
      <c r="E5" s="1">
        <f t="shared" ref="E5:E21" si="0">+C5+D5</f>
        <v>52</v>
      </c>
      <c r="F5" s="1">
        <v>2</v>
      </c>
      <c r="G5" s="1">
        <f t="shared" ref="G5:G21" si="1">+E5*F5</f>
        <v>104</v>
      </c>
      <c r="H5" s="1">
        <v>2.54</v>
      </c>
      <c r="I5" s="2">
        <f t="shared" ref="I5:I21" si="2">+G5*H5</f>
        <v>264.16000000000003</v>
      </c>
      <c r="J5" s="1">
        <v>3.6</v>
      </c>
      <c r="K5" s="1">
        <f t="shared" ref="K5:K21" si="3">+I5*J5</f>
        <v>950.97600000000011</v>
      </c>
      <c r="L5" s="3">
        <f t="shared" ref="L5:L21" si="4">+K5/100</f>
        <v>9.5097600000000018</v>
      </c>
    </row>
    <row r="6" spans="2:12" ht="25.05" customHeight="1">
      <c r="B6" s="9" t="s">
        <v>11</v>
      </c>
      <c r="C6" s="1">
        <v>28</v>
      </c>
      <c r="D6" s="1">
        <v>14</v>
      </c>
      <c r="E6" s="1">
        <f t="shared" si="0"/>
        <v>42</v>
      </c>
      <c r="F6" s="1">
        <v>2</v>
      </c>
      <c r="G6" s="1">
        <f t="shared" si="1"/>
        <v>84</v>
      </c>
      <c r="H6" s="1">
        <v>2.54</v>
      </c>
      <c r="I6" s="2">
        <f t="shared" si="2"/>
        <v>213.36</v>
      </c>
      <c r="J6" s="1">
        <v>2.1</v>
      </c>
      <c r="K6" s="1">
        <f t="shared" si="3"/>
        <v>448.05600000000004</v>
      </c>
      <c r="L6" s="3">
        <f t="shared" si="4"/>
        <v>4.4805600000000005</v>
      </c>
    </row>
    <row r="7" spans="2:12" ht="25.05" customHeight="1">
      <c r="B7" s="9" t="s">
        <v>11</v>
      </c>
      <c r="C7" s="1">
        <v>26</v>
      </c>
      <c r="D7" s="1">
        <v>12</v>
      </c>
      <c r="E7" s="1">
        <f t="shared" si="0"/>
        <v>38</v>
      </c>
      <c r="F7" s="1">
        <v>2</v>
      </c>
      <c r="G7" s="1">
        <f t="shared" si="1"/>
        <v>76</v>
      </c>
      <c r="H7" s="1">
        <v>2.54</v>
      </c>
      <c r="I7" s="2">
        <f t="shared" si="2"/>
        <v>193.04</v>
      </c>
      <c r="J7" s="1">
        <v>4.5</v>
      </c>
      <c r="K7" s="1">
        <f t="shared" si="3"/>
        <v>868.68</v>
      </c>
      <c r="L7" s="3">
        <f t="shared" si="4"/>
        <v>8.6867999999999999</v>
      </c>
    </row>
    <row r="8" spans="2:12" ht="25.05" customHeight="1">
      <c r="B8" s="9" t="s">
        <v>11</v>
      </c>
      <c r="C8" s="1">
        <v>18</v>
      </c>
      <c r="D8" s="1">
        <v>12</v>
      </c>
      <c r="E8" s="1">
        <f t="shared" si="0"/>
        <v>30</v>
      </c>
      <c r="F8" s="1">
        <v>2</v>
      </c>
      <c r="G8" s="1">
        <f t="shared" si="1"/>
        <v>60</v>
      </c>
      <c r="H8" s="1">
        <v>2.54</v>
      </c>
      <c r="I8" s="2">
        <f t="shared" si="2"/>
        <v>152.4</v>
      </c>
      <c r="J8" s="1">
        <v>2.9</v>
      </c>
      <c r="K8" s="1">
        <f t="shared" si="3"/>
        <v>441.96</v>
      </c>
      <c r="L8" s="3">
        <f t="shared" si="4"/>
        <v>4.4196</v>
      </c>
    </row>
    <row r="9" spans="2:12" ht="25.05" customHeight="1">
      <c r="B9" s="9" t="s">
        <v>11</v>
      </c>
      <c r="C9" s="1">
        <v>14</v>
      </c>
      <c r="D9" s="1">
        <v>10</v>
      </c>
      <c r="E9" s="1">
        <f t="shared" si="0"/>
        <v>24</v>
      </c>
      <c r="F9" s="1">
        <v>2</v>
      </c>
      <c r="G9" s="1">
        <f t="shared" si="1"/>
        <v>48</v>
      </c>
      <c r="H9" s="1">
        <v>2.54</v>
      </c>
      <c r="I9" s="2">
        <f t="shared" si="2"/>
        <v>121.92</v>
      </c>
      <c r="J9" s="1">
        <v>16</v>
      </c>
      <c r="K9" s="1">
        <f t="shared" si="3"/>
        <v>1950.72</v>
      </c>
      <c r="L9" s="3">
        <f t="shared" si="4"/>
        <v>19.507200000000001</v>
      </c>
    </row>
    <row r="10" spans="2:12" ht="25.05" customHeight="1">
      <c r="B10" s="9" t="s">
        <v>11</v>
      </c>
      <c r="C10" s="1">
        <v>14</v>
      </c>
      <c r="D10" s="1">
        <v>6</v>
      </c>
      <c r="E10" s="1">
        <f t="shared" si="0"/>
        <v>20</v>
      </c>
      <c r="F10" s="1">
        <v>2</v>
      </c>
      <c r="G10" s="1">
        <f t="shared" si="1"/>
        <v>40</v>
      </c>
      <c r="H10" s="1">
        <v>2.54</v>
      </c>
      <c r="I10" s="2">
        <f t="shared" si="2"/>
        <v>101.6</v>
      </c>
      <c r="J10" s="1">
        <v>15.9</v>
      </c>
      <c r="K10" s="1">
        <f t="shared" si="3"/>
        <v>1615.44</v>
      </c>
      <c r="L10" s="3">
        <f t="shared" si="4"/>
        <v>16.154399999999999</v>
      </c>
    </row>
    <row r="11" spans="2:12" ht="25.05" customHeight="1">
      <c r="B11" s="9" t="s">
        <v>11</v>
      </c>
      <c r="C11" s="1">
        <v>16</v>
      </c>
      <c r="D11" s="1">
        <v>8</v>
      </c>
      <c r="E11" s="1">
        <f t="shared" si="0"/>
        <v>24</v>
      </c>
      <c r="F11" s="1">
        <v>2</v>
      </c>
      <c r="G11" s="1">
        <f t="shared" si="1"/>
        <v>48</v>
      </c>
      <c r="H11" s="1">
        <v>2.54</v>
      </c>
      <c r="I11" s="2">
        <f t="shared" si="2"/>
        <v>121.92</v>
      </c>
      <c r="J11" s="1">
        <v>5.25</v>
      </c>
      <c r="K11" s="1">
        <f t="shared" si="3"/>
        <v>640.08000000000004</v>
      </c>
      <c r="L11" s="3">
        <f t="shared" si="4"/>
        <v>6.4008000000000003</v>
      </c>
    </row>
    <row r="12" spans="2:12" ht="25.05" customHeight="1">
      <c r="B12" s="9" t="s">
        <v>11</v>
      </c>
      <c r="C12" s="1">
        <v>12</v>
      </c>
      <c r="D12" s="1">
        <v>4</v>
      </c>
      <c r="E12" s="1">
        <f t="shared" si="0"/>
        <v>16</v>
      </c>
      <c r="F12" s="1">
        <v>2</v>
      </c>
      <c r="G12" s="1">
        <f t="shared" si="1"/>
        <v>32</v>
      </c>
      <c r="H12" s="1">
        <v>2.54</v>
      </c>
      <c r="I12" s="2">
        <f t="shared" si="2"/>
        <v>81.28</v>
      </c>
      <c r="J12" s="1">
        <v>6.2</v>
      </c>
      <c r="K12" s="1">
        <f t="shared" si="3"/>
        <v>503.93600000000004</v>
      </c>
      <c r="L12" s="3">
        <f t="shared" si="4"/>
        <v>5.0393600000000003</v>
      </c>
    </row>
    <row r="13" spans="2:12" ht="25.05" customHeight="1">
      <c r="B13" s="9" t="s">
        <v>11</v>
      </c>
      <c r="C13" s="1">
        <v>14</v>
      </c>
      <c r="D13" s="1">
        <v>10</v>
      </c>
      <c r="E13" s="1">
        <f t="shared" si="0"/>
        <v>24</v>
      </c>
      <c r="F13" s="1">
        <v>2</v>
      </c>
      <c r="G13" s="1">
        <f t="shared" si="1"/>
        <v>48</v>
      </c>
      <c r="H13" s="1">
        <v>2.54</v>
      </c>
      <c r="I13" s="2">
        <f t="shared" si="2"/>
        <v>121.92</v>
      </c>
      <c r="J13" s="1">
        <v>21.7</v>
      </c>
      <c r="K13" s="1">
        <f t="shared" si="3"/>
        <v>2645.6639999999998</v>
      </c>
      <c r="L13" s="3">
        <f t="shared" si="4"/>
        <v>26.456639999999997</v>
      </c>
    </row>
    <row r="14" spans="2:12" ht="25.05" customHeight="1">
      <c r="B14" s="9" t="s">
        <v>11</v>
      </c>
      <c r="C14" s="1">
        <v>14</v>
      </c>
      <c r="D14" s="1">
        <v>6</v>
      </c>
      <c r="E14" s="1">
        <f t="shared" si="0"/>
        <v>20</v>
      </c>
      <c r="F14" s="1">
        <v>2</v>
      </c>
      <c r="G14" s="1">
        <f t="shared" si="1"/>
        <v>40</v>
      </c>
      <c r="H14" s="1">
        <v>2.54</v>
      </c>
      <c r="I14" s="2">
        <f t="shared" si="2"/>
        <v>101.6</v>
      </c>
      <c r="J14" s="1">
        <v>14.9</v>
      </c>
      <c r="K14" s="1">
        <f t="shared" si="3"/>
        <v>1513.84</v>
      </c>
      <c r="L14" s="3">
        <f t="shared" si="4"/>
        <v>15.138399999999999</v>
      </c>
    </row>
    <row r="15" spans="2:12" ht="25.05" customHeight="1">
      <c r="B15" s="9" t="s">
        <v>23</v>
      </c>
      <c r="C15" s="1">
        <v>40</v>
      </c>
      <c r="D15" s="1">
        <v>14</v>
      </c>
      <c r="E15" s="1">
        <f t="shared" si="0"/>
        <v>54</v>
      </c>
      <c r="F15" s="1">
        <v>2</v>
      </c>
      <c r="G15" s="1">
        <f t="shared" si="1"/>
        <v>108</v>
      </c>
      <c r="H15" s="1">
        <v>2.54</v>
      </c>
      <c r="I15" s="2">
        <f t="shared" si="2"/>
        <v>274.32</v>
      </c>
      <c r="J15" s="1">
        <v>7</v>
      </c>
      <c r="K15" s="1">
        <f t="shared" si="3"/>
        <v>1920.24</v>
      </c>
      <c r="L15" s="3">
        <f t="shared" si="4"/>
        <v>19.202400000000001</v>
      </c>
    </row>
    <row r="16" spans="2:12" ht="25.05" customHeight="1">
      <c r="B16" s="9" t="s">
        <v>23</v>
      </c>
      <c r="C16" s="1">
        <v>28</v>
      </c>
      <c r="D16" s="1">
        <v>14</v>
      </c>
      <c r="E16" s="1">
        <f t="shared" si="0"/>
        <v>42</v>
      </c>
      <c r="F16" s="1">
        <v>2</v>
      </c>
      <c r="G16" s="1">
        <f t="shared" si="1"/>
        <v>84</v>
      </c>
      <c r="H16" s="1">
        <v>2.54</v>
      </c>
      <c r="I16" s="2">
        <f t="shared" si="2"/>
        <v>213.36</v>
      </c>
      <c r="J16" s="1">
        <v>8.5</v>
      </c>
      <c r="K16" s="1">
        <f t="shared" si="3"/>
        <v>1813.5600000000002</v>
      </c>
      <c r="L16" s="3">
        <f t="shared" si="4"/>
        <v>18.1356</v>
      </c>
    </row>
    <row r="17" spans="2:12" ht="25.05" customHeight="1">
      <c r="B17" s="9" t="s">
        <v>24</v>
      </c>
      <c r="C17" s="1">
        <v>14</v>
      </c>
      <c r="D17" s="1">
        <v>14</v>
      </c>
      <c r="E17" s="1">
        <f t="shared" si="0"/>
        <v>28</v>
      </c>
      <c r="F17" s="1">
        <v>2</v>
      </c>
      <c r="G17" s="1">
        <f t="shared" si="1"/>
        <v>56</v>
      </c>
      <c r="H17" s="1">
        <v>2.54</v>
      </c>
      <c r="I17" s="2">
        <f t="shared" si="2"/>
        <v>142.24</v>
      </c>
      <c r="J17" s="1">
        <v>3</v>
      </c>
      <c r="K17" s="1">
        <f t="shared" si="3"/>
        <v>426.72</v>
      </c>
      <c r="L17" s="3">
        <f t="shared" si="4"/>
        <v>4.2671999999999999</v>
      </c>
    </row>
    <row r="18" spans="2:12" ht="25.05" customHeight="1">
      <c r="B18" s="9" t="s">
        <v>24</v>
      </c>
      <c r="C18" s="1">
        <v>16</v>
      </c>
      <c r="D18" s="1">
        <v>16</v>
      </c>
      <c r="E18" s="1">
        <f t="shared" si="0"/>
        <v>32</v>
      </c>
      <c r="F18" s="1">
        <v>2</v>
      </c>
      <c r="G18" s="1">
        <f t="shared" si="1"/>
        <v>64</v>
      </c>
      <c r="H18" s="1">
        <v>2.54</v>
      </c>
      <c r="I18" s="2">
        <f t="shared" si="2"/>
        <v>162.56</v>
      </c>
      <c r="J18" s="1">
        <v>0.3</v>
      </c>
      <c r="K18" s="1">
        <f t="shared" si="3"/>
        <v>48.768000000000001</v>
      </c>
      <c r="L18" s="3">
        <f t="shared" si="4"/>
        <v>0.48768</v>
      </c>
    </row>
    <row r="19" spans="2:12" ht="25.05" customHeight="1">
      <c r="B19" s="9" t="s">
        <v>24</v>
      </c>
      <c r="C19" s="1">
        <v>10</v>
      </c>
      <c r="D19" s="1">
        <v>10</v>
      </c>
      <c r="E19" s="1">
        <f t="shared" si="0"/>
        <v>20</v>
      </c>
      <c r="F19" s="1">
        <v>2</v>
      </c>
      <c r="G19" s="1">
        <f t="shared" si="1"/>
        <v>40</v>
      </c>
      <c r="H19" s="1">
        <v>2.54</v>
      </c>
      <c r="I19" s="2">
        <f t="shared" si="2"/>
        <v>101.6</v>
      </c>
      <c r="J19" s="1">
        <v>0.3</v>
      </c>
      <c r="K19" s="1">
        <f t="shared" si="3"/>
        <v>30.479999999999997</v>
      </c>
      <c r="L19" s="3">
        <f t="shared" si="4"/>
        <v>0.30479999999999996</v>
      </c>
    </row>
    <row r="20" spans="2:12" ht="25.05" customHeight="1">
      <c r="B20" s="9" t="s">
        <v>12</v>
      </c>
      <c r="C20" s="1">
        <v>24</v>
      </c>
      <c r="D20" s="1">
        <v>24</v>
      </c>
      <c r="E20" s="1">
        <f t="shared" si="0"/>
        <v>48</v>
      </c>
      <c r="F20" s="1">
        <v>2</v>
      </c>
      <c r="G20" s="1">
        <f t="shared" si="1"/>
        <v>96</v>
      </c>
      <c r="H20" s="1">
        <v>2.54</v>
      </c>
      <c r="I20" s="2">
        <f t="shared" si="2"/>
        <v>243.84</v>
      </c>
      <c r="J20" s="1">
        <v>0.3</v>
      </c>
      <c r="K20" s="1">
        <f t="shared" si="3"/>
        <v>73.152000000000001</v>
      </c>
      <c r="L20" s="3">
        <f t="shared" si="4"/>
        <v>0.73152000000000006</v>
      </c>
    </row>
    <row r="21" spans="2:12" ht="25.05" customHeight="1">
      <c r="B21" s="9" t="s">
        <v>12</v>
      </c>
      <c r="C21" s="1">
        <v>48</v>
      </c>
      <c r="D21" s="1">
        <v>24</v>
      </c>
      <c r="E21" s="1">
        <f t="shared" si="0"/>
        <v>72</v>
      </c>
      <c r="F21" s="1">
        <v>2</v>
      </c>
      <c r="G21" s="1">
        <f t="shared" si="1"/>
        <v>144</v>
      </c>
      <c r="H21" s="1">
        <v>2.54</v>
      </c>
      <c r="I21" s="2">
        <f t="shared" si="2"/>
        <v>365.76</v>
      </c>
      <c r="J21" s="1">
        <v>0.3</v>
      </c>
      <c r="K21" s="1">
        <f t="shared" si="3"/>
        <v>109.72799999999999</v>
      </c>
      <c r="L21" s="3">
        <f t="shared" si="4"/>
        <v>1.09728</v>
      </c>
    </row>
    <row r="22" spans="2:12">
      <c r="B22" s="23" t="s">
        <v>0</v>
      </c>
      <c r="C22" s="24"/>
      <c r="D22" s="24"/>
      <c r="E22" s="24"/>
      <c r="F22" s="24"/>
      <c r="G22" s="24"/>
      <c r="H22" s="24"/>
      <c r="I22" s="24"/>
      <c r="J22" s="24"/>
      <c r="K22" s="24"/>
      <c r="L22" s="4">
        <f>SUM(L4:L21)</f>
        <v>182.47360000000003</v>
      </c>
    </row>
    <row r="23" spans="2:12">
      <c r="B23" s="23" t="s">
        <v>10</v>
      </c>
      <c r="C23" s="24"/>
      <c r="D23" s="24"/>
      <c r="E23" s="24"/>
      <c r="F23" s="24"/>
      <c r="G23" s="24"/>
      <c r="H23" s="24"/>
      <c r="I23" s="24"/>
      <c r="J23" s="24"/>
      <c r="K23" s="24"/>
      <c r="L23" s="5">
        <f>+L22*15%</f>
        <v>27.371040000000004</v>
      </c>
    </row>
    <row r="24" spans="2:12" ht="15" thickBot="1">
      <c r="B24" s="25" t="s">
        <v>0</v>
      </c>
      <c r="C24" s="26"/>
      <c r="D24" s="26"/>
      <c r="E24" s="26"/>
      <c r="F24" s="26"/>
      <c r="G24" s="26"/>
      <c r="H24" s="26"/>
      <c r="I24" s="26"/>
      <c r="J24" s="26"/>
      <c r="K24" s="26"/>
      <c r="L24" s="6">
        <f>+L22+L23</f>
        <v>209.84464000000003</v>
      </c>
    </row>
  </sheetData>
  <mergeCells count="5">
    <mergeCell ref="B1:L1"/>
    <mergeCell ref="B2:L2"/>
    <mergeCell ref="B22:K22"/>
    <mergeCell ref="B23:K23"/>
    <mergeCell ref="B24:K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URGENCIA</vt:lpstr>
      <vt:lpstr>OBSERVACIÓN</vt:lpstr>
      <vt:lpstr>AISLADOS - OBSERVACIÓN</vt:lpstr>
      <vt:lpstr>ESTERILIZACIÓN </vt:lpstr>
      <vt:lpstr>OBSTETRICIA</vt:lpstr>
      <vt:lpstr>LABORATORIO</vt:lpstr>
      <vt:lpstr>ADMINISTRACIÓN</vt:lpstr>
      <vt:lpstr>SALA DE ESPERA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2022-03-08T16:37:54Z</cp:lastPrinted>
  <dcterms:created xsi:type="dcterms:W3CDTF">2010-03-15T01:14:26Z</dcterms:created>
  <dcterms:modified xsi:type="dcterms:W3CDTF">2023-09-07T19:51:44Z</dcterms:modified>
</cp:coreProperties>
</file>