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mc:AlternateContent xmlns:mc="http://schemas.openxmlformats.org/markup-compatibility/2006">
    <mc:Choice Requires="x15">
      <x15ac:absPath xmlns:x15ac="http://schemas.microsoft.com/office/spreadsheetml/2010/11/ac" url="/Users/valentinaosorio/Desktop/DOC ALCALDIA 2026/SAMC-003-LD-2026 10422 CAMARAS/"/>
    </mc:Choice>
  </mc:AlternateContent>
  <xr:revisionPtr revIDLastSave="0" documentId="13_ncr:1_{1C70A24A-C83B-3844-8101-E85926005DE5}" xr6:coauthVersionLast="47" xr6:coauthVersionMax="47" xr10:uidLastSave="{00000000-0000-0000-0000-000000000000}"/>
  <bookViews>
    <workbookView xWindow="0" yWindow="660" windowWidth="23260" windowHeight="13900" xr2:uid="{00000000-000D-0000-FFFF-FFFF00000000}"/>
  </bookViews>
  <sheets>
    <sheet name="Ficha Tecnica"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8" i="3" l="1"/>
  <c r="I17" i="3"/>
  <c r="I12" i="3"/>
  <c r="I13" i="3"/>
  <c r="I11" i="3"/>
  <c r="I6" i="3"/>
  <c r="I7" i="3"/>
  <c r="I5" i="3"/>
  <c r="I18" i="3" l="1"/>
</calcChain>
</file>

<file path=xl/sharedStrings.xml><?xml version="1.0" encoding="utf-8"?>
<sst xmlns="http://schemas.openxmlformats.org/spreadsheetml/2006/main" count="60" uniqueCount="36">
  <si>
    <t>ADQUISICIÓN DE ELEMENTOS</t>
  </si>
  <si>
    <t>ÍTEM</t>
  </si>
  <si>
    <t>DESCRIPCIÓN</t>
  </si>
  <si>
    <t>ESPECIFICACIONES TÉCNICAS</t>
  </si>
  <si>
    <t>UNIDAD</t>
  </si>
  <si>
    <t>CANTIDAD</t>
  </si>
  <si>
    <t>CANTIDAD DE MESES</t>
  </si>
  <si>
    <t>PRECIO UNITARIO ESTIMADO</t>
  </si>
  <si>
    <t>IVA (SI APLICA)</t>
  </si>
  <si>
    <t>PRECIO UNITARIO CON IVA</t>
  </si>
  <si>
    <t>PRECIO TOTAL</t>
  </si>
  <si>
    <t>Equipo BodyCam</t>
  </si>
  <si>
    <t>Sistema Operativo: Android 12
Procesador: Octa-core 2.0 GHz
Pantalla: 2,4" pantalla táctil
Protección: (IP Rating) IP68
Memoria: (RAM / ROM) 2GB / 16GB
Capacidad de Batería: 2800 mAh
Redes Celulares: 4G LTE / 3G / 2G
Wi-Fi / Bluetooth
GPS: GPS, GLONASS, AGPS
Camara: 20 MP
Resolución de Video: 1080p / 720p a 30fps
Ángulo de Visión: (FOV) 110° Gran angular
Audio Altavoz frontal: 2W
Botón PTT: Físico
Botón SOS: Físico</t>
  </si>
  <si>
    <t>Unidad</t>
  </si>
  <si>
    <t>Arnés de pecho profesional para BodyCam (Chest Mount):</t>
  </si>
  <si>
    <t>Material: Fabricado en materiales resistentes y durables, adecuados para uso operativo frecuente, con correas flexibles y resistentes al desgaste, tensión y desgarro.
Sistema de ajuste: Deberá contar con correas ajustables que permitan adaptar el arnés al usuario, proporcionando una sujeción firme y cómoda durante su utilización.
Hebillas y elementos de fijación: Deberá incorporar hebillas, conectores y elementos de ajuste resistentes al uso frecuente y a impactos propios de la actividad operativa.
Base de montaje: Deberá contar con una base o soporte central resistente que permita mantener la cámara corporal estable y correctamente posicionada durante el desplazamiento y las actividades del usuario.
Sistema de anclaje: Deberá disponer de un mecanismo de fijación seguro y funcional que permita instalar y retirar la BodyCam de manera práctica, garantizando su adecuada sujeción durante el uso.
Condiciones de uso: Los materiales deberán ser adecuados para utilización en ambientes interiores y exteriores, presentando resistencia a la humedad, polvo y condiciones normales de uso operativo.</t>
  </si>
  <si>
    <t>Batería adicional y sistema de carga</t>
  </si>
  <si>
    <t>1. Batería de respaldo: Batería adicional compatible con la BodyCam ofertada, diseñada para ampliar la autonomía del equipo y facilitar su utilización durante jornadas operativas prolongadas.
2. Tipo y capacidad: Batería recargable, de capacidad adecuada para proporcionar autonomía adicional al dispositivo, acorde con las características y requerimientos de la BodyCam ofertada.
3. Reemplazo: Deberá ser extraíble y permitir su sustitución de manera práctica y segura, sin requerir herramientas o modificaciones al dispositivo.
4. Continuidad operativa: El sistema deberá permitir el cambio de la batería agotada por una batería cargada, minimizando la interrupción de las funciones principales del equipo.
5. Sistema de carga: Deberá incluir un mecanismo de carga que permita recargar la batería adicional de manera independiente a la BodyCam, mediante cargador externo, estación de carga o sistema equivalente compatible.
6. Accesorios de carga: El sistema deberá incluir los elementos necesarios para realizar correctamente la carga de la batería adicional, sin que sea necesario utilizar equipos o accesorios diferentes a los suministrados.
7. Seguridad y durabilidad: La batería y el sistema de carga deberán contar con características de protección adecuadas frente a sobrecarga, sobrecalentamiento y condiciones normales de uso, y estar diseñados para uso frecuente.
8. Compatibilidad: La batería, el cargador y sus respectivos accesorios deberán ser plenamente compatibles entre sí y con la BodyCam ofertada.</t>
  </si>
  <si>
    <t>SERVICIOS MENSUALES</t>
  </si>
  <si>
    <t>Licencia TXPTToC ULTRA (Valor Mensual )</t>
  </si>
  <si>
    <t>Funcionalidad TXPTToC Ultra: Voz PTT, Geocercar, grabaciones llamadas, Ubicaciones GPS, Mensajes Texto, Multimedia, Video, Video remoto, Captura de video, video conferencia, Reenvió de video, FullDuplex, Video remoto, Geo grupos, Hombre caído, MDM (Administración del depósito) opcional. Hosting de video, en tiempo real basado en la nube, con almacenaje de hasta 30 días, opción para descarga de los videos para hosting local donde se garantice su seguridad, integridad, trazabilidad, acceso controlado, conservación y disponibilidad de la informacion</t>
  </si>
  <si>
    <t>Despachador WEB TXPTToC (Valor Mensual )</t>
  </si>
  <si>
    <t>Central de despacho Web: Voz PTT, Geocercar, grabaciones llamadas, Ubicaciones GPS, Mensajes Texto, Multimedia, Video, Video remoto, Captura de video, video conferencia, Reenvió de video, FullDuplex, Video remoto, Geo grupos, Hombre caído, MDM (Administración del dispersivo) opcional</t>
  </si>
  <si>
    <t>Solo datos ilimitados (Valor Mensual )</t>
  </si>
  <si>
    <t>1. Servicio de conectividad móvil mediante redes 4G y/o 5G, de acuerdo con la cobertura disponible.
2. Capacidad de datos suficiente para soportar las funciones de comunicación PTT, ubicación GPS, mensajería y transmisión de contenido audiovisual de los dispositivos.
3. El servicio deberá contar con una capacidad mínima de 200 GB mensuales por dispositivo o una modalidad de datos ilimitados que contemple como mínimo dicha capacidad bajo las condiciones comerciales del operador.
4. El servicio deberá permanecer activo durante toda la vigencia contratada.
5. La conectividad deberá ser compatible con los dispositivos y con la plataforma de comunicación suministrada.</t>
  </si>
  <si>
    <t>ADQUISICIÓN DE SERVICIOS</t>
  </si>
  <si>
    <t>Mantenimiento Preventivo</t>
  </si>
  <si>
    <t>Objetivo del Servicio:
Conservar los equipos en condiciones óptimas de funcionamiento, mitigar el desgaste natural por uso continuo, prevenir fallas operativas a corto y mediano plazo, y prolongar la vida útil del hardware. Este servicio se realiza de manera programada y sistemática.
Alcance y Condiciones Generales:
El servicio comprende la revisión, limpieza, diagnóstico, calibración y pruebas de funcionamiento del equipo.
Nota Aclaratoria Contractual:
El alcance de este servicio es estrictamente preventivo. No incluye el suministro, sustitución ni cambio de repuestos, piezas, baterías, accesorios o componentes físicos del equipo. En caso de detectarse la necesidad de un repuesto durante la revisión, se emitirá un informe de diagnóstico.
Nota aclaratoria: El mantenimiento preventivo corresponde a la totalidad de los equipos adquiridos, es decir, los 25 equipos BodyCam, y comprende las actividades necesarias para garantizar su adecuado funcionamiento y conservación. En caso de identificarse algún daño o pieza defectuosa durante la ejecución del mantenimiento, el proveedor deberá informar oportunamente a la Administración Municipal, quien adelantará los procesos internos correspondientes para determinar y autorizar las acciones necesarias que permitan la ejecución del mantenimiento correctivo, cuando haya lugar a ello.</t>
  </si>
  <si>
    <t>VALOR TOTAL COTIZACIÓN</t>
  </si>
  <si>
    <t>PRESUPUESTO OFICIAL ESTIMADO</t>
  </si>
  <si>
    <t>%</t>
  </si>
  <si>
    <t>PRECIO TOTAL ofertado + iva</t>
  </si>
  <si>
    <t>Valor unitario ofertado</t>
  </si>
  <si>
    <t>PRECIO UNITARIO iva incluido</t>
  </si>
  <si>
    <t>ANEXO PROPUESTA ECONOMICA – BODYCAM</t>
  </si>
  <si>
    <t>FIRMA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</si>
</sst>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16" x14ac:knownFonts="1">
    <font>
      <sz val="11"/>
      <color theme="1"/>
      <name val="Calibri"/>
    </font>
    <font>
      <b/>
      <sz val="11"/>
      <color rgb="FF000000"/>
      <name val="Calibri"/>
      <family val="2"/>
    </font>
    <font>
      <b/>
      <sz val="10"/>
      <color theme="1"/>
      <name val="Verdana"/>
      <family val="2"/>
    </font>
    <font>
      <b/>
      <sz val="10"/>
      <name val="Arial"/>
      <family val="2"/>
    </font>
    <font>
      <b/>
      <sz val="14"/>
      <color rgb="FFFFFFFF"/>
      <name val="Calibri"/>
      <family val="2"/>
    </font>
    <font>
      <b/>
      <sz val="14"/>
      <color rgb="FFFFFFFF"/>
      <name val="Arial"/>
      <family val="2"/>
    </font>
    <font>
      <b/>
      <sz val="11"/>
      <color rgb="FF000000"/>
      <name val="Arial"/>
      <family val="2"/>
    </font>
    <font>
      <b/>
      <sz val="11"/>
      <color theme="1"/>
      <name val="Calibri"/>
      <family val="2"/>
    </font>
    <font>
      <b/>
      <sz val="11"/>
      <color rgb="FFFFFFFF"/>
      <name val="Calibri"/>
      <family val="2"/>
    </font>
    <font>
      <b/>
      <sz val="10"/>
      <name val="Calibri"/>
      <family val="2"/>
      <scheme val="minor"/>
    </font>
    <font>
      <sz val="10"/>
      <name val="Calibri"/>
      <family val="2"/>
      <scheme val="minor"/>
    </font>
    <font>
      <b/>
      <sz val="10"/>
      <color rgb="FFFFFFFF"/>
      <name val="Calibri"/>
      <family val="2"/>
      <scheme val="minor"/>
    </font>
    <font>
      <sz val="10"/>
      <color rgb="FF000000"/>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s>
  <fills count="10">
    <fill>
      <patternFill patternType="none"/>
    </fill>
    <fill>
      <patternFill patternType="gray125"/>
    </fill>
    <fill>
      <patternFill patternType="solid">
        <fgColor rgb="FFDBE5F1"/>
      </patternFill>
    </fill>
    <fill>
      <patternFill patternType="solid">
        <fgColor theme="0"/>
      </patternFill>
    </fill>
    <fill>
      <patternFill patternType="solid">
        <fgColor rgb="FF1F4E78"/>
      </patternFill>
    </fill>
    <fill>
      <patternFill patternType="solid">
        <fgColor rgb="FFD9EAF7"/>
      </patternFill>
    </fill>
    <fill>
      <patternFill patternType="solid">
        <fgColor rgb="FF5B9BD5"/>
      </patternFill>
    </fill>
    <fill>
      <patternFill patternType="solid">
        <fgColor rgb="FFD9EAD3"/>
      </patternFill>
    </fill>
    <fill>
      <patternFill patternType="solid">
        <fgColor theme="7" tint="0.79998168889431442"/>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s>
  <cellStyleXfs count="2">
    <xf numFmtId="0" fontId="0" fillId="0" borderId="0"/>
    <xf numFmtId="0" fontId="2" fillId="2" borderId="0" applyNumberFormat="0" applyBorder="0" applyProtection="0">
      <alignment horizontal="center" vertical="center"/>
    </xf>
  </cellStyleXfs>
  <cellXfs count="34">
    <xf numFmtId="0" fontId="0" fillId="0" borderId="0" xfId="0"/>
    <xf numFmtId="0" fontId="0" fillId="0" borderId="0" xfId="0" applyAlignment="1">
      <alignment vertical="center"/>
    </xf>
    <xf numFmtId="0" fontId="0" fillId="3" borderId="0" xfId="0" applyFill="1"/>
    <xf numFmtId="0" fontId="1" fillId="3" borderId="1" xfId="0" applyFont="1" applyFill="1" applyBorder="1" applyAlignment="1">
      <alignment horizontal="center" vertical="top" wrapText="1"/>
    </xf>
    <xf numFmtId="0" fontId="8" fillId="6" borderId="1" xfId="0" applyFont="1" applyFill="1" applyBorder="1" applyAlignment="1">
      <alignment horizontal="center" vertical="center" wrapText="1"/>
    </xf>
    <xf numFmtId="0" fontId="8" fillId="6" borderId="0" xfId="0" applyFont="1" applyFill="1" applyAlignment="1">
      <alignment horizontal="center" vertical="center" wrapText="1"/>
    </xf>
    <xf numFmtId="0" fontId="0" fillId="0" borderId="0" xfId="0" applyAlignment="1">
      <alignment vertical="top" wrapText="1"/>
    </xf>
    <xf numFmtId="0" fontId="9" fillId="3"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1" fillId="6" borderId="0" xfId="0" applyFont="1" applyFill="1" applyAlignment="1">
      <alignment horizontal="center" vertical="center" wrapText="1"/>
    </xf>
    <xf numFmtId="0" fontId="13" fillId="0" borderId="0" xfId="0" applyFont="1" applyAlignment="1">
      <alignment horizontal="center" vertical="center" wrapText="1"/>
    </xf>
    <xf numFmtId="0" fontId="10" fillId="3" borderId="1" xfId="0" applyFont="1" applyFill="1" applyBorder="1" applyAlignment="1">
      <alignment horizontal="center" vertical="center" wrapText="1"/>
    </xf>
    <xf numFmtId="0" fontId="13" fillId="3" borderId="1" xfId="0" applyFont="1" applyFill="1" applyBorder="1" applyAlignment="1">
      <alignment horizontal="center" vertical="center"/>
    </xf>
    <xf numFmtId="164" fontId="13" fillId="3" borderId="1" xfId="0" applyNumberFormat="1" applyFont="1" applyFill="1" applyBorder="1" applyAlignment="1">
      <alignment horizontal="center" vertical="center" wrapText="1"/>
    </xf>
    <xf numFmtId="9" fontId="13" fillId="3" borderId="1" xfId="0" applyNumberFormat="1" applyFont="1" applyFill="1" applyBorder="1" applyAlignment="1">
      <alignment horizontal="center" vertical="center" wrapText="1"/>
    </xf>
    <xf numFmtId="164" fontId="13" fillId="0" borderId="0" xfId="0" applyNumberFormat="1" applyFont="1" applyAlignment="1">
      <alignment horizontal="center" vertical="center" wrapText="1"/>
    </xf>
    <xf numFmtId="9" fontId="13" fillId="0" borderId="0" xfId="0" applyNumberFormat="1" applyFont="1" applyAlignment="1">
      <alignment horizontal="center" vertical="center" wrapText="1"/>
    </xf>
    <xf numFmtId="164" fontId="14" fillId="7" borderId="0" xfId="0" applyNumberFormat="1" applyFont="1" applyFill="1" applyAlignment="1">
      <alignment horizontal="center" vertical="center"/>
    </xf>
    <xf numFmtId="0" fontId="13" fillId="0" borderId="0" xfId="0" applyFont="1" applyAlignment="1">
      <alignment horizontal="center" vertical="center"/>
    </xf>
    <xf numFmtId="4" fontId="14" fillId="8" borderId="0" xfId="0" applyNumberFormat="1" applyFont="1" applyFill="1" applyAlignment="1">
      <alignment horizontal="center" vertical="center"/>
    </xf>
    <xf numFmtId="0" fontId="9" fillId="9" borderId="1" xfId="0" applyFont="1" applyFill="1" applyBorder="1" applyAlignment="1">
      <alignment horizontal="center" vertical="center" wrapText="1"/>
    </xf>
    <xf numFmtId="0" fontId="0" fillId="0" borderId="5" xfId="0" applyBorder="1"/>
    <xf numFmtId="0" fontId="15" fillId="0" borderId="0" xfId="0" applyFont="1"/>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1" fillId="5" borderId="1" xfId="0" applyFont="1" applyFill="1" applyBorder="1" applyAlignment="1">
      <alignment horizontal="left" vertical="center" wrapText="1"/>
    </xf>
    <xf numFmtId="0" fontId="3" fillId="5"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5" borderId="0" xfId="0" applyFont="1" applyFill="1" applyAlignment="1">
      <alignment horizontal="left" vertical="center"/>
    </xf>
    <xf numFmtId="0" fontId="7" fillId="7" borderId="0" xfId="0" applyFont="1" applyFill="1" applyAlignment="1">
      <alignment horizontal="right" vertical="center"/>
    </xf>
  </cellXfs>
  <cellStyles count="2">
    <cellStyle name="HeaderStyle"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22"/>
  <sheetViews>
    <sheetView tabSelected="1" topLeftCell="C1" zoomScale="75" workbookViewId="0">
      <selection activeCell="D26" sqref="D26"/>
    </sheetView>
  </sheetViews>
  <sheetFormatPr baseColWidth="10" defaultRowHeight="15" x14ac:dyDescent="0.2"/>
  <cols>
    <col min="2" max="2" width="8" style="1" customWidth="1"/>
    <col min="3" max="3" width="30" style="19" customWidth="1"/>
    <col min="4" max="4" width="75" style="19" customWidth="1"/>
    <col min="5" max="6" width="11" style="19" customWidth="1"/>
    <col min="7" max="7" width="16" style="19" customWidth="1"/>
    <col min="8" max="10" width="19" style="19" customWidth="1"/>
    <col min="11" max="12" width="14" style="19" customWidth="1"/>
    <col min="13" max="13" width="21" style="19" customWidth="1"/>
    <col min="14" max="14" width="18" style="19" customWidth="1"/>
  </cols>
  <sheetData>
    <row r="1" spans="2:14" ht="22.25" customHeight="1" x14ac:dyDescent="0.2">
      <c r="B1" s="24" t="s">
        <v>34</v>
      </c>
      <c r="C1" s="25"/>
      <c r="D1" s="25"/>
      <c r="E1" s="25"/>
      <c r="F1" s="25"/>
      <c r="G1" s="25"/>
      <c r="H1" s="26"/>
      <c r="I1" s="26"/>
      <c r="J1" s="26"/>
      <c r="K1" s="26"/>
      <c r="L1" s="26"/>
      <c r="M1" s="26"/>
      <c r="N1" s="27"/>
    </row>
    <row r="2" spans="2:14" s="2" customFormat="1" ht="20" customHeight="1" x14ac:dyDescent="0.2">
      <c r="B2" s="3"/>
      <c r="C2" s="7"/>
      <c r="D2" s="12"/>
      <c r="E2" s="9"/>
      <c r="F2" s="9"/>
      <c r="G2" s="9"/>
      <c r="H2" s="13"/>
      <c r="I2" s="13"/>
      <c r="J2" s="13"/>
      <c r="K2" s="13"/>
      <c r="L2" s="13"/>
      <c r="M2" s="13"/>
      <c r="N2" s="13"/>
    </row>
    <row r="3" spans="2:14" s="2" customFormat="1" ht="20" customHeight="1" x14ac:dyDescent="0.2">
      <c r="B3" s="28" t="s">
        <v>0</v>
      </c>
      <c r="C3" s="29"/>
      <c r="D3" s="29"/>
      <c r="E3" s="30"/>
      <c r="F3" s="30"/>
      <c r="G3" s="30"/>
      <c r="H3" s="31"/>
      <c r="I3" s="31"/>
      <c r="J3" s="31"/>
      <c r="K3" s="31"/>
      <c r="L3" s="31"/>
      <c r="M3" s="31"/>
      <c r="N3" s="31"/>
    </row>
    <row r="4" spans="2:14" s="2" customFormat="1" ht="35.25" customHeight="1" x14ac:dyDescent="0.2">
      <c r="B4" s="4" t="s">
        <v>1</v>
      </c>
      <c r="C4" s="8" t="s">
        <v>2</v>
      </c>
      <c r="D4" s="8" t="s">
        <v>3</v>
      </c>
      <c r="E4" s="8" t="s">
        <v>4</v>
      </c>
      <c r="F4" s="8" t="s">
        <v>5</v>
      </c>
      <c r="G4" s="8" t="s">
        <v>6</v>
      </c>
      <c r="H4" s="8" t="s">
        <v>7</v>
      </c>
      <c r="I4" s="8" t="s">
        <v>29</v>
      </c>
      <c r="J4" s="21" t="s">
        <v>32</v>
      </c>
      <c r="K4" s="21" t="s">
        <v>8</v>
      </c>
      <c r="L4" s="21" t="s">
        <v>30</v>
      </c>
      <c r="M4" s="21" t="s">
        <v>33</v>
      </c>
      <c r="N4" s="21" t="s">
        <v>31</v>
      </c>
    </row>
    <row r="5" spans="2:14" s="2" customFormat="1" ht="240" customHeight="1" x14ac:dyDescent="0.2">
      <c r="B5" s="3">
        <v>1</v>
      </c>
      <c r="C5" s="7" t="s">
        <v>11</v>
      </c>
      <c r="D5" s="12" t="s">
        <v>12</v>
      </c>
      <c r="E5" s="9" t="s">
        <v>13</v>
      </c>
      <c r="F5" s="9">
        <v>25</v>
      </c>
      <c r="G5" s="9"/>
      <c r="H5" s="14">
        <v>1929757</v>
      </c>
      <c r="I5" s="14">
        <f>F5*H5</f>
        <v>48243925</v>
      </c>
      <c r="J5" s="14"/>
      <c r="K5" s="15"/>
      <c r="L5" s="15"/>
      <c r="M5" s="14"/>
      <c r="N5" s="14"/>
    </row>
    <row r="6" spans="2:14" s="2" customFormat="1" ht="208" customHeight="1" x14ac:dyDescent="0.2">
      <c r="B6" s="3">
        <v>2</v>
      </c>
      <c r="C6" s="7" t="s">
        <v>14</v>
      </c>
      <c r="D6" s="12" t="s">
        <v>15</v>
      </c>
      <c r="E6" s="9" t="s">
        <v>13</v>
      </c>
      <c r="F6" s="9">
        <v>25</v>
      </c>
      <c r="G6" s="9"/>
      <c r="H6" s="14">
        <v>215213</v>
      </c>
      <c r="I6" s="14">
        <f t="shared" ref="I6:I7" si="0">F6*H6</f>
        <v>5380325</v>
      </c>
      <c r="J6" s="14"/>
      <c r="K6" s="15"/>
      <c r="L6" s="15"/>
      <c r="M6" s="14"/>
      <c r="N6" s="14"/>
    </row>
    <row r="7" spans="2:14" s="2" customFormat="1" ht="304" customHeight="1" x14ac:dyDescent="0.2">
      <c r="B7" s="3">
        <v>3</v>
      </c>
      <c r="C7" s="7" t="s">
        <v>16</v>
      </c>
      <c r="D7" s="12" t="s">
        <v>17</v>
      </c>
      <c r="E7" s="9" t="s">
        <v>13</v>
      </c>
      <c r="F7" s="9">
        <v>25</v>
      </c>
      <c r="G7" s="9"/>
      <c r="H7" s="14">
        <v>201716</v>
      </c>
      <c r="I7" s="14">
        <f t="shared" si="0"/>
        <v>5042900</v>
      </c>
      <c r="J7" s="14"/>
      <c r="K7" s="15"/>
      <c r="L7" s="15"/>
      <c r="M7" s="14"/>
      <c r="N7" s="14"/>
    </row>
    <row r="8" spans="2:14" s="2" customFormat="1" ht="20" customHeight="1" x14ac:dyDescent="0.2">
      <c r="B8" s="3"/>
      <c r="C8" s="7"/>
      <c r="D8" s="12"/>
      <c r="E8" s="9"/>
      <c r="F8" s="9"/>
      <c r="G8" s="9"/>
      <c r="H8" s="13"/>
      <c r="I8" s="13"/>
      <c r="J8" s="13"/>
      <c r="K8" s="13"/>
      <c r="L8" s="13"/>
      <c r="M8" s="13"/>
      <c r="N8" s="13"/>
    </row>
    <row r="9" spans="2:14" ht="20" customHeight="1" x14ac:dyDescent="0.2">
      <c r="B9" s="32" t="s">
        <v>18</v>
      </c>
      <c r="C9" s="32"/>
      <c r="D9" s="32"/>
      <c r="E9" s="32"/>
      <c r="F9" s="32"/>
      <c r="G9" s="32"/>
      <c r="H9" s="32"/>
      <c r="I9" s="32"/>
      <c r="J9" s="32"/>
      <c r="K9" s="32"/>
      <c r="L9" s="32"/>
      <c r="M9" s="32"/>
      <c r="N9" s="32"/>
    </row>
    <row r="10" spans="2:14" ht="112" customHeight="1" x14ac:dyDescent="0.2">
      <c r="B10" s="5" t="s">
        <v>1</v>
      </c>
      <c r="C10" s="10" t="s">
        <v>2</v>
      </c>
      <c r="D10" s="8" t="s">
        <v>3</v>
      </c>
      <c r="E10" s="10" t="s">
        <v>4</v>
      </c>
      <c r="F10" s="10" t="s">
        <v>5</v>
      </c>
      <c r="G10" s="10" t="s">
        <v>6</v>
      </c>
      <c r="H10" s="10" t="s">
        <v>7</v>
      </c>
      <c r="I10" s="10"/>
      <c r="J10" s="10"/>
      <c r="K10" s="10" t="s">
        <v>8</v>
      </c>
      <c r="L10" s="10"/>
      <c r="M10" s="10" t="s">
        <v>9</v>
      </c>
      <c r="N10" s="10" t="s">
        <v>10</v>
      </c>
    </row>
    <row r="11" spans="2:14" ht="105.5" customHeight="1" x14ac:dyDescent="0.2">
      <c r="B11" s="6">
        <v>4</v>
      </c>
      <c r="C11" s="11" t="s">
        <v>19</v>
      </c>
      <c r="D11" s="11" t="s">
        <v>20</v>
      </c>
      <c r="E11" s="11" t="s">
        <v>13</v>
      </c>
      <c r="F11" s="11">
        <v>25</v>
      </c>
      <c r="G11" s="11">
        <v>2</v>
      </c>
      <c r="H11" s="16">
        <v>55750</v>
      </c>
      <c r="I11" s="16">
        <f>F11*G11*H11</f>
        <v>2787500</v>
      </c>
      <c r="J11" s="16"/>
      <c r="K11" s="17"/>
      <c r="L11" s="17"/>
      <c r="M11" s="16"/>
      <c r="N11" s="16"/>
    </row>
    <row r="12" spans="2:14" ht="70.25" customHeight="1" x14ac:dyDescent="0.2">
      <c r="B12" s="6">
        <v>5</v>
      </c>
      <c r="C12" s="11" t="s">
        <v>21</v>
      </c>
      <c r="D12" s="11" t="s">
        <v>22</v>
      </c>
      <c r="E12" s="11" t="s">
        <v>13</v>
      </c>
      <c r="F12" s="11">
        <v>3</v>
      </c>
      <c r="G12" s="11">
        <v>2</v>
      </c>
      <c r="H12" s="16">
        <v>112661</v>
      </c>
      <c r="I12" s="16">
        <f t="shared" ref="I12:I13" si="1">F12*G12*H12</f>
        <v>675966</v>
      </c>
      <c r="J12" s="16"/>
      <c r="K12" s="17"/>
      <c r="L12" s="17"/>
      <c r="M12" s="16"/>
      <c r="N12" s="16"/>
    </row>
    <row r="13" spans="2:14" ht="176" customHeight="1" x14ac:dyDescent="0.2">
      <c r="B13" s="6">
        <v>6</v>
      </c>
      <c r="C13" s="11" t="s">
        <v>23</v>
      </c>
      <c r="D13" s="11" t="s">
        <v>24</v>
      </c>
      <c r="E13" s="11" t="s">
        <v>13</v>
      </c>
      <c r="F13" s="11">
        <v>25</v>
      </c>
      <c r="G13" s="11">
        <v>2</v>
      </c>
      <c r="H13" s="16">
        <v>91511</v>
      </c>
      <c r="I13" s="16">
        <f t="shared" si="1"/>
        <v>4575550</v>
      </c>
      <c r="J13" s="16"/>
      <c r="K13" s="17"/>
      <c r="L13" s="17"/>
      <c r="M13" s="16"/>
      <c r="N13" s="16"/>
    </row>
    <row r="14" spans="2:14" x14ac:dyDescent="0.2">
      <c r="I14" s="16"/>
      <c r="J14" s="16"/>
    </row>
    <row r="15" spans="2:14" ht="20" customHeight="1" x14ac:dyDescent="0.2">
      <c r="B15" s="32" t="s">
        <v>25</v>
      </c>
      <c r="C15" s="32"/>
      <c r="D15" s="32"/>
      <c r="E15" s="32"/>
      <c r="F15" s="32"/>
      <c r="G15" s="32"/>
      <c r="H15" s="32"/>
      <c r="I15" s="32"/>
      <c r="J15" s="32"/>
      <c r="K15" s="32"/>
      <c r="L15" s="32"/>
      <c r="M15" s="32"/>
      <c r="N15" s="32"/>
    </row>
    <row r="16" spans="2:14" ht="35.25" customHeight="1" x14ac:dyDescent="0.2">
      <c r="B16" s="5" t="s">
        <v>1</v>
      </c>
      <c r="C16" s="10" t="s">
        <v>2</v>
      </c>
      <c r="D16" s="10" t="s">
        <v>3</v>
      </c>
      <c r="E16" s="10" t="s">
        <v>4</v>
      </c>
      <c r="F16" s="10" t="s">
        <v>5</v>
      </c>
      <c r="G16" s="10" t="s">
        <v>6</v>
      </c>
      <c r="H16" s="10" t="s">
        <v>7</v>
      </c>
      <c r="I16" s="10"/>
      <c r="J16" s="10"/>
      <c r="K16" s="10" t="s">
        <v>8</v>
      </c>
      <c r="L16" s="10"/>
      <c r="M16" s="10" t="s">
        <v>9</v>
      </c>
      <c r="N16" s="10" t="s">
        <v>10</v>
      </c>
    </row>
    <row r="17" spans="2:14" ht="369.5" customHeight="1" x14ac:dyDescent="0.2">
      <c r="B17" s="6">
        <v>7</v>
      </c>
      <c r="C17" s="11" t="s">
        <v>26</v>
      </c>
      <c r="D17" s="11" t="s">
        <v>27</v>
      </c>
      <c r="E17" s="11" t="s">
        <v>13</v>
      </c>
      <c r="F17" s="11">
        <v>1</v>
      </c>
      <c r="G17" s="11"/>
      <c r="H17" s="16">
        <v>1164340</v>
      </c>
      <c r="I17" s="16">
        <f>F17*H17</f>
        <v>1164340</v>
      </c>
      <c r="J17" s="16"/>
      <c r="K17" s="17"/>
      <c r="L17" s="17"/>
      <c r="M17" s="16"/>
      <c r="N17" s="16"/>
    </row>
    <row r="18" spans="2:14" x14ac:dyDescent="0.2">
      <c r="H18" s="20">
        <f>H5+H6+H7+H11+H12+H13+H17</f>
        <v>3770948</v>
      </c>
      <c r="I18" s="20">
        <f>I5+I6+I7+I11+I12+I13+I17</f>
        <v>67870506</v>
      </c>
      <c r="J18" s="20"/>
    </row>
    <row r="19" spans="2:14" ht="20" customHeight="1" x14ac:dyDescent="0.2">
      <c r="B19" s="33" t="s">
        <v>28</v>
      </c>
      <c r="C19" s="33"/>
      <c r="D19" s="33"/>
      <c r="E19" s="33"/>
      <c r="F19" s="33"/>
      <c r="G19" s="33"/>
      <c r="H19" s="33"/>
      <c r="I19" s="33"/>
      <c r="J19" s="33"/>
      <c r="K19" s="33"/>
      <c r="L19" s="33"/>
      <c r="M19" s="33"/>
      <c r="N19" s="18"/>
    </row>
    <row r="21" spans="2:14" ht="183" customHeight="1" thickBot="1" x14ac:dyDescent="0.25">
      <c r="C21" s="22"/>
      <c r="D21" s="22"/>
      <c r="E21" s="22"/>
    </row>
    <row r="22" spans="2:14" ht="16" x14ac:dyDescent="0.2">
      <c r="C22" s="23" t="s">
        <v>35</v>
      </c>
      <c r="D22"/>
      <c r="E22"/>
    </row>
  </sheetData>
  <mergeCells count="5">
    <mergeCell ref="B1:N1"/>
    <mergeCell ref="B3:N3"/>
    <mergeCell ref="B9:N9"/>
    <mergeCell ref="B15:N15"/>
    <mergeCell ref="B19:M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dc:creator>
  <cp:lastModifiedBy>JUANA VALENTINA OSORIO OSORIO</cp:lastModifiedBy>
  <dcterms:created xsi:type="dcterms:W3CDTF">2026-09-25T16:28:40Z</dcterms:created>
  <dcterms:modified xsi:type="dcterms:W3CDTF">2026-10-14T13:15:41Z</dcterms:modified>
</cp:coreProperties>
</file>