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D:\5. G. COR\2. LICITACIONES PUBLICAS\10. SI-LP-XXX-2026 CANTON MILITAR Y POLICIA\"/>
    </mc:Choice>
  </mc:AlternateContent>
  <xr:revisionPtr revIDLastSave="0" documentId="13_ncr:1_{43508D5F-5987-4BBD-96F9-F8D88E42E578}" xr6:coauthVersionLast="47" xr6:coauthVersionMax="47" xr10:uidLastSave="{00000000-0000-0000-0000-000000000000}"/>
  <bookViews>
    <workbookView xWindow="28680" yWindow="-120" windowWidth="29040" windowHeight="15720" tabRatio="800"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(Entidad)'!$I$8:$I$555</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PAGO'!$B$2:$Q$91</definedName>
    <definedName name="_xlnm.Print_Area" localSheetId="0">'PRESUPUESTO OFICIAL (Entidad)'!$B$1:$L$567</definedName>
    <definedName name="_xlnm.Print_Area" localSheetId="1">'PROPUESTA ECONOMICA(Proponente)'!$B$2:$L$60</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(Entidad)'!$K$557</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(Entidad)'!$K$563</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(Entidad)'!$K$563</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(Entidad)'!$K$564</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34" i="265" l="1"/>
  <c r="K533" i="265"/>
  <c r="K530" i="265"/>
  <c r="K515" i="265"/>
  <c r="K514" i="265"/>
  <c r="K513" i="265"/>
  <c r="K512" i="265"/>
  <c r="K511" i="265"/>
  <c r="K510" i="265"/>
  <c r="K509" i="265"/>
  <c r="K508" i="265"/>
  <c r="K507" i="265"/>
  <c r="K506" i="265"/>
  <c r="K505" i="265"/>
  <c r="K500" i="265"/>
  <c r="K499" i="265"/>
  <c r="K498" i="265"/>
  <c r="K497" i="265"/>
  <c r="K496" i="265"/>
  <c r="K495" i="265"/>
  <c r="K494" i="265"/>
  <c r="K493" i="265"/>
  <c r="K492" i="265"/>
  <c r="K491" i="265"/>
  <c r="K486" i="265"/>
  <c r="K485" i="265"/>
  <c r="K484" i="265"/>
  <c r="K483" i="265"/>
  <c r="K482" i="265"/>
  <c r="K481" i="265"/>
  <c r="K480" i="265"/>
  <c r="K479" i="265"/>
  <c r="K478" i="265"/>
  <c r="K477" i="265"/>
  <c r="K476" i="265"/>
  <c r="K475" i="265"/>
  <c r="K474" i="265"/>
  <c r="K473" i="265"/>
  <c r="K472" i="265"/>
  <c r="K471" i="265"/>
  <c r="K470" i="265"/>
  <c r="K469" i="265"/>
  <c r="K468" i="265"/>
  <c r="K467" i="265"/>
  <c r="K466" i="265"/>
  <c r="K465" i="265"/>
  <c r="K464" i="265"/>
  <c r="K463" i="265"/>
  <c r="K460" i="265"/>
  <c r="K459" i="265"/>
  <c r="K458" i="265"/>
  <c r="K457" i="265"/>
  <c r="K456" i="265"/>
  <c r="K455" i="265"/>
  <c r="K454" i="265"/>
  <c r="K453" i="265"/>
  <c r="K452" i="265"/>
  <c r="K451" i="265"/>
  <c r="K450" i="265"/>
  <c r="K449" i="265"/>
  <c r="K448" i="265"/>
  <c r="K447" i="265"/>
  <c r="K446" i="265"/>
  <c r="K445" i="265"/>
  <c r="K444" i="265"/>
  <c r="K443" i="265"/>
  <c r="K442" i="265"/>
  <c r="K441" i="265"/>
  <c r="K440" i="265"/>
  <c r="K437" i="265"/>
  <c r="K436" i="265"/>
  <c r="K435" i="265"/>
  <c r="K434" i="265"/>
  <c r="K433" i="265"/>
  <c r="K432" i="265"/>
  <c r="K431" i="265"/>
  <c r="K430" i="265"/>
  <c r="K426" i="265"/>
  <c r="K422" i="265"/>
  <c r="K418" i="265"/>
  <c r="K419" i="265" s="1"/>
  <c r="K415" i="265"/>
  <c r="K411" i="265"/>
  <c r="K412" i="265" s="1"/>
  <c r="K408" i="265"/>
  <c r="K409" i="265" s="1"/>
  <c r="K405" i="265"/>
  <c r="K399" i="265"/>
  <c r="K393" i="265"/>
  <c r="K387" i="265"/>
  <c r="K378" i="265"/>
  <c r="K374" i="265"/>
  <c r="K425" i="265"/>
  <c r="K421" i="265"/>
  <c r="K414" i="265"/>
  <c r="K404" i="265"/>
  <c r="K403" i="265"/>
  <c r="K402" i="265"/>
  <c r="K398" i="265"/>
  <c r="K397" i="265"/>
  <c r="K396" i="265"/>
  <c r="K392" i="265"/>
  <c r="K391" i="265"/>
  <c r="K390" i="265"/>
  <c r="K386" i="265"/>
  <c r="K385" i="265"/>
  <c r="K384" i="265"/>
  <c r="K383" i="265"/>
  <c r="K382" i="265"/>
  <c r="K381" i="265"/>
  <c r="K377" i="265"/>
  <c r="K373" i="265"/>
  <c r="K372" i="265"/>
  <c r="K371" i="265"/>
  <c r="K370" i="265"/>
  <c r="K369" i="265"/>
  <c r="K368" i="265"/>
  <c r="K367" i="265"/>
  <c r="K366" i="265"/>
  <c r="K365" i="265"/>
  <c r="K364" i="265"/>
  <c r="K363" i="265"/>
  <c r="K362" i="265"/>
  <c r="K361" i="265"/>
  <c r="K360" i="265"/>
  <c r="K359" i="265"/>
  <c r="K358" i="265"/>
  <c r="K357" i="265"/>
  <c r="K356" i="265"/>
  <c r="K355" i="265"/>
  <c r="K354" i="265"/>
  <c r="K353" i="265"/>
  <c r="K352" i="265"/>
  <c r="K351" i="265"/>
  <c r="K350" i="265"/>
  <c r="K346" i="265"/>
  <c r="K345" i="265"/>
  <c r="K344" i="265"/>
  <c r="K343" i="265"/>
  <c r="K342" i="265"/>
  <c r="K341" i="265"/>
  <c r="K340" i="265"/>
  <c r="K339" i="265"/>
  <c r="K338" i="265"/>
  <c r="K337" i="265"/>
  <c r="K336" i="265"/>
  <c r="K335" i="265"/>
  <c r="K334" i="265"/>
  <c r="K333" i="265"/>
  <c r="K332" i="265"/>
  <c r="K331" i="265"/>
  <c r="K330" i="265"/>
  <c r="K329" i="265"/>
  <c r="K328" i="265"/>
  <c r="K327" i="265"/>
  <c r="K326" i="265"/>
  <c r="K325" i="265"/>
  <c r="K322" i="265"/>
  <c r="K321" i="265"/>
  <c r="K320" i="265"/>
  <c r="K319" i="265"/>
  <c r="K318" i="265"/>
  <c r="K317" i="265"/>
  <c r="K316" i="265"/>
  <c r="K315" i="265"/>
  <c r="K314" i="265"/>
  <c r="K313" i="265"/>
  <c r="K312" i="265"/>
  <c r="K306" i="265"/>
  <c r="K305" i="265"/>
  <c r="K304" i="265"/>
  <c r="K303" i="265"/>
  <c r="K302" i="265"/>
  <c r="K301" i="265"/>
  <c r="K297" i="265"/>
  <c r="K296" i="265"/>
  <c r="K295" i="265"/>
  <c r="K294" i="265"/>
  <c r="K293" i="265"/>
  <c r="K292" i="265"/>
  <c r="K291" i="265"/>
  <c r="K290" i="265"/>
  <c r="K289" i="265"/>
  <c r="K288" i="265"/>
  <c r="K287" i="265"/>
  <c r="K286" i="265"/>
  <c r="K285" i="265"/>
  <c r="K284" i="265"/>
  <c r="K283" i="265"/>
  <c r="K282" i="265"/>
  <c r="K279" i="265"/>
  <c r="K278" i="265"/>
  <c r="K277" i="265"/>
  <c r="K276" i="265"/>
  <c r="K275" i="265"/>
  <c r="K274" i="265"/>
  <c r="K273" i="265"/>
  <c r="K272" i="265"/>
  <c r="K271" i="265"/>
  <c r="K270" i="265"/>
  <c r="K269" i="265"/>
  <c r="K268" i="265"/>
  <c r="K266" i="265"/>
  <c r="K265" i="265"/>
  <c r="K264" i="265"/>
  <c r="K263" i="265"/>
  <c r="K262" i="265"/>
  <c r="K261" i="265"/>
  <c r="K260" i="265"/>
  <c r="K259" i="265"/>
  <c r="K257" i="265"/>
  <c r="K256" i="265"/>
  <c r="K255" i="265"/>
  <c r="K254" i="265"/>
  <c r="K253" i="265"/>
  <c r="K252" i="265"/>
  <c r="K251" i="265"/>
  <c r="K250" i="265"/>
  <c r="K249" i="265"/>
  <c r="K248" i="265"/>
  <c r="K247" i="265"/>
  <c r="K246" i="265"/>
  <c r="K245" i="265"/>
  <c r="K244" i="265"/>
  <c r="K243" i="265"/>
  <c r="K242" i="265"/>
  <c r="K241" i="265"/>
  <c r="K240" i="265"/>
  <c r="K239" i="265"/>
  <c r="K238" i="265"/>
  <c r="K237" i="265"/>
  <c r="K236" i="265"/>
  <c r="K234" i="265"/>
  <c r="K233" i="265"/>
  <c r="K232" i="265"/>
  <c r="K231" i="265"/>
  <c r="K230" i="265"/>
  <c r="K229" i="265"/>
  <c r="K228" i="265"/>
  <c r="K227" i="265"/>
  <c r="K226" i="265"/>
  <c r="K225" i="265"/>
  <c r="K224" i="265"/>
  <c r="K223" i="265"/>
  <c r="K222" i="265"/>
  <c r="K221" i="265"/>
  <c r="K220" i="265"/>
  <c r="K219" i="265"/>
  <c r="K218" i="265"/>
  <c r="K217" i="265"/>
  <c r="K216" i="265"/>
  <c r="K215" i="265"/>
  <c r="K196" i="265"/>
  <c r="K195" i="265"/>
  <c r="K194" i="265"/>
  <c r="K193" i="265"/>
  <c r="K192" i="265"/>
  <c r="K191" i="265"/>
  <c r="K190" i="265"/>
  <c r="K189" i="265"/>
  <c r="K173" i="265"/>
  <c r="K172" i="265"/>
  <c r="K171" i="265"/>
  <c r="K38" i="265"/>
  <c r="K37" i="265"/>
  <c r="K36" i="265"/>
  <c r="K35" i="265"/>
  <c r="K34" i="265"/>
  <c r="K24" i="265"/>
  <c r="K23" i="265"/>
  <c r="K22" i="265"/>
  <c r="K21" i="265"/>
  <c r="K20" i="265"/>
  <c r="K19" i="265"/>
  <c r="K18" i="265"/>
  <c r="K17" i="265"/>
  <c r="K16" i="265"/>
  <c r="K15" i="265"/>
  <c r="K14" i="265"/>
  <c r="K565" i="265"/>
  <c r="K543" i="265"/>
  <c r="K542" i="265"/>
  <c r="K541" i="265"/>
  <c r="K540" i="265"/>
  <c r="K545" i="265"/>
  <c r="K549" i="265"/>
  <c r="K548" i="265"/>
  <c r="K547" i="265"/>
  <c r="K546" i="265"/>
  <c r="K544" i="265"/>
  <c r="K532" i="265"/>
  <c r="K531" i="265"/>
  <c r="K501" i="265"/>
  <c r="K553" i="265"/>
  <c r="K552" i="265"/>
  <c r="K554" i="265" s="1"/>
  <c r="K537" i="265"/>
  <c r="K536" i="265"/>
  <c r="K535" i="265"/>
  <c r="K529" i="265"/>
  <c r="K526" i="265"/>
  <c r="K525" i="265"/>
  <c r="K522" i="265"/>
  <c r="K519" i="265"/>
  <c r="K518" i="265"/>
  <c r="K517" i="265"/>
  <c r="K516" i="265"/>
  <c r="K502" i="265"/>
  <c r="K488" i="265"/>
  <c r="K487" i="265"/>
  <c r="K347" i="265"/>
  <c r="K308" i="265"/>
  <c r="K307" i="265"/>
  <c r="K300" i="265"/>
  <c r="K299" i="265"/>
  <c r="K298" i="265"/>
  <c r="K71" i="265"/>
  <c r="K70" i="265"/>
  <c r="K66" i="265"/>
  <c r="K65" i="265"/>
  <c r="K64" i="265"/>
  <c r="K63" i="265"/>
  <c r="K62" i="265"/>
  <c r="K69" i="265"/>
  <c r="K68" i="265"/>
  <c r="K67" i="265"/>
  <c r="K280" i="265" l="1"/>
  <c r="K323" i="265"/>
  <c r="K550" i="265"/>
  <c r="K503" i="265"/>
  <c r="K538" i="265"/>
  <c r="K523" i="265"/>
  <c r="K527" i="265"/>
  <c r="K520" i="265"/>
  <c r="K489" i="265"/>
  <c r="K461" i="265"/>
  <c r="K438" i="265"/>
  <c r="K427" i="265"/>
  <c r="K416" i="265"/>
  <c r="K423" i="265"/>
  <c r="K406" i="265"/>
  <c r="K400" i="265"/>
  <c r="K394" i="265"/>
  <c r="K388" i="265"/>
  <c r="K379" i="265"/>
  <c r="K375" i="265"/>
  <c r="K348" i="265"/>
  <c r="K309" i="265"/>
  <c r="K101" i="265" l="1"/>
  <c r="K150" i="265" l="1"/>
  <c r="K151" i="265"/>
  <c r="K152" i="265"/>
  <c r="K153" i="265"/>
  <c r="K154" i="265"/>
  <c r="K155" i="265"/>
  <c r="K156" i="265"/>
  <c r="K93" i="265"/>
  <c r="K94" i="265"/>
  <c r="K95" i="265"/>
  <c r="K96" i="265"/>
  <c r="K97" i="265"/>
  <c r="K85" i="265"/>
  <c r="K86" i="265"/>
  <c r="K87" i="265"/>
  <c r="K88" i="265"/>
  <c r="K89" i="265"/>
  <c r="K90" i="265"/>
  <c r="K75" i="265"/>
  <c r="K76" i="265"/>
  <c r="K77" i="265"/>
  <c r="K211" i="265" l="1"/>
  <c r="K208" i="265"/>
  <c r="K207" i="265"/>
  <c r="K206" i="265"/>
  <c r="K197" i="265"/>
  <c r="K198" i="265" s="1"/>
  <c r="K203" i="265"/>
  <c r="K202" i="265"/>
  <c r="K201" i="265"/>
  <c r="K200" i="265"/>
  <c r="K185" i="265"/>
  <c r="K184" i="265"/>
  <c r="K181" i="265"/>
  <c r="K178" i="265"/>
  <c r="K177" i="265"/>
  <c r="K174" i="265"/>
  <c r="K170" i="265"/>
  <c r="K146" i="265"/>
  <c r="K147" i="265"/>
  <c r="K148" i="265"/>
  <c r="K149" i="265"/>
  <c r="K159" i="265"/>
  <c r="K160" i="265"/>
  <c r="K161" i="265"/>
  <c r="K162" i="265"/>
  <c r="K163" i="265"/>
  <c r="K135" i="265"/>
  <c r="K136" i="265"/>
  <c r="K137" i="265"/>
  <c r="K138" i="265"/>
  <c r="K139" i="265"/>
  <c r="K140" i="265"/>
  <c r="K141" i="265"/>
  <c r="K142" i="265"/>
  <c r="K143" i="265"/>
  <c r="K113" i="265"/>
  <c r="K114" i="265"/>
  <c r="K115" i="265"/>
  <c r="K116" i="265"/>
  <c r="K117" i="265"/>
  <c r="K118" i="265"/>
  <c r="K119" i="265"/>
  <c r="K120" i="265"/>
  <c r="K121" i="265"/>
  <c r="K122" i="265"/>
  <c r="K123" i="265"/>
  <c r="K124" i="265"/>
  <c r="K125" i="265"/>
  <c r="K126" i="265"/>
  <c r="K127" i="265"/>
  <c r="K128" i="265"/>
  <c r="K110" i="265"/>
  <c r="K166" i="265"/>
  <c r="K131" i="265"/>
  <c r="K112" i="265"/>
  <c r="K111" i="265"/>
  <c r="K107" i="265"/>
  <c r="K106" i="265"/>
  <c r="K105" i="265"/>
  <c r="K104" i="265"/>
  <c r="K100" i="265"/>
  <c r="K83" i="265"/>
  <c r="K84" i="265"/>
  <c r="K74" i="265"/>
  <c r="K81" i="265"/>
  <c r="K82" i="265"/>
  <c r="K72" i="265"/>
  <c r="K73" i="265"/>
  <c r="K61" i="265"/>
  <c r="K49" i="265"/>
  <c r="K50" i="265"/>
  <c r="K51" i="265"/>
  <c r="K52" i="265"/>
  <c r="K53" i="265"/>
  <c r="K54" i="265"/>
  <c r="K55" i="265"/>
  <c r="K56" i="265"/>
  <c r="K57" i="265"/>
  <c r="K58" i="265"/>
  <c r="K32" i="265"/>
  <c r="K33" i="265"/>
  <c r="K39" i="265"/>
  <c r="K40" i="265"/>
  <c r="K41" i="265"/>
  <c r="K42" i="265"/>
  <c r="K43" i="265"/>
  <c r="K44" i="265"/>
  <c r="K45" i="265"/>
  <c r="K46" i="265"/>
  <c r="K25" i="265"/>
  <c r="K26" i="265"/>
  <c r="K27" i="265"/>
  <c r="K28" i="265"/>
  <c r="K29" i="265"/>
  <c r="K13" i="265"/>
  <c r="K129" i="265" l="1"/>
  <c r="K78" i="265"/>
  <c r="K59" i="265"/>
  <c r="K132" i="265"/>
  <c r="K212" i="265"/>
  <c r="K209" i="265"/>
  <c r="K186" i="265"/>
  <c r="K204" i="265"/>
  <c r="K179" i="265"/>
  <c r="K182" i="265"/>
  <c r="K144" i="265"/>
  <c r="K175" i="265"/>
  <c r="K157" i="265"/>
  <c r="K164" i="265"/>
  <c r="K167" i="265"/>
  <c r="K102" i="265"/>
  <c r="K108" i="265"/>
  <c r="K98" i="265"/>
  <c r="K91" i="265"/>
  <c r="K47" i="265"/>
  <c r="K30" i="265"/>
  <c r="K555" i="265" l="1"/>
  <c r="K558" i="265" s="1"/>
</calcChain>
</file>

<file path=xl/sharedStrings.xml><?xml version="1.0" encoding="utf-8"?>
<sst xmlns="http://schemas.openxmlformats.org/spreadsheetml/2006/main" count="1583" uniqueCount="838">
  <si>
    <t xml:space="preserve">Formulario 1 - Propuesta económica  -  Licitación de obra pública de infraestructura social </t>
  </si>
  <si>
    <t xml:space="preserve">version 2 del 21 de agosto de 2025 </t>
  </si>
  <si>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</si>
  <si>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</si>
  <si>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</si>
  <si>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</si>
  <si>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</si>
  <si>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</si>
  <si>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</si>
  <si>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</si>
  <si>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</si>
  <si>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</si>
  <si>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</si>
  <si>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</si>
  <si>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</si>
  <si>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</si>
  <si>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</si>
  <si>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</si>
  <si>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</si>
  <si>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</si>
  <si>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</si>
  <si>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</si>
  <si>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</si>
  <si>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</si>
  <si>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</si>
  <si>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</si>
  <si>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</si>
  <si>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</si>
  <si>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</si>
  <si>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</si>
  <si>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</si>
  <si>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FORMULARIO 1</t>
  </si>
  <si>
    <t>PROPUESTA ECONÓMICA</t>
  </si>
  <si>
    <r>
      <rPr>
        <sz val="11"/>
        <color rgb="FFFF0000"/>
        <rFont val="Arial"/>
      </rPr>
      <t xml:space="preserve">[La Entidad puede utilizar este Formulario de presentación de </t>
    </r>
    <r>
      <rPr>
        <b/>
        <u/>
        <sz val="11"/>
        <color rgb="FFFF0000"/>
        <rFont val="Arial"/>
      </rPr>
      <t>Propuesta Económica</t>
    </r>
    <r>
      <rPr>
        <sz val="11"/>
        <color rgb="FFFF0000"/>
        <rFont val="Arial"/>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</si>
  <si>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</si>
  <si>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</si>
  <si>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</si>
  <si>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</si>
  <si>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b/>
        <sz val="11"/>
        <rFont val="Arial"/>
        <family val="2"/>
      </rPr>
      <t>NOTA 3:</t>
    </r>
    <r>
      <rPr>
        <sz val="11"/>
        <rFont val="Arial"/>
        <family val="2"/>
      </rPr>
      <t xml:space="preserve"> El A.I.U y su discriminación deben estar en porcentaje (%). </t>
    </r>
  </si>
  <si>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</si>
  <si>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</si>
  <si>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</si>
  <si>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</si>
  <si>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</si>
  <si>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</si>
  <si>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</si>
  <si>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</si>
  <si>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</si>
  <si>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</si>
  <si>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</si>
  <si>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</si>
  <si>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</si>
  <si>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</si>
  <si>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</si>
  <si>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</si>
  <si>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</si>
  <si>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</si>
  <si>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</si>
  <si>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</si>
  <si>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</si>
  <si>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</si>
  <si>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</si>
  <si>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</si>
  <si>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</si>
  <si>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</si>
  <si>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</si>
  <si>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</si>
  <si>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</si>
  <si>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</si>
  <si>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</si>
  <si>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</si>
  <si>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</si>
  <si>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</si>
  <si>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</si>
  <si>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</si>
  <si>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</si>
  <si>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</si>
  <si>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</si>
  <si>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</si>
  <si>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</si>
  <si>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</si>
  <si>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</si>
  <si>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</si>
  <si>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</si>
  <si>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</si>
  <si>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</si>
  <si>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</si>
  <si>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</si>
  <si>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</si>
  <si>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</si>
  <si>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</si>
  <si>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</si>
  <si>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</si>
  <si>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</si>
  <si>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</si>
  <si>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</si>
  <si>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</si>
  <si>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</si>
  <si>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M2</t>
  </si>
  <si>
    <t>M</t>
  </si>
  <si>
    <t>M3</t>
  </si>
  <si>
    <t>KG</t>
  </si>
  <si>
    <t>UND</t>
  </si>
  <si>
    <t/>
  </si>
  <si>
    <t>PGIO</t>
  </si>
  <si>
    <t>APARATOS SANITARIOS</t>
  </si>
  <si>
    <t>ALOJAMIENTO POLICIA MILITAR</t>
  </si>
  <si>
    <t xml:space="preserve">ACTIVIDADES PRELIMINARES  </t>
  </si>
  <si>
    <t>1,01</t>
  </si>
  <si>
    <t>1,02</t>
  </si>
  <si>
    <t>1,03</t>
  </si>
  <si>
    <t>1,04</t>
  </si>
  <si>
    <t>1,05</t>
  </si>
  <si>
    <t>1,06</t>
  </si>
  <si>
    <t>1,07</t>
  </si>
  <si>
    <t>1,08</t>
  </si>
  <si>
    <t>1,09</t>
  </si>
  <si>
    <t>1,10</t>
  </si>
  <si>
    <t>1,11</t>
  </si>
  <si>
    <t>1,12</t>
  </si>
  <si>
    <t>1,13</t>
  </si>
  <si>
    <t>1,14</t>
  </si>
  <si>
    <t>1,15</t>
  </si>
  <si>
    <t>1,16</t>
  </si>
  <si>
    <t>1,17</t>
  </si>
  <si>
    <t>LOCALIZACIÓN, TRAZADO Y REPLANTEO</t>
  </si>
  <si>
    <t>S/I CERRAMIENTO PROVISIONAL EN FIQUE COLOR VERDE, H=2.10 MTS PARA OBRAS</t>
  </si>
  <si>
    <t>DEMOLICIÓN DE MUROS EXISTENTES E= 0.12 MTS (INCLUYE RETIRO DEL MATERIAL)</t>
  </si>
  <si>
    <t>DEMOLICIÓN MANUAL DE ENCHAPE DE PISO EN CERÁMICA O SIMILAR Y PLANTILLA DE CONCRETO E= 0.10 MTS INCLUYE RETIRO DE ESCOMBROS A DISTANCIAS NO MAYORES A 10 KM</t>
  </si>
  <si>
    <t>REMOCION DE ENCHAPE PARED INCLUYE RETIRO DE ESCOMBROS</t>
  </si>
  <si>
    <t>REMOCION MANUAL DE PINTURA Y ACABADO TIPO GRANIPLAST EXISTENTE EN MAL ESTADO</t>
  </si>
  <si>
    <t>IMPERMEABILZACIÓN A 2 MANOS QUE ACTUE COMO REPARADOR DE MUROS EN MAL ESTADO POR HUMEDADES ASCENDENTES INCLUYE REMOCION DE PINTURA, ESTUCO Y/O PAÑETE, MOHO Y HONGOS</t>
  </si>
  <si>
    <t>DESMONTE DE CIELO RASO EN DRYWALL  Y ENTRAMADO INCLUYE RETIRO DE ESCOMBROS</t>
  </si>
  <si>
    <t>DESMONTE Y RETIRO INSTALACIONES ELECTRICAS EXISTENTES (TUBERIA, TOMACORRIENTES Y CABLES EN MAL ESTADO)</t>
  </si>
  <si>
    <t>GLB</t>
  </si>
  <si>
    <t xml:space="preserve">DESMONTE DE VENTILADORES DE TECHO </t>
  </si>
  <si>
    <t>DESMONTE DE VENTANA Y MARCO EN ALUMINIO, INCLUYE RETIRO DE PROTECTOR METÁLICO</t>
  </si>
  <si>
    <t>DESMONTE CUBIERTA EN ASBESTO CEMENTO PARA ALTURA MAYORES A 2 METROS, INCLUYE ENTRAMADO EN CERCHAS METALICAS Y RETIRO DE MATERIAL</t>
  </si>
  <si>
    <t>DESMONTE DE PUERTAS EXISTENTES Y MARCO METALICO, INCLUYE EL RETIRO DEL MATERIAL SOBRANTE</t>
  </si>
  <si>
    <t>DESMONTE DE APARATOS SANITARIOS EN MAL ESTADO (LAVAMANOS, SANITARIOS Y ORINALES)</t>
  </si>
  <si>
    <t>DESMONTE DE TUBERIA HIDRO-SANITARIA INCLUYE DEMOLICION Y EXCAVACION</t>
  </si>
  <si>
    <t>DEMOLICIÓN DE CUNETAS DE CONCRETO SECCIÓN EN U BASE DE 0,28 M CON PAREDES DE 0,10 M DE ESPESOR Y 0,22 M DE ALTO, INCLUYE RETIRO DE MATERIAL SOBRANTE</t>
  </si>
  <si>
    <t>DEMOLICIÓN DE MESON EN CONCRETO E= 0.08 MTS DE CONCRETO INCLUYE RETIRO DE ESCOMBROS</t>
  </si>
  <si>
    <t>ACTIVIDADES REPARACIONES LOCATIVAS DE ALOJAMIENTO</t>
  </si>
  <si>
    <t>2,01</t>
  </si>
  <si>
    <t>2,02</t>
  </si>
  <si>
    <t>2,03</t>
  </si>
  <si>
    <t>2,04</t>
  </si>
  <si>
    <t>2,05</t>
  </si>
  <si>
    <t>2,06</t>
  </si>
  <si>
    <t>2,07</t>
  </si>
  <si>
    <t>2,08</t>
  </si>
  <si>
    <t>2,09</t>
  </si>
  <si>
    <t>2,10</t>
  </si>
  <si>
    <t>2,11</t>
  </si>
  <si>
    <t>2,12</t>
  </si>
  <si>
    <t>2,13</t>
  </si>
  <si>
    <t>2,14</t>
  </si>
  <si>
    <t>2,15</t>
  </si>
  <si>
    <t>RELLENO DEL AREA CON MATERIAL SELECCIONADO COMPACTADO</t>
  </si>
  <si>
    <t>PLACA EN CONCRETO 21 MPa, E= 0.10MT, INCLUYE REF. MALLA ELECTROSOLDADA XX-084 JUNTA DILATACION, SELLO Y PLASTICO NEGRO DE POLIETILENO.</t>
  </si>
  <si>
    <t>LEVANTE EN BLOQUE DE CONCRETO 0.12 MTS X0.20 MTS X 0.40MTS  CON PEGA DE MORTERO 1:4</t>
  </si>
  <si>
    <t>PAÑETE ALLANADO IMPERMEABILIZADO PARA MUROS EN MORTERO 1:4</t>
  </si>
  <si>
    <t>ESTUCO PLASTICO SOBRE PAÑETE DE MUROS A LA VISTA</t>
  </si>
  <si>
    <t>VIGAS Y COLUMNETAS DE CONFINAMIENTO DE 0.12 MTS X 0.20 MTS EN CONCRETO DE 21 Mpa PARA MUROS, INCLUYE ACERO DE REFUERZO SEGÚN DISEÑO.</t>
  </si>
  <si>
    <t>CONSTRUCCIÓN Y MONTAJE DE ESTRUCTURA METÁLICA,  PARA ELEMENTOS DE CUBIERTA. INCLUYE 2 CAPAS DE BASE ANTICORROSIVA Y 2 CAPAS DE ESMALTE EN COLOR, SEGÚN DISEÑO</t>
  </si>
  <si>
    <t xml:space="preserve">SUMINISTRO E INSTALACION DE CUBIERTA EN LAMINA ARQUITECTONICA, INCLUYE TORNILLOS Y ACCESORIOS PARA SU CORRECTA INSTALACION  </t>
  </si>
  <si>
    <t>SUMINISTRO E INSTALACIÓN DE PISO EN  TABLON  GRAFILADO DE 0.30 X 0.30 MTS</t>
  </si>
  <si>
    <t>SUMINISTRO E INSTALACIÓN DE ENCHAPE PARA BAÑOS PISO-PARED EN CERÁMICA BLANCO 0.30 X 0.60  HASTA 1.80 DE ALTURA</t>
  </si>
  <si>
    <t>SUMINISTRO E INSTALACIÓN DE PISO EN TABLON GRAFILADO DE 0.30 X 0.30 MTS  PARA ZONA DE ALOJAMIENTOS</t>
  </si>
  <si>
    <t>S/I DE DIVISIONES PARA BAÑO EN LAMINA DE ACERO INOXIDABLE 304 SATINADO CALIBRE 20, ENTAMBORADO CON POLIESTIRENO EXPANDIDO SEGÚN DISEÑO</t>
  </si>
  <si>
    <t>S/I CIELO RASO DRYWALL INCLUYE ESTRUCTURA DE SOPORTE Y PINTURA A 3 MANOS</t>
  </si>
  <si>
    <t>PINTURA EN VINILO TIPO 1 PARA MUROS (A 3 MANOS)</t>
  </si>
  <si>
    <t xml:space="preserve">CONSTRUCCION DE LAVAMANOS CORRIDO ELABORADO EN CONCRETO 21 Mpa E=0.10 MTS Y B=0.70 MTS, INCLUYE ACERO DE REFUERZO EN VARILLA 3/8 @ 0.15 MTS, RECUBRIMIENTO EN GRANITO </t>
  </si>
  <si>
    <t>PUERTAS Y VENTANAS</t>
  </si>
  <si>
    <t>3,01</t>
  </si>
  <si>
    <t>3,02</t>
  </si>
  <si>
    <t>3,03</t>
  </si>
  <si>
    <t>3,04</t>
  </si>
  <si>
    <t>3,05</t>
  </si>
  <si>
    <t>3,06</t>
  </si>
  <si>
    <t>3,07</t>
  </si>
  <si>
    <t>3,08</t>
  </si>
  <si>
    <t>3,09</t>
  </si>
  <si>
    <t>3,10</t>
  </si>
  <si>
    <t>SUMINISTRO E INSTALACIÓN DE PUERTA METÁLICA DE 1.00 X 2.30 M EN LÁMINA COLD ROLLED CALIBRE 20, ENTAMBORADA, CON REFUERZO INTERNO, BISAGRAS, CERRADURA Y ACABADO EN PINTURA POLIURETANO.</t>
  </si>
  <si>
    <t>SUMINISTRO E INSTALACIÓN DE PUERTA METÁLICA DE 0.75 X 2.30 M EN LÁMINA COLD ROLLED CALIBRE 20, ENTAMBORADA, CON REFUERZO INTERNO, BISAGRAS, CERRADURA Y ACABADO EN PINTURA POLIURETANO.</t>
  </si>
  <si>
    <t>SUMINISTRO E INSTALACIÓN DE PUERTA METÁLICA DOBLE HOJA DE 1.95 X 2.30 M EN LÁMINA COLD ROLLED CALIBRE 20, ENTAMBORADA, CON REFUERZO INTERNO, BISAGRAS, CERRADURA Y ACABADO EN PINTURA POLIURETANO.</t>
  </si>
  <si>
    <t>S/I VENTANA PARA ALOJAMIENTOS CORREDIZA REFERENCIA 8025 ALUMINIO NATURAL, VIDRIO ESMERILADO CUATRO HOJAS, SEGUROS DE IMPACTO.  DIMENSIONES:  5.22 X 1.10</t>
  </si>
  <si>
    <t>S/I VENTANA PARA ALOJAMIENTOS CORREDIZA REFERENCIA 8025 ALUMINIO NATURAL, VIDRIO ESMERILADO DOS HOJAS, SEGUROS DE IMPACTO.  DIMENSIONES:  2.72 X 1.10</t>
  </si>
  <si>
    <t>S/I VENTANA PARA ALOJAMIENTOS CORREDIZA REFERENCIA 8025 ALUMINIO NATURAL, VIDRIO ESMERILADO DOS HOJAS, SEGUROS DE IMPACTO.  DIMENSIONES:  3.00 X 1.10</t>
  </si>
  <si>
    <t>S/I VENTANA CORREDIZA PARA BAÑO DE ALOJAMIENTOS  REFERENCIA 5020 ALUMINIO NATURAL, VIDRIO ESMERILADO DOS HOJAS, SEGURO TIPO JAGUAR.  DIMENSIONES:  1.00 X 0.30</t>
  </si>
  <si>
    <t>S/I VENTANA CORREDIZA PARA BAÑO DE ALOJAMIENTOS  REFERENCIA 5020 ALUMINIO NATURAL, VIDRIO ESMERILADO DOS HOJAS, SEGURO TIPO JAGUAR.  DIMENSIONES:  2.10 X 0.30</t>
  </si>
  <si>
    <t>S/I VENTANA CORREDIZA REFERENCIA 8025 ALUMINIO NATURAL, VIDRIO ESMERILADO TRES HOJAS, SEGUROS DE IMPACTO.  DIMENSIONES:  4.00 X 1.10 (ALOJAMIENTOS PEQUEÑOS)</t>
  </si>
  <si>
    <t>S/I VENTANA CORREDIZA REFERENCIA 5020 ALUMINIO NATURAL, VIDRIO ESMERILADO DOS HOJAS, SEGURO TIPO JAGUAR.  DIMENSIONES:  2.00 X 0.30 (BAÑO ALOJAMIENTOS PEQUEÑOS)</t>
  </si>
  <si>
    <t>4,01</t>
  </si>
  <si>
    <t>4,02</t>
  </si>
  <si>
    <t>4,03</t>
  </si>
  <si>
    <t>4,04</t>
  </si>
  <si>
    <t>4,05</t>
  </si>
  <si>
    <t>4,06</t>
  </si>
  <si>
    <t>4,07</t>
  </si>
  <si>
    <t>4,08</t>
  </si>
  <si>
    <t>4,09</t>
  </si>
  <si>
    <t>4,10</t>
  </si>
  <si>
    <t>4,11</t>
  </si>
  <si>
    <t>4,12</t>
  </si>
  <si>
    <t>4,13</t>
  </si>
  <si>
    <t>4,14</t>
  </si>
  <si>
    <t>4,15</t>
  </si>
  <si>
    <t>4,16</t>
  </si>
  <si>
    <t>4,17</t>
  </si>
  <si>
    <t>SUMINISTRO, TRANSPORTE E INSTALACION DE SALIDA ELÉCTRICA DE ILUMINACION CON TOMA DOBLE CON POLO A TIERRA 15A, .LEV REF 5320 BLANCO, 125V Y SEGÚN LA NORMA NEMA 5-15R, CERTIFICACIÓN RETIE Y PRUEBAS DE CONFORMIDAD UL. INCLUYE TOMA, LA TAPA, CAJAS 4"X4" METALICA, CON TAPA SUPLEMENTO, CONECTORES DE CONEXIÓN Y EMPALME, ADAPTADORES TERMINALES, CURVAS, UNIONES, TORNILLOS, TUBERIA EMT DE 1/2", CONDUCTORES DE COBRE 12 ,  OBRA CIVIL, Y DEMÁS ACCESORIOS Y ELEMENTOS PARA SU CORRECTA INSTALACIÓN Y FUNCIONAMIENTO. (SALIDA PROMEDIO DE 4 M).</t>
  </si>
  <si>
    <t>SUMINISTRO, TRANSPORTE E INSTALACION DE SALIDA ELÉCTRICA 110V NORMAL CON TOMA DOBLE CON POLO A TIERRA 15A, .LEV REF 5320 BLANCO, 125V Y SEGÚN LA NORMA NEMA 5-15R, CERTIFICACIÓN RETIE Y PRUEBAS DE CONFORMIDAD UL. INCLUYE TOMA, LA TAPA, CAJAS 4"X2" METALICA, CONECTORES DE CONEXIÓN Y EMPALME, ADAPTADORES TERMINALES, CURVAS, UNIONES, TORNILLOS, TUBERIA EMT DE 1/2", CONDUCTORES DE COBRE 12 ,  OBRA CIVIL, Y DEMÁS ACCESORIOS Y ELEMENTOS PARA SU CORRECTA INSTALACIÓN Y FUNCIONAMIENTO.(SALIDA PROMEDIO DE 4 M).</t>
  </si>
  <si>
    <t>SUMINISTRO, TRANSPORTE E INSTALACION DE SALIDA ELÉCTRICA 220V REGULADO CON TOMA CON TIERRA 20A, Y SEGÚN LA NORMA NEMA, CERTIFICACIÓN RETIE Y PRUEBAS DE CONFORMIDAD UL. INCLUYE TOMA, LA TAPA, CAJAS 4"X2" METALICA, CONECTORES DE CONEXIÓN Y EMPALME, ADAPTADORES TERMINALES, CURVAS, UNIONES, TORNILLOS, TUBERIA EMT DE 1/2", CONDUCTORES DE COBRE 12 ,  OBRA CIVIL, Y DEMÁS ACCESORIOS Y ELEMENTOS PARA SU CORRECTA INSTALACIÓN Y FUNCIONAMIENTO. (SALIDA PROMEDIO DE 8 M).</t>
  </si>
  <si>
    <t>SUMINISTRO, TRANSPORTE E INSTALACION DE SALIDA ELÉCTRICA 110V GFCI CON TOMA DOBLE CON PROTECCIÓN DE FALLA  A TIERRA CON LED INDICADOR, 15A, .LEV REF N7599-W, BLANCO, 125V Y SEGÚN LA NORMA NEMA 5-15R, CERTIFICACIÓN RETIE Y PRUEBAS DE CONFORMIDAD UL. INCLUYE TOMA, LA TAPA, CAJAS 4"X4" METALICA, CON TAPA SUPLEMENTO, CONECTORES DE CONEXIÓN Y EMPALME, ADAPTADORES TERMINALES, CURVAS, UNIONES, TORNILLOS, TUBERIA EMT DE 1/2", CONDUCTORES DE COBRE 12 AWG-CU-THHN/THWN-90ºC,  OBRA CIVIL, Y DEMÁS ACCESORIOS Y ELEMENTOS PARA SU CORRECTA INSTALACIÓN Y FUNCIONAMIENTO.(SALIDA PROMEDIO DE 4 M).</t>
  </si>
  <si>
    <t>SUMINISTRO, TRANSPORTE E INSTALACION DE SALIDA DE SWICHE DOBLE Y SEGÚN LA NORMA NEMA 5-15R, CERTIFICACIÓN RETIE Y PRUEBAS DE CONFORMIDAD UL. INCLUYE TOMA, LA TAPA, CAJAS 4"X2" METALICA, CONECTORES DE CONEXIÓN Y EMPALME, ADAPTADORES TERMINALES, CURVAS, UNIONES, TORNILLOS, TUBERIA EMT DE 1/2", CONDUCTORES DE COBRE 12 ,  OBRA CIVIL, Y DEMÁS ACCESORIOS Y ELEMENTOS PARA SU CORRECTA INSTALACIÓN Y FUNCIONAMIENTO.(SALIDA PROMEDIO DE 3 M).</t>
  </si>
  <si>
    <t>SUMINISTRO, TRANSPORTE E INSTALACION DE LUMINARIA LED PARA INCRUSTAR DE 40 W DE 120 X 30 Y DEMÁS ACCESORIOS Y ELEMENTOS PARA SU CORRECTA INSTALACIÓN Y FUNCIONAMIENTO.</t>
  </si>
  <si>
    <t>SUMINISTRO, TRANSPORTE E INSTALACION DE LUMINARIA LED PARA SOBREPONER HERMETICA DE 50W Y DEMÁS ACCESORIOS Y ELEMENTOS PARA SU CORRECTA INSTALACIÓN Y FUNCIONAMIENTO.</t>
  </si>
  <si>
    <t>SUMINISTRO, TRANSPORTE E INSTALACION DE RAMAL ALIMENTADOR DE BAJA TENSIÓN PARA AA DE 5 TR TRIFASICO EN 3xNo.8F + 1+No.8T AWG, OBRA CIVIL Y DEMÁS ACCESORIOS Y ELEMENTOS PARA SU CORRECTA INSTALACIÓN Y FUNCIONAMIENTO.</t>
  </si>
  <si>
    <t>SUMINISTRO, TRANSPORTE E INSTALACION DE ACOMETIDA ELECTRICA PRINCIPAL EN CABLE No.  3xNo.1/0 + 1xNo.1/0 N + 1+No.4T AWG, EN TUBERIA PVC E IMC BAJANTE, DESDE PUNTO DE CONEXIÓN AEREO EXISTENTE TRIFÁSICO, HASTA TABLERO DE 42 CTOS  Y DEMAS ACCESORIOS Y ELEMENTOS PARA SU CORRECTA INSTALACIÓN Y FUNCIONAMIENTO.</t>
  </si>
  <si>
    <t>SUMINISTRO, TRANSPORTE E INSTALACION DE AIRE ACONDICIONADO DE 60000 BTU/H (5TR)  Y DEMAS ELEMENTOS Y ACCESORIOS PARA SU CORRECTA INSTALACUIN Y FUNCIONAMIENTO.</t>
  </si>
  <si>
    <t>SUMINISTRO E INSTALACION DE TUBERIA DE COBRE DE 3/4" Y 3/8" PARA ALIMENTAR A.A DE 60000 BTU   INCLUYE  ACCESORIOS Y ELEMENTOS PARA SU CORRECTA INSTALACIÓN Y FUNCIONAMIENTO.</t>
  </si>
  <si>
    <t>SUMINISTRO E INSTALACIÓN TABLERO TRIFASICO DE 42 CIRCUITOS CON ESPACIO PARA TOTALIZADOR, OBRA CIVIL Y DEMÁS ACCESORIOS Y ELEMENTOS PARA SU CORRECTA INSTALACIÓN Y FUNCIONAMIENTO.</t>
  </si>
  <si>
    <t>SUMINISTRO E INSTALACIÓN VARILLA COOPER WELD DE 2.4 METROS POR 5/8", INCLUYE SOLDADURA EXOTERMICA, OBRA CIVIL Y DEMÁS ACCESORIOS Y ELEMENTOS PARA SU CORRECTA INSTALACIÓN Y FUNCIONAMIENTO.</t>
  </si>
  <si>
    <t>SUMINISTRO E INSTALACIÓN ACOMETIDA EN CABLE ENCAUCHETADO 4xNo.14 AWG, OBRA CIVIL Y DEMÁS ACCESORIOS Y ELEMENTOS PARA SU CORRECTA INSTALACIÓN Y FUNCIONAMIENTO.</t>
  </si>
  <si>
    <t>SUMINISTRO E INSTALACIÓN DE CAJA DE PASO DE 0,40x0,40x0,60 METROS, OBRA CIVIL Y DEMÁS ACCESORIOS Y ELEMENTOS PARA SU CORRECTA INSTALACIÓN Y FUNCIONAMIENTO.</t>
  </si>
  <si>
    <t>SUMINISTRO, TRANSPORTE E INSTALACION DE ACOMETIDA ELECTRICA EN CABLE No.  3xNo.10F+N+T AWG, EN TUBERIA EMT, DESDE TABLERO HASTA MANEJADORA DE AA TIPO CASSETE DEMAS ACCESORIOS Y ELEMENTOS PARA SU CORRECTA INSTALACIÓN Y FUNCIONAMIENTO.</t>
  </si>
  <si>
    <t>SUMINISTRO, TRANSPORTE E INSTALACION DE LUMINARIA LED EMERGENCIA R1 2 X 1.6 W Y DEMÁS ACCESORIOS Y ELEMENTOS PARA SU CORRECTA INSTALACIÓN Y FUNCIONAMIENTO.</t>
  </si>
  <si>
    <t>INSTALACION DE REDES ELÉCTRICAS POLICIA MILITAR</t>
  </si>
  <si>
    <t>ALOJAMIENTOS FEMENINOS JUNIN 1 Y 2</t>
  </si>
  <si>
    <t>5,01</t>
  </si>
  <si>
    <t>5,02</t>
  </si>
  <si>
    <t>5,03</t>
  </si>
  <si>
    <t>5,04</t>
  </si>
  <si>
    <t>5,05</t>
  </si>
  <si>
    <t>5,06</t>
  </si>
  <si>
    <t>5,07</t>
  </si>
  <si>
    <t>5,08</t>
  </si>
  <si>
    <t>5,09</t>
  </si>
  <si>
    <t>5,10</t>
  </si>
  <si>
    <t>DESMONTE DE PUERTA PRINCIPAL</t>
  </si>
  <si>
    <t>DESMONTE DE RED SANITARIA  EN BAÑO INTERNO DE ALOJAMIENTO ALTO RANGO</t>
  </si>
  <si>
    <t>IMPERMEABILIZACIÓN PARA CUBIERTA CON PRODUCTOS ASFÁLTICOS</t>
  </si>
  <si>
    <t>REMOCION DE ENCHAPE PARED INCLUYE RETIRO DE ESCOMBROS (BAÑO INTERNO ALTO RANGO)</t>
  </si>
  <si>
    <t>DESMONTE DE APARATOS SANITARIOS EN MAL ESTADO (BAÑO INTERNO ALTO RANGO)</t>
  </si>
  <si>
    <t>6,01</t>
  </si>
  <si>
    <t>6,02</t>
  </si>
  <si>
    <t>6,03</t>
  </si>
  <si>
    <t>6,04</t>
  </si>
  <si>
    <t>6,05</t>
  </si>
  <si>
    <t>NIVELACIÓN Y ACONDICIONAMIENTO DE FILETES PARA MUROS, EN MORTERO 1:3 INCLUYE 1 HILERA DE BLOQUE EMPAÑETADO.</t>
  </si>
  <si>
    <t>ALFAJIAS DE 0.12m x 0.10m EN CONCRETO DE 3000 PSI CON  2 Ø 3/8" Y Ø 1/4" @ 0.20 MTS</t>
  </si>
  <si>
    <t>MANTENIMIENTO PREVENTIVO DE ESTRUCTURA DE CUBIERTA, INCLUYE LIMPIEZA GENERAL, REFUERZO, PINTURA ANTICORROSIVA, ACCESORIOS Y TODO LO NECESARIO PARA SU CORRECTO FUNCIONAMIENTO</t>
  </si>
  <si>
    <t xml:space="preserve">S/I CIELO RASO EN PVC INCLUYE ESTRUCTURA DE SOPORTE Y ACCESORIOS PARA SU CORRECTA INSTALACION </t>
  </si>
  <si>
    <t>OBRA BLANCA</t>
  </si>
  <si>
    <t>CARPITNERÍA METÁLICA</t>
  </si>
  <si>
    <t>SUMINISTRO E INSTALACIÓN DE PUERTA METÁLICA DOBLE HOJA DE 1.60 X 2.00 M EN LÁMINA COLD ROLLED CALIBRE 20, ENTAMBORADA, CON REFUERZO INTERNO, BISAGRAS, CERRADURA Y ACABADO EN PINTURA POLIURETANO.</t>
  </si>
  <si>
    <t>S/I VENTANA PARA ALOJAMIENTOS CORREDIZA REFERENCIA 8025 ALUMINIO NATURAL, VIDRIO ESMERILADO DOS HOJAS, SEGUROS DE IMPACTO.  DIMENSIONES:  1,38 X 1.10</t>
  </si>
  <si>
    <t>S/I VENTANA PARA ALOJAMIENTOS CORREDIZA REFERENCIA 8025 ALUMINIO NATURAL, VIDRIO ESMERILADO DOS HOJAS, SEGUROS DE IMPACTO.  DIMENSIONES:  4,93 X 1.10, INCLUYE PERFIL 1,1MX0,1MX1M</t>
  </si>
  <si>
    <t xml:space="preserve">ARMADO DE CAMAROTE ESPECIAL MILITAR BLANCO </t>
  </si>
  <si>
    <t>RED DE CONDUCTOS</t>
  </si>
  <si>
    <t>CONDUCTOS EN LAMINA PREAISLADA DE POLI-ISOCIANURATO</t>
  </si>
  <si>
    <t>CONDUCTOS EN PANEL DE ESPUMA RIGIDA DE POLISOCIANURATO PIR-ALU DOBLE FOIL 117" X 48" X 3/4". INCLUYE SOPORTES Y ACCESORIOS</t>
  </si>
  <si>
    <t>CONDUCTOS EN LAMINA GALVANIZADA CAL 24 8 FT X 4 FT. INCLUYE SOPORTES Y ACCESORIOS</t>
  </si>
  <si>
    <t>DIFUSORES, REJILLAS Y PERSIANAS</t>
  </si>
  <si>
    <t>REJILLAS DE RETORNO Y/O EXTRACCION</t>
  </si>
  <si>
    <t>REJILLA DE RETORNO ALETA FIJA, 30" X 24", DÁMPER REGULADOR DE VOLUMEN, TIPO PIÑÓN, SIMILAR A LAMINAIRE L-RA-OB</t>
  </si>
  <si>
    <t>REJILLA DE TOMA DE AIRE EXTERIOR ALETA FIJA 12" X 12" DÁMPER REGULADOR DE VOLUMEN, TIPO PIÑÓN, SIMILAR A LAMINAIRE L-RF FILTRO Y PORTA FILTRO</t>
  </si>
  <si>
    <t>REJILLA DE TOMA DE AIRE EXTERIOR ALETA FIJA 18" X 12" DÁMPER REGULADOR DE VOLUMEN, TIPO PIÑÓN, SIMILAR A LAMINAIRE L-RF FILTRO Y PORTA FILTRO</t>
  </si>
  <si>
    <t>DIFUSORES DE SUMINISTRO</t>
  </si>
  <si>
    <t>DIFUSOR DE TECHO, PARTE CENTRAL  FIJA,  22" X 22", 2 VÍAS 180°, MARCO PLANO, DÁMPER REGULADOR DE VOLUMEN TIPO PIÑÓN, SIMILAR A LAMINAIRE L-JS-S</t>
  </si>
  <si>
    <t xml:space="preserve">SISTEMA CONTROL </t>
  </si>
  <si>
    <t>TERMOSTATO DIGITAL NO PROGRAMABLE 1 ETAPA HONEYWELL T2 PRO</t>
  </si>
  <si>
    <t>INSTALACION EQUIPOS MECANICOS</t>
  </si>
  <si>
    <t>SUMINISTRO E INSTALACIÓN DE UNIDAD TIPO PAQUETE UPA-01/SUMINISTRO 2700 CFM/ 90.000 BTU/H/0.50 INWC-220v-3ph-60hz</t>
  </si>
  <si>
    <t>SUMINISTRO E INSTALACIÓN DE UNIDAD TIPO PAQUETE UNIDAD TIPO PAQUETE UPA-02/SUMINISTRO 3510 CFM/ 120.000 BTU/H/0.50 INWC-220v-3ph-60hz</t>
  </si>
  <si>
    <t>OTROS COSTOS</t>
  </si>
  <si>
    <t>BALANCEO Y PRUEBAS DE EQUIPOS Y SISTEMAS</t>
  </si>
  <si>
    <t>TRASIEGO E IZAJE DE EQUIPOS</t>
  </si>
  <si>
    <t xml:space="preserve">SISTEMA DE AIRE ACONDICIONADO ALOJAMIENTOS 1 Y 2 </t>
  </si>
  <si>
    <t>9,01</t>
  </si>
  <si>
    <t>9,02</t>
  </si>
  <si>
    <t>9,03</t>
  </si>
  <si>
    <t>9,04</t>
  </si>
  <si>
    <t>9,05</t>
  </si>
  <si>
    <t>9,06</t>
  </si>
  <si>
    <t>9,07</t>
  </si>
  <si>
    <t>9,08</t>
  </si>
  <si>
    <t>9,09</t>
  </si>
  <si>
    <t>9,10</t>
  </si>
  <si>
    <t>9,11</t>
  </si>
  <si>
    <t>DOTACIÓN</t>
  </si>
  <si>
    <t>SUMINISTRO DE ESPECIAL CAMAROTE MILITAR BLANCO INCLUYE COLCHÓN Y ALMOHADA EN POLIURETANO
• Estructura: Tubo metálico redondo de 3 pulgadas calibre 18. Largueros en ángulo de hierro perfil L 1
1/2 x 3 /16 pulgadas. Escalera fija en el piecero. • Tendido: Tablas en madera cepillada.
• Acabados: Cubierta en pintura electrostática termo fijada.
ESPECIFICACIONES SEGÚN MANUAL.
• Dimensiones: Alto: 150 cm - Ancho: 100cm - Largo: 190cm.</t>
  </si>
  <si>
    <t>BAÑO - LAVADEROS ALOJAMIENTOS JUNIN 1 Y 2</t>
  </si>
  <si>
    <t>11,01</t>
  </si>
  <si>
    <t>11,02</t>
  </si>
  <si>
    <t>11,03</t>
  </si>
  <si>
    <t>11,04</t>
  </si>
  <si>
    <t>11,05</t>
  </si>
  <si>
    <t>11,06</t>
  </si>
  <si>
    <t>11,07</t>
  </si>
  <si>
    <t>11,08</t>
  </si>
  <si>
    <t>11,09</t>
  </si>
  <si>
    <t>DEMOLICION  DE ORINAL CORRIDO</t>
  </si>
  <si>
    <t>DESMONTE DE PUERTAS DE BAÑOS INCLUYE MARCO Y RETIRO DE MATERIAL</t>
  </si>
  <si>
    <t xml:space="preserve">DESMONTE DE PUERTAS DOBLE HOJA PRINCIPALES EN BAÑOS  </t>
  </si>
  <si>
    <t>DESMONTE DE RED HIDRO-SANITARIA EXISTENTE</t>
  </si>
  <si>
    <t>DEMOLICIÓN DE MESON DE LAVAMANOS EN CONCRETO E= 0.08 MTS DE CONCRETO INCLUYE RETIRO DE ESCOMBROS</t>
  </si>
  <si>
    <t>DESMONTE DE APARATOS SANITARIOS EN MAL ESTADO (LAVAMANOS Y SANITARIOS)</t>
  </si>
  <si>
    <t>LEVANTAMIENTO OBRA CIVIL</t>
  </si>
  <si>
    <t>MAMPOSTERIA EN BLOQUE 0,10 PARA LAVAMANOS CORRIDO, INCLUYE PEGA EN MORTERO 1:3</t>
  </si>
  <si>
    <t>PLACA PARA LAVADERO CORRIDO, EN CONCRETO DE 3000 PSI , E: 0,06, INCLUYE MALLA ELECTROSOLDADA</t>
  </si>
  <si>
    <t>MAMPOSTERIA EN BLOQUE 0,10 PARA LAVADEROS CORRIDOS, INCLUYE PEGA EN MORTERO 1:3</t>
  </si>
  <si>
    <t>VIGA DE CIMENTACION DE 0.25m X 0.25m  CONCRETO DE 21 Mpa. CON REFUERZO DE 6 VARILLAS DE 3/8 Y ESTRIBOS DE 1/4 @ 0.20 MTS PARA MURO CALADO</t>
  </si>
  <si>
    <t>VIGA SUPERIOR Y COLUMNETA DE CONFINAMIENTO DE 0.10 m X 0.20 m  CONCRETO DE 21 Mpa. CON REFUERZO DE 4 VARILLAS DE 3/8 Y ESTRIBOS DE 1/4 @ 0.20 MTS PARA MURO CALADO</t>
  </si>
  <si>
    <t>LEVANTE DE MURO CALADO SEGÚN DISEÑO</t>
  </si>
  <si>
    <t>SUMINISTRO E INSTALACION DE LAVATRAPEROS</t>
  </si>
  <si>
    <t>REVOQUE EN PROPORCION 1:3</t>
  </si>
  <si>
    <t>12,01</t>
  </si>
  <si>
    <t>12,02</t>
  </si>
  <si>
    <t>12,03</t>
  </si>
  <si>
    <t>12,04</t>
  </si>
  <si>
    <t>12,05</t>
  </si>
  <si>
    <t>12,06</t>
  </si>
  <si>
    <t>12,07</t>
  </si>
  <si>
    <t>12,08</t>
  </si>
  <si>
    <t>12,09</t>
  </si>
  <si>
    <t>12,10</t>
  </si>
  <si>
    <t>12,11</t>
  </si>
  <si>
    <t xml:space="preserve">CARPINTERIA METÁLICA  - MODULOS  SEPARADORES DE BAÑOS </t>
  </si>
  <si>
    <t>SUMINISTRO E INSTALACIÓN DE PUERTA METÁLICA DOBLE HOJA DE 1.90 X 2.30 M EN LÁMINA COLD ROLLED CALIBRE 20, ENTAMBORADA, CON REFUERZO INTERNO, BISAGRAS, CERRADURA Y ACABADO EN PINTURA POLIURETANO.</t>
  </si>
  <si>
    <t>PUERTAS DE ACCESO A BAÑOS EN PANELES DE LAMINA DE ACERO INOXIDABLE 304 SATINADO CALIBRE 20, ENTAMBORADO CON POLIESTIRENO EXPANDIDO SEGÚN DISEÑO, DIMENSIONES 0,8 X 1,60 M</t>
  </si>
  <si>
    <t>PANELES SEPARADORES PARA DUCHAS EN ACERO INOXIDABLE 304 SATINADO CALIBRE 20, ENTAMBORADO CON POLIESTIRENO EXPANDIDO SEGÚN DISEÑO, DIMENSIONES 0,50 X 1,20 M</t>
  </si>
  <si>
    <t>PANELES SEPARADORES PARA ORINALES EN ACERO INOXIDABLE 304 SATINADO CALIBRE 20, ENTAMBORADO CON POLIESTIRENO EXPANDIDO SEGÚN DISEÑO, DIMENSIONES 0,50 X 0,90 M</t>
  </si>
  <si>
    <t xml:space="preserve">PERSIANA EN ALUMINIO COLOR NATURAL BAJO LAVADERO CORRIDO EN ZONA DE LAVADOS </t>
  </si>
  <si>
    <t>13,01</t>
  </si>
  <si>
    <t>13,02</t>
  </si>
  <si>
    <t>13,03</t>
  </si>
  <si>
    <t>13,04</t>
  </si>
  <si>
    <t>13,05</t>
  </si>
  <si>
    <t>CUBIERTA</t>
  </si>
  <si>
    <t>MANTENIMIENTO PREVENTIVO DE ESTRUCTURA DE CUBIERTA, INCLUYE LIMPIEZA GENERAL, REFUERZO (DONDE SEA NECESARIO), PINTURA ANTICORROSIVA, ACCESORIOS Y TODO LO NECESARIO PARA SU CORRECTO FUNCIONAMIENTO</t>
  </si>
  <si>
    <t>ALOJAMIENTO DE LA INSTRUCCIÓN</t>
  </si>
  <si>
    <t>DESMONTE CUBIERTA ARQUITECTONICA EXISTENTE EN MAL ESTADO A ALTURA MAYOR A 2 METROS, INCLUYE RETIRO DE MATERIAL</t>
  </si>
  <si>
    <t>DESMONTE DE PUERTA DE ACCESO PRINCIPAL</t>
  </si>
  <si>
    <t>15,01</t>
  </si>
  <si>
    <t>15,02</t>
  </si>
  <si>
    <t>15,03</t>
  </si>
  <si>
    <t>15,04</t>
  </si>
  <si>
    <t>15,05</t>
  </si>
  <si>
    <t>MAMPOSTERÍA</t>
  </si>
  <si>
    <t>16,01</t>
  </si>
  <si>
    <t>16,02</t>
  </si>
  <si>
    <t>S/I INSTALACIÓN CUBIERTA TERMOACUSTICA COLOR VERDE UPVC (TORNILLO AUTOPERFORANTE E IMPERMEABILIZACIÓN CORTE POR ESTRUCTURA).</t>
  </si>
  <si>
    <t xml:space="preserve">ARMADO DE  CAMAROTE ESPECIAL MILITAR BLANCO </t>
  </si>
  <si>
    <t>DESMONTE DE PUERTA DOBLE HOJA EXISTENTE, INCLUYE MARCO EXISTENTE Y RETIRO DE MATERIAL</t>
  </si>
  <si>
    <t>19,01</t>
  </si>
  <si>
    <t>19,02</t>
  </si>
  <si>
    <t>19,03</t>
  </si>
  <si>
    <t>19,04</t>
  </si>
  <si>
    <t>19,05</t>
  </si>
  <si>
    <t>19,06</t>
  </si>
  <si>
    <t>19,07</t>
  </si>
  <si>
    <t>19,08</t>
  </si>
  <si>
    <t>19,09</t>
  </si>
  <si>
    <t>20,01</t>
  </si>
  <si>
    <t>20,02</t>
  </si>
  <si>
    <t>20,03</t>
  </si>
  <si>
    <t>20,04</t>
  </si>
  <si>
    <t>21,01</t>
  </si>
  <si>
    <t>21,02</t>
  </si>
  <si>
    <t>21,03</t>
  </si>
  <si>
    <t>COMPONENTE HIDROSANITARIO DE BAÑOS DE ALOJAMIENTOS JUNIN 1 Y 2 Y BAÑO ALOJAMIENTO INSTRUCCIÓN</t>
  </si>
  <si>
    <t xml:space="preserve">TUBERÍAS Y ACCESORIOS RED AGUA POTABLE </t>
  </si>
  <si>
    <t>23,01</t>
  </si>
  <si>
    <t xml:space="preserve">LOCALIZACIÓN TRAZADO Y REPLANTEO MANUAL DE TUBERIA PRESION </t>
  </si>
  <si>
    <t>23,02</t>
  </si>
  <si>
    <t>SUMINISTRO E INSTALACIÓN TUBERÍA DE PRESIÓN 1/2” PVC RDE 9, PARA SOLDAR</t>
  </si>
  <si>
    <t>23,03</t>
  </si>
  <si>
    <t>SUMINISTRO E INSTALACIÓN TUBERÍA DE PRESIÓN 1” PVC, RDE 21, PARA SOLDAR</t>
  </si>
  <si>
    <t>23,04</t>
  </si>
  <si>
    <t>SUMINISTRO E INSTALACIÓN TUBERÍA DE PRESIÓN 1 1/2” PVC, RDE 21, PARA SOLDAR</t>
  </si>
  <si>
    <t>23,05</t>
  </si>
  <si>
    <t>SUMINISTRO E INSTALACIÓN TUBERÍA DE PRESIÓN 2” PVC, RDE 21, PARA SOLDAR</t>
  </si>
  <si>
    <t>23,06</t>
  </si>
  <si>
    <t>SUMINISTRO E INSTALACIÓN TUBERÍA DE PRESIÓN 3” PVC, RDE 21, PARA SOLDAR</t>
  </si>
  <si>
    <t>23,07</t>
  </si>
  <si>
    <t>SUMINISTRO E INSTALACIÓN TUBERÍA DE PRESIÓN 4” PVC, RDE 21, PARA SOLDAR</t>
  </si>
  <si>
    <t>23,08</t>
  </si>
  <si>
    <t>SUMINISTRO E INSTALACIÓN TUBERÍA DE PRESIÓN 6” PVC, RDE 21, PARA SOLDAR</t>
  </si>
  <si>
    <t>23,09</t>
  </si>
  <si>
    <t>SUMINISTRO E INSTALACION DE PUNTO HIDRAULICO 1/2"</t>
  </si>
  <si>
    <t>23,10</t>
  </si>
  <si>
    <t>SUMINISTRO E INSTALACION DE PUNTO HIDRAULICO 1"</t>
  </si>
  <si>
    <t>23,11</t>
  </si>
  <si>
    <t>SUMINISTRO E INSTALACIÓN DE  CODO HD Ø3" PARA RESPIRADEROS TANQUE SEMI-ENTERRADO (INCLUYE NIPLE PASA MURO)</t>
  </si>
  <si>
    <t>23,12</t>
  </si>
  <si>
    <t>SUMINISTRO E INSTALACIÓN DE CODO PVC-P Ø1"X90 SOLDADO</t>
  </si>
  <si>
    <t>23,13</t>
  </si>
  <si>
    <t>SUMINISTRO E INSTALACIÓN DE CODO PVC-P Ø1 1/2"X90 SOLDADO</t>
  </si>
  <si>
    <t>23,14</t>
  </si>
  <si>
    <t>SUMINISTRO E INSTALACIÓN DE CODO PVC-P Ø2"X90 SOLDADO</t>
  </si>
  <si>
    <t>23,15</t>
  </si>
  <si>
    <t>SUMINISTRO E INSTALACIÓN DE CODO PVC-P Ø3"X90 SOLDADO</t>
  </si>
  <si>
    <t>23,16</t>
  </si>
  <si>
    <t>SUMINISTRO E INSTALACIÓN DE CODO PVC-P Ø4"X90 SOLDADO</t>
  </si>
  <si>
    <t>23,17</t>
  </si>
  <si>
    <t>SUMINISTRO E INSTALACIÓN DE CODO PVC-P Ø6"X90 SOLDADO</t>
  </si>
  <si>
    <t>23,18</t>
  </si>
  <si>
    <t>SUMINISTRO E INSTALACIÓN DE VALVULA DE CIERRE RAPIDO DE Ø1" PVC PESADA</t>
  </si>
  <si>
    <t>23,19</t>
  </si>
  <si>
    <t>SUMINISTRO E INSTALACIÓN DE VALVULA DE CIERRE RAPIDO DE Ø1 1/2" PVC PESADA</t>
  </si>
  <si>
    <t>23,20</t>
  </si>
  <si>
    <t>SUMINISTRO E INSTALACIÓN DE VALVULA DE CIERRE RAPIDO DE Ø2" PVC PESADA</t>
  </si>
  <si>
    <t xml:space="preserve">TUBERÍAS Y ACCESORIOS RED SANITARIA </t>
  </si>
  <si>
    <t>23,21</t>
  </si>
  <si>
    <t>LOCALIZACIÓN TRAZADO Y REPLANTEO MANUAL DE TUBERIA SANITARIA</t>
  </si>
  <si>
    <t>23,22</t>
  </si>
  <si>
    <t>SUMINISTRO E INSTALACIÓN TUBERÍA SANITARIA 2” PVC, PARA SOLDAR</t>
  </si>
  <si>
    <t>23,23</t>
  </si>
  <si>
    <t>SUMINISTRO E INSTALACIÓN TUBERÍA SANITARIA 3” PVC, PARA SOLDAR</t>
  </si>
  <si>
    <t>23,24</t>
  </si>
  <si>
    <t>SUMINISTRO E INSTALACIÓN TUBERÍA SANITARIA 4” PVC, PARA SOLDAR</t>
  </si>
  <si>
    <t>23,25</t>
  </si>
  <si>
    <t>SUMINISTRO E INSTALACIÓN TUBERÍA SANITARIA 6” PVC, PARA SOLDAR</t>
  </si>
  <si>
    <t>23,26</t>
  </si>
  <si>
    <t>SUMINISTRO E INSTALACIÓN ADAPTADOR DE LIMPIEZA Ø2"</t>
  </si>
  <si>
    <t>23,27</t>
  </si>
  <si>
    <t>SUMINISTRO E INSTALACIÓN ADAPTADOR DE LIMPIEZA Ø3"</t>
  </si>
  <si>
    <t>23,28</t>
  </si>
  <si>
    <t>SUMINISTRO E INSTALACIÓN ADAPTADOR DE LIMPIEZA Ø4"</t>
  </si>
  <si>
    <t>23,29</t>
  </si>
  <si>
    <t>SUMINISTRO E INSTALACIÓN CODO SANITARIO Ø2"X45</t>
  </si>
  <si>
    <t>23,30</t>
  </si>
  <si>
    <t>SUMINISTRO E INSTALACIÓN CODO SANITARIO Ø2"X90</t>
  </si>
  <si>
    <t>23,31</t>
  </si>
  <si>
    <t>SUMINISTRO E INSTALACIÓN CODO SANITARIO Ø4"X45</t>
  </si>
  <si>
    <t>23,32</t>
  </si>
  <si>
    <t>SUMINISTRO E INSTALACIÓN CODO SANITARIO Ø4"X90</t>
  </si>
  <si>
    <t>23,33</t>
  </si>
  <si>
    <t>SUMINISTRO E INSTALACIÓN SIFÓN SANITARIO Ø2"</t>
  </si>
  <si>
    <t>23,34</t>
  </si>
  <si>
    <t>SUMINISTRO E INSTALACIÓN YEE SANITARIA Ø2"</t>
  </si>
  <si>
    <t>23,35</t>
  </si>
  <si>
    <t>SUMINISTRO E INSTALACIÓN YEE SANITARIA Ø3X2"</t>
  </si>
  <si>
    <t>23,36</t>
  </si>
  <si>
    <t>SUMINISTRO E INSTALACIÓN YEE SANITARIA Ø4X2"</t>
  </si>
  <si>
    <t>23,37</t>
  </si>
  <si>
    <t>SUMINISTRO E INSTALACIÓN YEE SANITARIA Ø4"</t>
  </si>
  <si>
    <t>23,38</t>
  </si>
  <si>
    <t xml:space="preserve">PUNTO SANITARIO 2" </t>
  </si>
  <si>
    <t>23,39</t>
  </si>
  <si>
    <t xml:space="preserve">PUNTO SANITARIO 4" </t>
  </si>
  <si>
    <t>23,40</t>
  </si>
  <si>
    <t>CONSTRUCCION DE CAJA DE INSPECCION 80X80 HASTA 1.5M, INCLUYE REFUERZO Y TODO LO NECESARIO PARA SU CORRECTA CONSTRUCCIÓN</t>
  </si>
  <si>
    <t>23,41</t>
  </si>
  <si>
    <t>CONSTRUCCION DE EBAR H= 3.10 MTS EN CONCRETO DE 21 Mpa CON DIMENSIONES INTERNAS DE 1.70X1.70 MTS Y PAREDES DE E=0.30 MTS, INCLUYE ACERO DE REFUERZO 3/8@ 0.20 MTS EN AMBOS SENTIDOS, INCLUYE EXCAVACIÓN, FORMALETERIA Y TODO LO NECESARIO PARA SU CORRECTA CONSTRUCCIÓN</t>
  </si>
  <si>
    <t>23,42</t>
  </si>
  <si>
    <t>CONSTRUCCIÓN DE CUNETA EN CONCRETO DE 28 MPa, SECCIÓN RECTANGULAR HIDRAULICA DE 0.30 X 0.40 M CON  BASE DE 0.10 M, CON UNA PAREDES LATERALES  DE 0,15 M. REFUERZO EN VARILLA DE 3/8 SEGÚN DISEÑO. INCLUYE TAPA QUE PERMITA EL INGRESO DE LAS AGUAS, ELABORADA EN CONCRETO 21 MPa ACABADO ANTIDESLIZANTE.</t>
  </si>
  <si>
    <t>23,43</t>
  </si>
  <si>
    <t>SUMINISTRO E INSTALACIÓN SANITARIO TIPO FLUXOMETRO INSTITUCIONAL</t>
  </si>
  <si>
    <t>23,44</t>
  </si>
  <si>
    <t>SUMINISTRO E INSTALACIÓN DE LAVAMANOS DE SOBREPONER TIPO INSTITUCIONAL</t>
  </si>
  <si>
    <t>23,45</t>
  </si>
  <si>
    <t xml:space="preserve">SUMINISTRO E INSTALACIÓN DE GRIFERIA TIPO PUSH EN ACERO INOXIDABLE PARA LAVAMANOS </t>
  </si>
  <si>
    <t>23,46</t>
  </si>
  <si>
    <t>SUMINISTRO E INSTALACIÓN DE SANITARIO TIPO INSTITUCIONAL</t>
  </si>
  <si>
    <t>23,47</t>
  </si>
  <si>
    <t>SUMINISTRO E INSTALACIÓN DE LLAVE TIPO GRIFO JARDIN (ZONAS DE LAVADO)</t>
  </si>
  <si>
    <t>23,48</t>
  </si>
  <si>
    <t>SUMINISTRO E INSTALACIÓN DE GRIFERIA AHORRADORA PARA LAS DUCHAS TIPO MONOCONTROL</t>
  </si>
  <si>
    <t>23,49</t>
  </si>
  <si>
    <t>SUMINISTRO E INSTALACION DE REJILLA DE PISO PARA DESAGÜE Ø3X2"</t>
  </si>
  <si>
    <t>23,50</t>
  </si>
  <si>
    <t>SUMINISTRO E INSTALACION DE REJILLA DE PISO PARA DESAGÜE DE CASETA DE BOMBEO B=20CM</t>
  </si>
  <si>
    <t>EQUIPOS DE BOMBEO</t>
  </si>
  <si>
    <t>23,51</t>
  </si>
  <si>
    <t>SUMINISTRO E INSTALACIÓN EQUIPO DE BOMBEO CENTRIFUGO 12,5HP Q=11,32L/S HDT=43MCA</t>
  </si>
  <si>
    <t>23,52</t>
  </si>
  <si>
    <t>SUMINISTRO E INSTALACIÓN EQUIPO DE BOMBEO CENTRIFUGO 5HP Q=4,7L/S HDT=36MCA</t>
  </si>
  <si>
    <t>23,53</t>
  </si>
  <si>
    <t>SUMINISTRO E INSTALACIÓN EQUIPO HIDROACUMULADOR HIDROFLO 500 LTS</t>
  </si>
  <si>
    <t>23,54</t>
  </si>
  <si>
    <t>SUMINISTRO E INSTALACIÓN KPI REGULADOR DE TANQUE HIDROACUMULADOR (GRADUADO A 40-60PSI)</t>
  </si>
  <si>
    <t>23,55</t>
  </si>
  <si>
    <t>SUMINISTRO E INSTALACIÓN VALVULA DE PIE CON COLADERA Ø6"</t>
  </si>
  <si>
    <t>23,56</t>
  </si>
  <si>
    <t>SUMINISTRO E INSTALACIÓN VALVULA CHECK VERTICAL Ø4"</t>
  </si>
  <si>
    <t>23,57</t>
  </si>
  <si>
    <t>SUMINISTRO E INSTALACIÓN VALVULA DE CORTE EN BRONCE Ø4"</t>
  </si>
  <si>
    <t>23,58</t>
  </si>
  <si>
    <t>SUMINISTRO E INSTALACIÓN VALVULA DE PIE CON COLADERA Ø4"</t>
  </si>
  <si>
    <t>23,59</t>
  </si>
  <si>
    <t>SUMINISTRO E INSTALACIÓN VALVULA CHECK VERTICAL Ø3"</t>
  </si>
  <si>
    <t>23,60</t>
  </si>
  <si>
    <t>SUMINISTRO E INSTALACIÓN VALVULA DE CORTE EN BRONCE Ø3"</t>
  </si>
  <si>
    <t>23,61</t>
  </si>
  <si>
    <t>SUMINISTRO E INSTALACIÓN EQUIPO DE BOMBEO AGUAS RESIDUALES 3HP Q=10L/S HDT=13MCA</t>
  </si>
  <si>
    <t>23,62</t>
  </si>
  <si>
    <t>SUMINISTRO E INSTALACIÓN MANIFOLD DE IMPULSIÓN DE AGUAS RESIDUALES EN TUBERÍA PRESIÓN (ACCESORIOS EN BRONCE COMO CHECK ANTIRETORNO, VÁLVULAS DE CIERRE, EXCAVACIÓN HASTA PUNTO DE ENTREGA EN PTAR)</t>
  </si>
  <si>
    <t>INSTALACION DE REDES ELÉCTRICAS  BAÑO Y ALOJAMIENTOS JUNIN 1 Y 2 -  ALOJAMIENTO INSTRUCCIÓN Y BAÑO</t>
  </si>
  <si>
    <t>24,01</t>
  </si>
  <si>
    <t>24,02</t>
  </si>
  <si>
    <t>24,03</t>
  </si>
  <si>
    <t>24,04</t>
  </si>
  <si>
    <t>SUMINISTRO, TRANSPORTE E INSTALACION DE SALIDA DE SWICHE SENCILLO SEGÚN LA NORMA NEMA 5-15R, CERTIFICACIÓN RETIE Y PRUEBAS DE CONFORMIDAD UL. INCLUYE TOMA, LA TAPA, CAJAS 4"X2" METALICA, CONECTORES DE CONEXIÓN Y EMPALME, ADAPTADORES TERMINALES, CURVAS, UNIONES, TORNILLOS, TUBERIA EMT DE 1/2", CONDUCTORES DE COBRE 12 ,  OBRA CIVIL, Y DEMÁS ACCESORIOS Y ELEMENTOS PARA SU CORRECTA INSTALACIÓN Y FUNCIONAMIENTO.(SALIDA PROMEDIO DE 3 M).</t>
  </si>
  <si>
    <t>24,05</t>
  </si>
  <si>
    <t>SUMINISTRO, TRANSPORTE E INSTALACION DE SALIDA DE SWICHE DOBLE SEGÚN LA NORMA NEMA 5-15R, CERTIFICACIÓN RETIE Y PRUEBAS DE CONFORMIDAD UL. INCLUYE TOMA, LA TAPA, CAJAS 4"X2" METALICA, CONECTORES DE CONEXIÓN Y EMPALME, ADAPTADORES TERMINALES, CURVAS, UNIONES, TORNILLOS, TUBERIA EMT DE 1/2", CONDUCTORES DE COBRE 12 ,  OBRA CIVIL, Y DEMÁS ACCESORIOS Y ELEMENTOS PARA SU CORRECTA INSTALACIÓN Y FUNCIONAMIENTO.(SALIDA PROMEDIO DE 3 M).</t>
  </si>
  <si>
    <t>24,06</t>
  </si>
  <si>
    <t>SUMINISTRO, TRANSPORTE E INSTALACION DE SALIDA DE SWICHE CONMUTABLE SENCILLO SEGÚN LA NORMA NEMA 5-15R, CERTIFICACIÓN RETIE Y PRUEBAS DE CONFORMIDAD UL. INCLUYE TOMA, LA TAPA, CAJAS 4"X2" METALICA, CONECTORES DE CONEXIÓN Y EMPALME, ADAPTADORES TERMINALES, CURVAS, UNIONES, TORNILLOS, TUBERIA EMT DE 1/2", CONDUCTORES DE COBRE 12 ,OBRA CIVIL, Y DEMÁS ACCESORIOS Y ELEMENTOS PARA SU CORRECTA INSTALACIÓN Y FUNCIONAMIENTO.(SALIDA PROMEDIO DE 3 M).</t>
  </si>
  <si>
    <t>24,07</t>
  </si>
  <si>
    <t>24,08</t>
  </si>
  <si>
    <t>SUMINISTRO, TRANSPORTE E INSTALACION DE LUMINARIA LED PARA SOBREPONER HERMETICA DE 36W Y DEMÁS ACCESORIOS Y ELEMENTOS PARA SU CORRECTA INSTALACIÓN Y FUNCIONAMIENTO.</t>
  </si>
  <si>
    <t>24,09</t>
  </si>
  <si>
    <t>SUMINISTRO, TRANSPORTE E INSTALACION DE LUMINARIA LED PARA INCRUSTAR O SOBREPONER DE 18W Y DEMÁS ACCESORIOS Y ELEMENTOS PARA SU CORRECTA INSTALACIÓN Y FUNCIONAMIENTO.</t>
  </si>
  <si>
    <t>24,10</t>
  </si>
  <si>
    <t>SUMINISTRO, TRANSPORTE E INSTALACION DE ACOMETIDA ELECTRICA PRINCIPAL EN CABLE No.  3xNo.4/0 + 1xNo.4/0 N + 1+No.2/0T AWG, EN TUBERIA PVC Y EMT BAJANTE, DESDE PUNTO DE CONEXIÓN EXISTENTE TRIFÁSICO, HASTA TABLERO DE 36 CTOS TN-2  Y DEMAS ACCESORIOS Y ELEMENTOS PARA SU CORRECTA INSTALACIÓN Y FUNCIONAMIENTO.</t>
  </si>
  <si>
    <t>24,11</t>
  </si>
  <si>
    <t>SUMINISTRO, TRANSPORTE E INSTALACION DE ACOMETIDA ELECTRICA PRINCIPAL EN CABLE No.  3xNo.2/0 + 1xNo.2/0 N + 1+No.1/0T AWG, EN TUBERIA PVC Y EMT BAJANTE, DESDE PUNTO DE CONEXIÓN EXISTENTE TRIFÁSICO, HASTA TABLERO DE 36 CTOS TN-1  Y DEMAS ACCESORIOS Y ELEMENTOS PARA SU CORRECTA INSTALACIÓN Y FUNCIONAMIENTO.</t>
  </si>
  <si>
    <t>24,12</t>
  </si>
  <si>
    <t>SUMINISTRO, TRANSPORTE E INSTALACION DE ACOMETIDA ELECTRICA PRINCIPAL EN CABLE No.  3xNo.4F + 1xNo.4T AWG Cu, EN TUBERIA PVC Y EMT, DESDE  TN-2 HASTA UTA-01 Y UTA-02 Y DEMAS ACCESORIOS Y ELEMENTOS PARA SU CORRECTA INSTALACIÓN Y FUNCIONAMIENTO.</t>
  </si>
  <si>
    <t>24,13</t>
  </si>
  <si>
    <t>SUMINISTRO, TRANSPORTE E INSTALACION DE ACOMETIDA ELECTRICA PRINCIPAL EN CABLE No.  3xNo.6F + 1xNo.6T AWG Cu, EN TUBERIA PVC Y EMT, DESDE  TN-1 HASTA UTA-01 Y UTA-02 Y DEMAS ACCESORIOS Y ELEMENTOS PARA SU CORRECTA INSTALACIÓN Y FUNCIONAMIENTO.</t>
  </si>
  <si>
    <t>24,14</t>
  </si>
  <si>
    <t>SUMINISTRO E INSTALACIÓN TABLERO TRIFASICO TN-1 DE 36 CIRCUITOS CON ESPACIO PARA TOTALIZADOR, OBRA CIVIL Y DEMÁS ACCESORIOS Y ELEMENTOS PARA SU CORRECTA INSTALACIÓN Y FUNCIONAMIENTO.</t>
  </si>
  <si>
    <t>24,15</t>
  </si>
  <si>
    <t>SUMINISTRO E INSTALACIÓN TABLERO TRIFASICO TN-2 DE 36 CIRCUITOS CON ESPACIO PARA TOTALIZADOR, OBRA CIVIL Y DEMÁS ACCESORIOS Y ELEMENTOS PARA SU CORRECTA INSTALACIÓN Y FUNCIONAMIENTO.</t>
  </si>
  <si>
    <t>24,16</t>
  </si>
  <si>
    <t>24,17</t>
  </si>
  <si>
    <t>24,18</t>
  </si>
  <si>
    <t>24,19</t>
  </si>
  <si>
    <t>SUMINISTRO, TRANSPORTE E INSTALACION DE ACOMETIDA ELECTRICA EN CABLE No.  3xNo.12F+N+T AWG, EN TUBERIA EMT, DESDE TABLEROS HASTA CIRCUITOS DE ILUMINACION Y TOMAS Y DEMAS ACCESORIOS Y ELEMENTOS PARA SU CORRECTA INSTALACIÓN Y FUNCIONAMIENTO.</t>
  </si>
  <si>
    <t>24,20</t>
  </si>
  <si>
    <t>24,21</t>
  </si>
  <si>
    <t>SUMINISTRO, TRANSPORTE E INSTALACION DE POSTE DE CONCRETO 12 METROS 1050 KGF, INCLUYE HINCADO Y CIMENTACION Y DEMAS ELEMENTOS Y ACCESORIOS PARA SU CORRECTA INSTALACUIN Y FUNCIONAMIENTO.</t>
  </si>
  <si>
    <t>24,22</t>
  </si>
  <si>
    <t>SUMINISTRO, TRANSPORTE E INSTALACION DE REGISTO SB325 Y DEMÁS ACCESORIOS Y ELEMENTOS PARA SU CORRECTA INSTALACIÓN Y FUNCIONAMIENTO.</t>
  </si>
  <si>
    <t>24,23</t>
  </si>
  <si>
    <t>SUMINISTRO, TRANSPORTE E INSTALACION DE TRANSFORMADOR MONOFASICO 13,200/240-120V TIPO POSTE DE 112,5KVA EN ACEITE Y DEMAS ELEMENTOS Y ACCESORIOS PARA SU CORRECTA INSTALACION Y FUNCIONAMIENTO.</t>
  </si>
  <si>
    <t>24,24</t>
  </si>
  <si>
    <t>SUMINISTRO, TRANSPORTE E INSTALACION DE PUESTA A TIERRA DE MEDIA TENSION PARA ESTRUCTURAS METALICAS Y DEMAS ELEMENTOS Y ACCESORIOS PARA SU CORRECTA INSTALACUIN Y FUNCIONAMIENTO.</t>
  </si>
  <si>
    <t>24,25</t>
  </si>
  <si>
    <t>SUMINISTRO, TRANSPORTE E INSTALACION DE PUESTA A TIERRA DE BAJA TENSION PARA TRANSFORMADOR Y DEMAS ELEMENTOS Y ACCESORIOS PARA SU CORRECTA INSTALACUIN Y FUNCIONAMIENTO.</t>
  </si>
  <si>
    <t>24,26</t>
  </si>
  <si>
    <t>SUMINISTRO, TRANSPORTE E INSTALACION DE ACOMETIDA ELECTRICA PRINCIPAL EN CABLE No.  2(3xNo.4/0F + 1xNo.4/0N + 1+No.1/0T AWG Cu), EN TUBERIA PVC Y EMT, DESDE BORNAS DEL TRANSFORMADOR HASTA GABINETE PRINCIPAL Y DEMAS ACCESORIOS Y ELEMENTOS PARA SU CORRECTA INSTALACIÓN Y FUNCIONAMIENTO.</t>
  </si>
  <si>
    <t>24,27</t>
  </si>
  <si>
    <t>SUMINISTRO, TRANSPORTE E INSTALACIÓN DE GABINETE PRINCIPAL GENERAL, CON TOTALIZADOR PRINCIPAL DE 300 AMP REGULABLE, BARRAJE DE COBRE DE 450AMP, 2 BREAKERS TOTALIZADORES DE 100 AMP REGULABLES, 2 BREAKERS TOTALIZADORES DE 80 AMP REGULABLES, 1 BREAKER TOTALIZADOR DE 40 AMP REGULABLE, 1 BREAKER TOTALIZADOR DE 30 AMP REGULABLE, 4 RESERVAS NO EQUIPAS DE 63 AMP, DPS, ANALIZADOR DE REDES Y DEMÁS ACCESORIOS Y ELEMENTOS PARA SU CORRECTA INSTALACIÓN Y FUNCIONAMIENTO.</t>
  </si>
  <si>
    <t>CANTÓN MILITAR PERTENECIENTE A LA DÉCIMA PRIMERA BRIGADA DEL EJERCITO NACIONAL</t>
  </si>
  <si>
    <t>CENTRO DE INSTRUCCIÓN DE AUXILIARES DE POLICÍA DEL MUNICIPIO DE SAHAGÚN</t>
  </si>
  <si>
    <t>MANTENIMIENTO DE CUBIERTAS Y CIELO RASOS</t>
  </si>
  <si>
    <t>DESMONTE CUBIERTA EN CUALQUIER MATERIAL</t>
  </si>
  <si>
    <t>DESMONTE DE ESTRUCTURA DE CUBIERTA EN CUALQUIER MATERIAL</t>
  </si>
  <si>
    <t>RETIRO DE MANTO ASFALTICO DE IMPERMEABILIZACIÓN DE CUBIERTAS</t>
  </si>
  <si>
    <t>DESMONTE DE CANALES Y/O BAJANTES EN CUALQUIER MATERIAL</t>
  </si>
  <si>
    <t>ML</t>
  </si>
  <si>
    <t xml:space="preserve">SUMINISTRO E INSTALACIÓN DE CUBIERTA ARQUITECTÓNICA, GALVANIZADA Y PREPINTADA, TEJA TRAPEZOIDAL CALIBRE 26 O SUPERIOR </t>
  </si>
  <si>
    <t>SUMINISTRO E INSTALACIÓN DE CABALLETE FIJO EN LÁMINA GALVANIZADA Y PREPINTADA</t>
  </si>
  <si>
    <t>SUMINISTRO E INSTALACIÓN DE ESTRUCTURA METÁLICA EN PERFIL TIPO C PARA CUBIERTA</t>
  </si>
  <si>
    <t>SUMINISTRO E INSTALACIÓN DE ESTRUCTURA METÁLICA EN PERFIL TIPO RECTANGULAR PARA CUBIERTA</t>
  </si>
  <si>
    <t>SUMINISTRO E INSTALACIÓN DE MANTO BITUMINOSO IMPERMEABILIZANTE DE SUPERFICIES CON ACABADO EN PISO DURO DE CALIBRE IGUAL O SUPERIOR 4 MM</t>
  </si>
  <si>
    <t>SUMINISTRO E INSTALACIÓN DE CIELO RASO CON TABLILLA EN PVC. INCLUYE ESTRUCTURA METÁLICA.</t>
  </si>
  <si>
    <t>SUMINISTRO E INSTALACIÓN DE IMPERMEABILIZACIÓN EN VIGA CANAL CON REVESTIMIENTO EN SIKAFILL POWER O EQUIVALENTE</t>
  </si>
  <si>
    <t>A3-1.16.</t>
  </si>
  <si>
    <t>A3-1.17.</t>
  </si>
  <si>
    <t>A3-1.18.</t>
  </si>
  <si>
    <t>A3-1.40.</t>
  </si>
  <si>
    <t>A3-2.08.</t>
  </si>
  <si>
    <t>A3-2.10.</t>
  </si>
  <si>
    <t>A3-2.31.</t>
  </si>
  <si>
    <t>A3-2.32.</t>
  </si>
  <si>
    <t>A3-2.35.</t>
  </si>
  <si>
    <t>A3-2.44.</t>
  </si>
  <si>
    <t>A3-2.60.</t>
  </si>
  <si>
    <t>MANTENIMIENTO DE REDES HIDROSANITARIAS Y BAÑOS</t>
  </si>
  <si>
    <t>DESMONTE DE ENCHAPE DE PARED Y/O PISO</t>
  </si>
  <si>
    <t>DESMONTE APARATOS SANITARIOS</t>
  </si>
  <si>
    <t>UN</t>
  </si>
  <si>
    <t>DESMONTE DE GRIFERÍA</t>
  </si>
  <si>
    <t>DESMONTE DE TANQUES ELEVADOS DE AGUA</t>
  </si>
  <si>
    <t>DESMONTE DE PUNTOS HIDROSANITARIOS. INCLUYE RETIRO DE RED HIDROSANITARIA EN UNA LONGITUD HASTA 1,5 M</t>
  </si>
  <si>
    <t>DESMONTE DE PAÑETE</t>
  </si>
  <si>
    <t>AJUSTE, ACONDICIONAMIENTO Y SUMINISTRO DE ELEMENTOS FALTANTES EN LA RED HIDRÁULICA DE LA EDIFICACIÓN DE 1/2" O MAYOR, NECESARIOS PARA DEJAR ESTAS REDES EN ÓPTIMAS CONDICIONES DE FUNCIONAMIENTO Y QUE CUMPLA CON LAS ESPECIFICACIONES TÉCNICAS.</t>
  </si>
  <si>
    <t>SUMINISTRO E INSTALACIÓN DE CAJA DE INSPECCIÓN 100 X 100 HMAX: 1.00</t>
  </si>
  <si>
    <t>SUMINISTRO E INSTALACIÓN DE PUNTO AGUA FRÍA</t>
  </si>
  <si>
    <t>SUMINISTRO E INSTALACIÓN DE TAPA DE REGISTRO PLÁSTICA</t>
  </si>
  <si>
    <t>SUMINISTRO E INSTALACIÓN DE ACCESORIOS CERÁMICOS PARA BAÑOS</t>
  </si>
  <si>
    <t>SUMINISTRO E INSTALACIÓN DE LLAVE MANGUERA</t>
  </si>
  <si>
    <t>SUMINISTRO E INSTALACIÓN DE INODORO DE DOS PIEZAS EN PORCELANA Y CON DESCARGA SENCILLA CON BOTON SUPERIOR.</t>
  </si>
  <si>
    <t>SUMINISTRO E INSTALACIÓN DE SALIDA SANITARIA 2"</t>
  </si>
  <si>
    <t>SUMINISTRO E INSTALACIÓN DE SALIDA SANITARIA 4"</t>
  </si>
  <si>
    <t>SUMINISTRO E INSTALACIÓN DE ORINAL DE ENTRADA SUPERIOR CON ESMALTE ANTIBACTERIAL Y DISEÑO AHORRADOR DE AGUA.</t>
  </si>
  <si>
    <t>SUMINISTRO E INSTALACIÓN DE LAVAMANOS DE PEDESTAL CON AMPLIO POZO COLOR POR DEFINIR</t>
  </si>
  <si>
    <t xml:space="preserve">SUMINISTRO E INSTALACIÓN DE GRIFERÍA DUCHA SENCILLA </t>
  </si>
  <si>
    <t>SUMINISTRO E INSTALACIÓN DE GRIFERÍA TIPO PUSH ANTIVANDÁLICA EXPUESTA 3/4 PARA ORINAL</t>
  </si>
  <si>
    <t>SUMINISTRO E INSTALACIÓN DE GRIFERÍA TIPO PUSH ANTIVANDÁLICA PARA LAVAMANOS</t>
  </si>
  <si>
    <t>SUMINISTRO E INSTALACIÓN DE VÁLVULA COMPUERTA DE 1/2"</t>
  </si>
  <si>
    <t xml:space="preserve">SUMINISTRO E INSTALACIÓN DE ACOPLE PLÁSTICO SANITARIO 55 CM 1/2 X 7/8 </t>
  </si>
  <si>
    <t>MANTENIMIENTO Y LIMPIEZA INTERNA DE RED SANITARIA CON SONDA BARRENADORA METÁLICA ELÉCTRICA PARA APARATOS SANITARIOS</t>
  </si>
  <si>
    <t>A3-1.14.</t>
  </si>
  <si>
    <t>A3-1.27.</t>
  </si>
  <si>
    <t>A3-1.28.</t>
  </si>
  <si>
    <t>A3-1.29.</t>
  </si>
  <si>
    <t>A3-1.30.</t>
  </si>
  <si>
    <t>A3-1.36.</t>
  </si>
  <si>
    <t>A3-3.01.</t>
  </si>
  <si>
    <t>A3-3.10.</t>
  </si>
  <si>
    <t>A3-3.30.</t>
  </si>
  <si>
    <t>A3-3.32.</t>
  </si>
  <si>
    <t>A3-3.34.</t>
  </si>
  <si>
    <t>A3-3.40.</t>
  </si>
  <si>
    <t>A3-3.42.</t>
  </si>
  <si>
    <t>A3-3.45.</t>
  </si>
  <si>
    <t>A3-3.46.</t>
  </si>
  <si>
    <t>A3-3.48.</t>
  </si>
  <si>
    <t>A3-3.49.</t>
  </si>
  <si>
    <t>A3-3.65.</t>
  </si>
  <si>
    <t>A3-3.72.</t>
  </si>
  <si>
    <t>A3-3.74.</t>
  </si>
  <si>
    <t>A3-3.82.</t>
  </si>
  <si>
    <t>A3-3.87.</t>
  </si>
  <si>
    <t>A3-3.93.</t>
  </si>
  <si>
    <t>MANTENIMIENTO DE REDES ELECTRICAS</t>
  </si>
  <si>
    <t>DESMONTE DE LÁMPARAS ILUMINACIÓN LARGAS, CUADRADAS, REDONDAS, REFLECTORES</t>
  </si>
  <si>
    <t>DESMONTE DE SALIDA ELÉCTRICA. INCLUYE RETIRO DE APARATO, CAJA, TAPA, TUBERIA Y CABLEADO HASTA 1,5 M Y REGATEO A QUE HAYA LUGAR</t>
  </si>
  <si>
    <t>DESMONTE DE CABLEADO ELÉCTRICO. INCLUYE TUBERIA Y DEMAS ACCESORIOS ELÉCTRICOS</t>
  </si>
  <si>
    <t>SUMINISTRO E INSTALACIÓN DE LA RED ELÉCTRICA EN TUBERÍA PVC (INCLUYE TUBERÍA, CABLEADO Y REGATEO), Y/O ELEMENTOS NECESARIOS PARA DEJAR ESTAS REDES EN ÓPTIMAS CONDICIONES DE FUNCIONAMIENTO (SOLO PARA REDES EMBEBIDAS EN MUROS).</t>
  </si>
  <si>
    <t>SUMINISTRO, SUMINISTRO E INSTALACIÓN DE LA RED ELÉCTRICA EN TUBERÍA EMT (INCLUYE TUBERÍA, CABLEADO Y ANCLAJE), Y/O ELEMENTOS NECESARIOS PARA DEJAR ESTAS REDES EN ÓPTIMAS CONDICIONES DE FUNCIONAMIENTO (PARA REDES EXPUESTAS).</t>
  </si>
  <si>
    <t>SUMINISTRO E INSTALACIÓN DE LÁMPARA REFLECTOR LED 200W</t>
  </si>
  <si>
    <t>SUMINISTRO E INSTALACIÓN INTERRUPTOR SENCILLO</t>
  </si>
  <si>
    <t>SUMINISTRO E INSTALACIÓN INTERRUPTOR DOBLE</t>
  </si>
  <si>
    <t>SUMINISTRO E INSTALACIÓN INTERRUPTOR TRIPLE</t>
  </si>
  <si>
    <t>SUMINISTRO E INSTALACIÓN DE SALIDA EN TUBERÍA PVC</t>
  </si>
  <si>
    <t>SUMINISTRO E INSTALACIÓN DE SALIDA EN TUBERÍA EMT</t>
  </si>
  <si>
    <t>SUMINISTRO E INSTALACIÓN DE SALIDA + TOMA TRIFÁSICA</t>
  </si>
  <si>
    <t xml:space="preserve">SUMINISTRO E INSTALACIÓN DE TOMA DOBLE AMERICANA </t>
  </si>
  <si>
    <t xml:space="preserve">SUMINISTRO E INSTALACIÓN DE TOMA DOBLE GFCI </t>
  </si>
  <si>
    <t>SUMINISTRO E INSTALACIÓN DE TIERRA TABLERO GENERAL DISTRIBUCIÓN</t>
  </si>
  <si>
    <t>SUMINISTRO E INSTALACIÓN DE TABLERO TRIF.C/PUERTA ESP. TOTAL.24 CTOS</t>
  </si>
  <si>
    <t>SUMINISTRO E INSTALACIÓN DE TABLERO TRIF.C/PUERTA ESP. TOTAL.36 CTOS</t>
  </si>
  <si>
    <t>SUMINISTRO E INSTALACIÓN DE PANEL LED REDONDO 18W</t>
  </si>
  <si>
    <t>SUMINISTRO E INSTALACIÓN DE PANEL LED REDONDO 24W</t>
  </si>
  <si>
    <t>SUMINISTRO E INSTALACIÓN DE BREAKERS 1 X 15A HASTA 30 AMPERIOS</t>
  </si>
  <si>
    <t>SUMINISTRO E INSTALACIÓN DE BREAKERS 2X30 AMPERIOS</t>
  </si>
  <si>
    <t>SUMINISTRO E INSTALACIÓN DE ACOMETIDA EN CABLE DE COBRE 3F NO 4 +1N NO 6  Y/O ELEMENTOS NECESARIOS PARA DEJAR ESTAS REDES EN OPTIMAS CONDICIONES DE FUNCIONAMIENTO Y QUE CUMPLA CON LAS ESPECIFICACIONES ESTABLECIDAS.</t>
  </si>
  <si>
    <t>SUMINISTRO E INSTALACIÓN DE ACOMETIDA EN CABLE DE COBRE 3F NO 8+1N NO 8  + 1T NO 8  Y/O ELEMENTOS NECESARIOS PARA DEJAR ESTAS REDES EN OPTIMAS CONDICIONES DE FUNCIONAMIENTO Y QUE CUMPLA CON LAS ESPECIFICACIONES ESTABLECIDAS.</t>
  </si>
  <si>
    <t>SUMINISTRO E INSTALACIÓN DE CAJA PREMOLDEADA TIPO TOTALIZADOR DE 3X100</t>
  </si>
  <si>
    <t>SUMINISTRO E INSTALACIÓN DE TAPACIEGA ELÉCTRICA PLÁSTICA</t>
  </si>
  <si>
    <t>A3-1.21.</t>
  </si>
  <si>
    <t>A3-1.37.</t>
  </si>
  <si>
    <t>A3-1.38.</t>
  </si>
  <si>
    <t>A3-4.03.</t>
  </si>
  <si>
    <t>A3-4.04.</t>
  </si>
  <si>
    <t>A3-4.09.</t>
  </si>
  <si>
    <t>A3-4.17.</t>
  </si>
  <si>
    <t>A3-4.20.</t>
  </si>
  <si>
    <t>A3-4.22.</t>
  </si>
  <si>
    <t>A3-4.25.</t>
  </si>
  <si>
    <t>A3-4.27.</t>
  </si>
  <si>
    <t>A3-4.28.</t>
  </si>
  <si>
    <t>A3-4.29.</t>
  </si>
  <si>
    <t>A3-4.30.</t>
  </si>
  <si>
    <t>A3-4.35.</t>
  </si>
  <si>
    <t>A3-4.40.</t>
  </si>
  <si>
    <t>A3-4.41.</t>
  </si>
  <si>
    <t>A3-4.51.</t>
  </si>
  <si>
    <t>A3-4.52.</t>
  </si>
  <si>
    <t>A3-4.54.</t>
  </si>
  <si>
    <t>A3-4.59.</t>
  </si>
  <si>
    <t>A3-4.65.</t>
  </si>
  <si>
    <t>A3-4.67.</t>
  </si>
  <si>
    <t>A3-4.70.</t>
  </si>
  <si>
    <t>A3-4.71.</t>
  </si>
  <si>
    <t>MANTENIMIENTO MUROS Y MAMPOSTERÍA</t>
  </si>
  <si>
    <t xml:space="preserve">SUMINISTRO E INSTALACIÓN DE FACHADA SISTEMA TIPO PERSIANA AEROLUX O EQUIVALENTE </t>
  </si>
  <si>
    <t>MANTENIMIENTO Y/0 SUMINISTRO E INSTALACIÓN POYO DUCHA EN LOS CASOS QUE SE REQUIERA</t>
  </si>
  <si>
    <t>A3-6.03.</t>
  </si>
  <si>
    <t>A3-6.19.</t>
  </si>
  <si>
    <t xml:space="preserve">MANTENIMIENTO DE ACABADOS DE PINTURA </t>
  </si>
  <si>
    <t>APLICACIÓN DE ANTICORROSIVO SOBRE LAMINA LINEAL</t>
  </si>
  <si>
    <t>APLICACIÓN DE ANTICORROSIVO SOBRE LAMINA LLENA</t>
  </si>
  <si>
    <t>APLICACIÓN DE ESMALTE SOBRE LÁMINA LINEAL</t>
  </si>
  <si>
    <t>APLICACIÓN DE ESMALTE SOBRE LÁMINA LLENA</t>
  </si>
  <si>
    <t>APLICACIÓN DE ESTUCO</t>
  </si>
  <si>
    <t>APLICACIÓN DE VINILO SOBRE PAÑETE O SOBRE ESTUCO 3 MANOS</t>
  </si>
  <si>
    <t>APLICACIÓN PINTURA TIPO VINILO 3 MANOS PARA EXTERIORES DE ALTA RESISTENCIA Y MÁXIMA PROTECCIÓN TRES MANOS  COLOR A DEFINIR EN OBRA. INCLUYE ALISTAMIENTO SUPERFICIE.</t>
  </si>
  <si>
    <t>A3-7.02.</t>
  </si>
  <si>
    <t>A3-7.03.</t>
  </si>
  <si>
    <t>A3-7.06.</t>
  </si>
  <si>
    <t>A3-7.07.</t>
  </si>
  <si>
    <t>A3-7.11.</t>
  </si>
  <si>
    <t>A3-7.19.</t>
  </si>
  <si>
    <t>A3-7.20.</t>
  </si>
  <si>
    <t>MANTENIMIENTO DE ACABADOS DE PISOS Y MUROS EN BAÑOS</t>
  </si>
  <si>
    <t>SUMINISTRO E INSTALACIÓN DE ALISTADO DE PISO 4CM</t>
  </si>
  <si>
    <t>SUMINISTRO E INSTALACIÓN DE ALISTADO DE PISO 4CM IMPERMEABILIZADO</t>
  </si>
  <si>
    <t>INSTALACIÓN DE PISO TIPO DUROPISO 33.8 X 33.8 O EQUIVALENTE</t>
  </si>
  <si>
    <t>SUMINISTRO E INSTALACIÓN ENCHAPE PARED CERÁMICO, COLOR POR DEFINIR</t>
  </si>
  <si>
    <t>A3-8.03.</t>
  </si>
  <si>
    <t>A3-8.05.</t>
  </si>
  <si>
    <t>A3-8.18.</t>
  </si>
  <si>
    <t>A3-9.05.</t>
  </si>
  <si>
    <t>SUMINISTRO E INSTALACIÓN DE PUERTA EN ALUMINIO, INCLUYE MARCO Y TODOS LOS ELEMENTOS PARA SU CORRECTO FUNCIONAMIENTO</t>
  </si>
  <si>
    <t>SUMINISTRO Y PULIDA PISO GRANITO AL PLOMO</t>
  </si>
  <si>
    <t>SUMINISTRO E INSTALACIÓN DE PERSIANA TOMA DE AIRE 40"X20"</t>
  </si>
  <si>
    <t>SUMINISTRO E INSTALACIÓN DE REJILLA ANTICUCARACHA 3"X2"</t>
  </si>
  <si>
    <t>A3-9.12.</t>
  </si>
  <si>
    <t>A3-9.17.</t>
  </si>
  <si>
    <t>A3-9.26.</t>
  </si>
  <si>
    <t>A3-9.30.</t>
  </si>
  <si>
    <t>A3-11.01.</t>
  </si>
  <si>
    <t>A3-11.02.</t>
  </si>
  <si>
    <t>A3-11.11.</t>
  </si>
  <si>
    <t>A3-11.21.</t>
  </si>
  <si>
    <t>MANTENIMIENTO DE CARPINTERÍA METÁLICA</t>
  </si>
  <si>
    <t>SUMINISTRO E INSTALACIÓN DE CERRAMIENTO EN MALLA ESLABONADA</t>
  </si>
  <si>
    <t>SUMINISTRO E INSTALACIÓN DE ESCALERA DE GATO</t>
  </si>
  <si>
    <t>SUMINISTRO E INSTALACIÓN DE REJAS LAMINA</t>
  </si>
  <si>
    <t>SUMINISTRO E INSTALACIÓN CANAL METÁLICA DE AGUAS LLUVIAS EN LÁMINA GALVANIZADA CALIBRE 22. INCLUYE ANTICORROSIVO, PINTURA Y ANCLAJES. DESARROLLO DE A HASTA 1,00M</t>
  </si>
  <si>
    <t>MANTENIMIENTO DE OTROS ACABADOS</t>
  </si>
  <si>
    <t>MANTENIMIENTO DE CONCRETOS, MORTEROS Y PAÑETES</t>
  </si>
  <si>
    <t>SUMINISTRO E INSTALACIÓN DE PAÑETE IMPERMEABILIZADO MUROS 1:4</t>
  </si>
  <si>
    <t>A3-12.24.</t>
  </si>
  <si>
    <t>MANTENIMIENTO DE VENTANAS</t>
  </si>
  <si>
    <t>SUMINISTRO E INSTALACIÓN DE VENTANA PROYECTANTE EN ALUMINIO INCLUYE VIDRIO</t>
  </si>
  <si>
    <t>A3-13.09.</t>
  </si>
  <si>
    <t>MANTENIMIENTO DE CERRADURAS</t>
  </si>
  <si>
    <t>SUMINISTRO E INSTALACIÓN DE CERRADURAS CILÍNDRICAS DE POMO EN ALUMINIO LACADO TIPO SCHLAGE BALL O EQUIVALENTE</t>
  </si>
  <si>
    <t>SUMINISTRO E INSTALACIÓN DE CERROJO DE SEGURIDAD DOBLE CILINDRO TIPO SCHLAGE B362 O EQUIVALENTE</t>
  </si>
  <si>
    <t>A3-14.02.</t>
  </si>
  <si>
    <t>A3-14.04.</t>
  </si>
  <si>
    <t>MANTENIMIENTO DE ESPEJOS</t>
  </si>
  <si>
    <t>SUMINISTRO E INSTALACIÓN ESPEJO BRONCE 4 MM</t>
  </si>
  <si>
    <t>A3-15.03.</t>
  </si>
  <si>
    <t>MANTENIMIENTO DE VIAS, PARQUEADEROS, SEÑALIZACION</t>
  </si>
  <si>
    <t>LÍNEA DE DEMARCACIÓN CON PINTURA EN FRÍO</t>
  </si>
  <si>
    <t>SUMINISTRO E INSTALACIÓN DE TOPELLANTAS</t>
  </si>
  <si>
    <t>A3-16.01.</t>
  </si>
  <si>
    <t>A3-16.06.</t>
  </si>
  <si>
    <t>A3-17.01.</t>
  </si>
  <si>
    <t>A3-17.02.</t>
  </si>
  <si>
    <t>ASEO GENERAL Y RETIRO DE ESCOMBROS</t>
  </si>
  <si>
    <t>ASEO GENERAL PERMANENTE EN LAS OBRAS DE MANTENIMIENTO</t>
  </si>
  <si>
    <t>RETIRO DE ESCOMBROS A LUGAR AUTORIZADO POR AUTORIDADES AMBIENTALES</t>
  </si>
  <si>
    <t>ESTACIÓN DE POLICIA DEL MUNICIPIO DE PLANETA RICA</t>
  </si>
  <si>
    <t>MANTENIMIENTO DE PISOS Y MUROS EN MAL ESTADO</t>
  </si>
  <si>
    <t>DESMONTE ALISTADO DE PISO</t>
  </si>
  <si>
    <t>SUMINISTRO E INSTALACIÓN DE MORTERO 1:3</t>
  </si>
  <si>
    <t>SUMINISTRO E INSTALACIÓN DE PAÑETE IMPERMEABILIZADO MUROS 1:3</t>
  </si>
  <si>
    <t xml:space="preserve">INSTALACIÓN DE PISO EXTERIOR TIPO MURCIA 45.8 X 45.8 O EQUIVALENTE </t>
  </si>
  <si>
    <t>INSTALACIÓN DE PISO EN PORCELANATO COLOR POR DEFINIR EN OBRA</t>
  </si>
  <si>
    <t>INSTALACIÓN DE GUARDAESCOBA EN CERÁMICA.</t>
  </si>
  <si>
    <t>INSTALACIÓN DE GUARDAESCOBA EN PORCELANATO</t>
  </si>
  <si>
    <t>A3-1.13.</t>
  </si>
  <si>
    <t>A3-12.09.</t>
  </si>
  <si>
    <t>A3-12.23.</t>
  </si>
  <si>
    <t>A3-8.19.</t>
  </si>
  <si>
    <t>A3-8.30.</t>
  </si>
  <si>
    <t>A3-8.31.</t>
  </si>
  <si>
    <t>A3-8.32.</t>
  </si>
  <si>
    <t>MANTENIMIENTO RED HIDROSANITARIA</t>
  </si>
  <si>
    <t>AJUSTE, ACONDICIONAMIENTO Y SUMINISTRO DE ELEMENTOS FALTANTES EN LA RED HIDRÁULICA DE LA EDIFICACIÓN DE 1" O MAYOR, NECESARIOS PARA DEJAR ESTAS REDES EN ÓPTIMAS CONDICIONES DE FUNCIONAMIENTO Y QUE CUMPLA CON LAS ESPECIFICACIONES TÉCNICAS.</t>
  </si>
  <si>
    <t>SUMINISTRO E INSTALACIÓN DE LAVAMANOS DE SOBREPONER COLOR POR DEFINIR</t>
  </si>
  <si>
    <t xml:space="preserve">SUMINISTRO E INSTALACIÓN DE GRIFERÍA MONOCONTROL PARA LAVAMANOS </t>
  </si>
  <si>
    <t>SUMINISTRO E INSTALACIÓN DE TANQUE PLASTICO 2000 LT.</t>
  </si>
  <si>
    <t>A3-3.02.</t>
  </si>
  <si>
    <t>A3-3.55.</t>
  </si>
  <si>
    <t>A3-3.56.</t>
  </si>
  <si>
    <t>A3-9.38.</t>
  </si>
  <si>
    <t>MANTENIMIENTO RED ELECTRICA</t>
  </si>
  <si>
    <t>SUMINISTRO E INSTALACIÓN DE LA RED ELÉCTRICA LIBRE DE HALÓGENO EN TUBERÍA EXISTENTE (INCLUYE CABLEADO Y ACCESORIOS), Y/O ELEMENTOS NECESARIOS PARA DEJAR ESTAS REDES EN ÓPTIMAS CONDICIONES DE FUNCIONAMIENTO.</t>
  </si>
  <si>
    <t>SUMINISTRO E INSTALACIÓN DE LA RED ELÉCTRICA EN TUBERÍA EMT (INCLUYE TUBERÍA, CABLEADO Y ANCLAJE), Y/O ELEMENTOS NECESARIOS PARA DEJAR ESTAS REDES EN ÓPTIMAS CONDICIONES DE FUNCIONAMIENTO (PARA REDES EXPUESTAS).</t>
  </si>
  <si>
    <t>SUMINISTRO E INSTALACIÓN DE LÁMPARA REFLECTOR LED 100W</t>
  </si>
  <si>
    <t>SUMINISTRO E INSTALACIÓN DE CAJA DE PASO 15 X 15 X 10 CM CON CHAPA</t>
  </si>
  <si>
    <t>SUMINISTRO E INSTALACIÓN DE LÁMPARA DE EMERGENCIA LED 2 FOCOS</t>
  </si>
  <si>
    <t xml:space="preserve">SUMINISTRO E INSTALACIÓN DE SEÑALIZADOR DE SALIDA LED </t>
  </si>
  <si>
    <t>SUMINISTRO E INSTALACION DE CAJA PREMOLDEADA TIPO TOTALIZADOR DE 3X100</t>
  </si>
  <si>
    <t>A3-4.02.</t>
  </si>
  <si>
    <t>A3-4.08.</t>
  </si>
  <si>
    <t>A3-4.37.</t>
  </si>
  <si>
    <t>A3-4.43.</t>
  </si>
  <si>
    <t>A3-4.44.</t>
  </si>
  <si>
    <t>MANTENIMIENTO DE CUBIERTA Y CIELO RASO</t>
  </si>
  <si>
    <t>DESMONTE DE CIELO RASO EN CUALQUIER MATERIAL Y ESTRUCTURA PORTANTE</t>
  </si>
  <si>
    <t>SUMINISTRO E INSTALACIÓN DE MANTO AUTOPROTEGIDO CON FOIL ALUMINIO Y ALMA CENTRAL DE POLIETILENO DE ALTA DENSIDAD DE CALIBRE IGUAL O SUPERIOR 3MM</t>
  </si>
  <si>
    <t>SUMINISTRO E INSTALACIÓN DE LAMINA PLANA DE FIBROCEMENTO</t>
  </si>
  <si>
    <t>SUMINISTRO E INSTALACIÓN DE FLANCHES EN LÁMINA GALVANIZADA CALIBRE 22 DE ANCHO 25 A 50 CM.</t>
  </si>
  <si>
    <t>SUMINISTRO E INSTALACIÓN DE MARCOS PARA INSPECCIÓN CIELO RASO 60X 60 EN ALUMINIO COLOR POR DEFINIR</t>
  </si>
  <si>
    <t>A3-1.20.</t>
  </si>
  <si>
    <t>A3-2.33.</t>
  </si>
  <si>
    <t>A3-2.52.</t>
  </si>
  <si>
    <t>A3-2.56.</t>
  </si>
  <si>
    <t>A3-2.62.</t>
  </si>
  <si>
    <t>MANTENIMIENTO DE BAÑOS</t>
  </si>
  <si>
    <t>DESMONTE PUERTAS Y MARCOS</t>
  </si>
  <si>
    <t>DESMONTE DE VENTANAS</t>
  </si>
  <si>
    <t>SUMINISTRO E INSTALACIÓN DE DIVISIÓN EN VIDRIO TEMPLADO 10 MM</t>
  </si>
  <si>
    <t>SUMINISTRO E INSTALACIÓN DE REJILLA ANTICUCARACHA 6"X4" AL.</t>
  </si>
  <si>
    <t>RESANES GENERALES</t>
  </si>
  <si>
    <t>SUMINISTRO E INSTALACIÓN DE MESÓN EN PIEDRA NATURAL CON FALDON 7CM. INCLUYE ESTRUCTURA PORTANTE.</t>
  </si>
  <si>
    <t>SUMINISTRO E INSTALACIÓN DE VIDRIO BLINDADO ARQUITECTÓNICO NIVEL V (E=50MM) COMPUESTO POR CAPAS DE VIDRIO MONOLÍTICO FLOTADO Y PVB. INCLUYE DESMONTE DEL VIDRIO EXISTENTE, INSTALACIÓN ACCESORIOS Y CERTIFICACIÓN CON PRUEBA BALÍSTICA AVALADA POR INDUMIL.</t>
  </si>
  <si>
    <t>A3-1.22.</t>
  </si>
  <si>
    <t>A3-1.23.</t>
  </si>
  <si>
    <t>A3-9.06.</t>
  </si>
  <si>
    <t>A3-9.31.</t>
  </si>
  <si>
    <t>A3-9.32.</t>
  </si>
  <si>
    <t>A3-9.76.</t>
  </si>
  <si>
    <t>A3-9.80.</t>
  </si>
  <si>
    <t>MANTENIMIENTO DE CANCHA MICROFUTBOL</t>
  </si>
  <si>
    <t>RECUBRIMIENTO SINTÉTICO PARA PISO EN RESINA 100% ACRILICA, INCLUYE LAVADO  CON ACIDO FOSFORICO, CAPA IMPLIMANTE SINTETICA ACRILICA CON ARENILLA DE CUARZO Y CAPA DE SELLADO SINTETICA ACRILICA Y LATEX, COLOR PROTECTOR RESISTENTE A FACTORES AMBIENTALES Y AL DESGASTE, ACABADO ANTIDELIZANTE.</t>
  </si>
  <si>
    <t>A3-18.01.</t>
  </si>
  <si>
    <t>CARPINTERÍA EN MADERA</t>
  </si>
  <si>
    <t>SUMINISTRO E INSTALACIÓN DE CLÓSET TIPO MADECOR O EQUIVALENTE</t>
  </si>
  <si>
    <t>SUMINISTRO E INSTALACIÓN DE MUEBLE BAJO 0.80M-SAPAN</t>
  </si>
  <si>
    <t>A3-10.03.</t>
  </si>
  <si>
    <t>A3-10.11.</t>
  </si>
  <si>
    <t>CARPINTERÍA METÁLICA</t>
  </si>
  <si>
    <t>SUMINISTRO E INSTALACIÓN DE MARCO PUERTA LAMINA 0.80M</t>
  </si>
  <si>
    <t>SUMINISTRO E INSTALACIÓN DE PUERTA EN LÁMINA COLD ROLLED CAL.16</t>
  </si>
  <si>
    <t>SUMINISTRO E INSTALACIÓN DE REJILLAS PISO 0.30</t>
  </si>
  <si>
    <t>SUMINISTRO E INSTALACIÓN DE ESCUDO DE LA POLICÍA NACIONAL FUNDIDO EN BRONCE, DETALLES EN ALTO RELIEVE PULIDOS Y BRILLADOS A COLOR, TAMAÑO DE 80CM DE DIAMETRO</t>
  </si>
  <si>
    <t>SUMINISTRO E INSTALACIÓN DE LETRA FUNDIDA EN BRONCE DE ALTURA 20 CM Y ANCHO PROPORCIONAL, INCLUYE ANCLAJES</t>
  </si>
  <si>
    <t>SUMINISTRO E INSTALACIÓN CONCERTINA SENCILLA DIÁMETRO 18” EN ACERO INOXIDABLE. INCLUYE ACCESORIOS DE ANCLAJE O FIJACIÓN</t>
  </si>
  <si>
    <t>A3-11.05.</t>
  </si>
  <si>
    <t>A3-11.09.</t>
  </si>
  <si>
    <t>A3-11.12.</t>
  </si>
  <si>
    <t>A3-11.17.</t>
  </si>
  <si>
    <t>A3-11.19.</t>
  </si>
  <si>
    <t>A3-11.22.</t>
  </si>
  <si>
    <t>MANTENIMIENTO DE ACABADOS DE PINTURA</t>
  </si>
  <si>
    <t>APLICACIÓN LINEAL DE PINTURA TIPO VINILO 3 MANOS PARA EXTERIORES DE ALTA RESISTENCIA Y MÁXIMA PROTECCIÓN TRES MANOS  COLOR A DEFINIR EN OBRA, HASTA 60 CM. INCLUYE ALISTAMIENTO SUPERFICIE.</t>
  </si>
  <si>
    <t>APLICACIÓN DE PINTURA EPÓXICA TIPO 1 POLIAMIDA</t>
  </si>
  <si>
    <t>MANTENIMIENTO REJAS. INCLUYE DESMONTE Y MONTAJE, MANTENIMIENTO BISAGRAS, CERRADURA DE SEGURIDAD, PASADOR, PORTA CANDADO, APLICACIÓN ANTICORROSIVO Y ESMALTE TIPO INTEMPERIE AL DUCO 3 MANOS, COLOR POR DEFINIR EN OBRA</t>
  </si>
  <si>
    <t>A3-7.21.</t>
  </si>
  <si>
    <t>A3-7.23.</t>
  </si>
  <si>
    <t>A3-7.28.</t>
  </si>
  <si>
    <t>ASEO</t>
  </si>
  <si>
    <t>BAÑO INSTRUCCIÓN (MUJERES)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</si>
</sst>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7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sz val="11"/>
      <color rgb="FFFF0000"/>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1"/>
      <color rgb="FFFF0000"/>
      <name val="Arial"/>
    </font>
    <font>
      <b/>
      <u/>
      <sz val="11"/>
      <color rgb="FFFF0000"/>
      <name val="Arial"/>
    </font>
    <font>
      <sz val="10"/>
      <name val="Arial"/>
    </font>
    <font>
      <sz val="12"/>
      <name val="Calibri"/>
      <family val="2"/>
      <scheme val="minor"/>
    </font>
    <font>
      <b/>
      <sz val="12"/>
      <name val="Calibri"/>
      <family val="2"/>
      <scheme val="minor"/>
    </font>
    <font>
      <sz val="11"/>
      <name val="Calibri"/>
      <family val="2"/>
      <scheme val="minor"/>
    </font>
    <font>
      <b/>
      <sz val="11"/>
      <name val="Calibri"/>
      <family val="2"/>
      <scheme val="minor"/>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34998626667073579"/>
        <bgColor indexed="64"/>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right style="dotted">
        <color indexed="64"/>
      </right>
      <top style="hair">
        <color indexed="64"/>
      </top>
      <bottom style="dotted">
        <color indexed="64"/>
      </bottom>
      <diagonal/>
    </border>
    <border>
      <left style="dotted">
        <color indexed="64"/>
      </left>
      <right/>
      <top/>
      <bottom style="dotted">
        <color indexed="64"/>
      </bottom>
      <diagonal/>
    </border>
    <border>
      <left style="dotted">
        <color indexed="64"/>
      </left>
      <right/>
      <top style="hair">
        <color indexed="64"/>
      </top>
      <bottom/>
      <diagonal/>
    </border>
    <border>
      <left/>
      <right/>
      <top style="hair">
        <color indexed="64"/>
      </top>
      <bottom/>
      <diagonal/>
    </border>
    <border>
      <left/>
      <right style="dotted">
        <color indexed="64"/>
      </right>
      <top style="hair">
        <color indexed="64"/>
      </top>
      <bottom/>
      <diagonal/>
    </border>
    <border>
      <left style="dotted">
        <color indexed="64"/>
      </left>
      <right style="dotted">
        <color indexed="64"/>
      </right>
      <top/>
      <bottom/>
      <diagonal/>
    </border>
  </borders>
  <cellStyleXfs count="260">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0"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0" fontId="8" fillId="0" borderId="0" applyFont="0" applyFill="0" applyBorder="0" applyAlignment="0" applyProtection="0"/>
    <xf numFmtId="0" fontId="4" fillId="0" borderId="0" applyFont="0" applyFill="0" applyBorder="0" applyAlignment="0" applyProtection="0"/>
    <xf numFmtId="0" fontId="27"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0"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0" fontId="6" fillId="0" borderId="0"/>
    <xf numFmtId="0" fontId="6" fillId="0" borderId="0"/>
    <xf numFmtId="0"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0"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0"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0"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4">
      <protection locked="0"/>
    </xf>
    <xf numFmtId="0" fontId="44" fillId="0" borderId="0"/>
    <xf numFmtId="0" fontId="45" fillId="0" borderId="0" applyNumberFormat="0" applyFill="0" applyBorder="0" applyAlignment="0" applyProtection="0">
      <alignment vertical="top"/>
      <protection locked="0"/>
    </xf>
    <xf numFmtId="44" fontId="66" fillId="0" borderId="0" applyFont="0" applyFill="0" applyBorder="0" applyAlignment="0" applyProtection="0"/>
    <xf numFmtId="9" fontId="66" fillId="0" borderId="0" applyFont="0" applyFill="0" applyBorder="0" applyAlignment="0" applyProtection="0"/>
    <xf numFmtId="170" fontId="4" fillId="0" borderId="0" applyFont="0" applyFill="0" applyBorder="0" applyAlignment="0" applyProtection="0"/>
    <xf numFmtId="171" fontId="4" fillId="0" borderId="0" applyFont="0" applyFill="0" applyBorder="0" applyAlignment="0" applyProtection="0"/>
    <xf numFmtId="0" fontId="4" fillId="0" borderId="0"/>
  </cellStyleXfs>
  <cellXfs count="555">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0" fontId="30" fillId="0" borderId="37" xfId="0"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0" fontId="49" fillId="0" borderId="18" xfId="0" applyFont="1" applyBorder="1" applyAlignment="1">
      <alignment horizontal="center" vertical="center"/>
    </xf>
    <xf numFmtId="0" fontId="49" fillId="0" borderId="30" xfId="0" applyFont="1" applyBorder="1" applyAlignment="1">
      <alignment horizontal="center" vertical="center"/>
    </xf>
    <xf numFmtId="0" fontId="49" fillId="0" borderId="12" xfId="0"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0" fontId="49" fillId="0" borderId="18" xfId="0"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0" fontId="49" fillId="0" borderId="18" xfId="0" applyFont="1" applyBorder="1" applyAlignment="1">
      <alignment horizontal="center"/>
    </xf>
    <xf numFmtId="0" fontId="49" fillId="0" borderId="22" xfId="0"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0" fontId="49" fillId="0" borderId="23" xfId="95" applyFont="1" applyBorder="1"/>
    <xf numFmtId="0"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0"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0"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0" fontId="51" fillId="0" borderId="0" xfId="13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0"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0"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181" fontId="49" fillId="0" borderId="0" xfId="129" applyNumberFormat="1" applyFont="1"/>
    <xf numFmtId="0"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0"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60" fillId="0" borderId="0" xfId="89" applyFont="1"/>
    <xf numFmtId="0" fontId="60" fillId="0" borderId="36" xfId="89" applyFont="1" applyBorder="1"/>
    <xf numFmtId="0" fontId="60" fillId="0" borderId="37" xfId="89" applyFont="1" applyBorder="1"/>
    <xf numFmtId="0" fontId="61" fillId="0" borderId="0" xfId="89" applyFont="1"/>
    <xf numFmtId="0" fontId="60" fillId="25" borderId="0" xfId="89" applyFont="1" applyFill="1"/>
    <xf numFmtId="0" fontId="60" fillId="25" borderId="88" xfId="89" applyFont="1" applyFill="1" applyBorder="1"/>
    <xf numFmtId="0" fontId="60" fillId="25" borderId="37" xfId="89" applyFont="1" applyFill="1" applyBorder="1"/>
    <xf numFmtId="0" fontId="61" fillId="25" borderId="0" xfId="89" applyFont="1" applyFill="1"/>
    <xf numFmtId="0" fontId="60" fillId="0" borderId="88" xfId="89" applyFont="1" applyBorder="1"/>
    <xf numFmtId="0" fontId="59" fillId="0" borderId="20" xfId="126" applyFont="1" applyBorder="1" applyAlignment="1">
      <alignment horizontal="center" vertical="center" wrapText="1"/>
    </xf>
    <xf numFmtId="0" fontId="59" fillId="24" borderId="43" xfId="73" applyFont="1" applyFill="1" applyBorder="1" applyAlignment="1">
      <alignment vertical="center"/>
    </xf>
    <xf numFmtId="0" fontId="61" fillId="0" borderId="52" xfId="73" applyFont="1" applyBorder="1" applyAlignment="1">
      <alignment horizontal="center" vertical="center"/>
    </xf>
    <xf numFmtId="0" fontId="61" fillId="0" borderId="18" xfId="74" applyFont="1" applyBorder="1" applyAlignment="1">
      <alignment horizontal="center" vertical="center"/>
    </xf>
    <xf numFmtId="0" fontId="61" fillId="0" borderId="18" xfId="74" applyFont="1" applyBorder="1" applyAlignment="1">
      <alignment horizontal="left" vertical="center" wrapText="1"/>
    </xf>
    <xf numFmtId="167" fontId="61" fillId="0" borderId="18" xfId="62" applyNumberFormat="1" applyFont="1" applyBorder="1" applyAlignment="1">
      <alignment horizontal="right" vertical="center" wrapText="1"/>
    </xf>
    <xf numFmtId="0" fontId="61" fillId="0" borderId="14" xfId="74" applyFont="1" applyBorder="1" applyAlignment="1">
      <alignment horizontal="center" vertical="center"/>
    </xf>
    <xf numFmtId="0" fontId="61" fillId="0" borderId="14" xfId="74" applyFont="1" applyBorder="1" applyAlignment="1">
      <alignment horizontal="left" vertical="center" wrapText="1"/>
    </xf>
    <xf numFmtId="167" fontId="61" fillId="0" borderId="24" xfId="62" applyNumberFormat="1" applyFont="1" applyBorder="1" applyAlignment="1">
      <alignment horizontal="right" vertical="center" wrapText="1"/>
    </xf>
    <xf numFmtId="0" fontId="61" fillId="0" borderId="18" xfId="135" applyFont="1" applyBorder="1" applyAlignment="1">
      <alignment horizontal="center" vertical="center"/>
    </xf>
    <xf numFmtId="0" fontId="61" fillId="0" borderId="14" xfId="89" applyFont="1" applyBorder="1"/>
    <xf numFmtId="0" fontId="61" fillId="0" borderId="14" xfId="89" applyFont="1" applyBorder="1" applyAlignment="1">
      <alignment horizontal="center"/>
    </xf>
    <xf numFmtId="0" fontId="61" fillId="0" borderId="18" xfId="73" applyFont="1" applyBorder="1" applyAlignment="1">
      <alignment horizontal="center" vertical="center"/>
    </xf>
    <xf numFmtId="0" fontId="61" fillId="0" borderId="18" xfId="73" applyFont="1" applyBorder="1" applyAlignment="1">
      <alignment horizontal="left" vertical="center" wrapText="1"/>
    </xf>
    <xf numFmtId="0" fontId="61" fillId="0" borderId="18" xfId="126" applyFont="1" applyBorder="1" applyAlignment="1">
      <alignment horizontal="center" vertical="center"/>
    </xf>
    <xf numFmtId="0" fontId="61" fillId="0" borderId="18" xfId="135" applyFont="1" applyBorder="1" applyAlignment="1">
      <alignment horizontal="left" vertical="center" wrapText="1"/>
    </xf>
    <xf numFmtId="0" fontId="61" fillId="0" borderId="0" xfId="73" applyFont="1" applyAlignment="1">
      <alignment horizontal="center" vertical="center"/>
    </xf>
    <xf numFmtId="0" fontId="61" fillId="0" borderId="0" xfId="73" applyFont="1" applyAlignment="1">
      <alignment horizontal="left" vertical="center" wrapText="1"/>
    </xf>
    <xf numFmtId="167" fontId="61" fillId="0" borderId="45" xfId="62" applyNumberFormat="1" applyFont="1" applyBorder="1" applyAlignment="1">
      <alignment horizontal="right" vertical="center" wrapText="1"/>
    </xf>
    <xf numFmtId="0" fontId="61" fillId="0" borderId="14" xfId="73" applyFont="1" applyBorder="1" applyAlignment="1">
      <alignment horizontal="center" vertical="center"/>
    </xf>
    <xf numFmtId="0" fontId="61" fillId="0" borderId="14" xfId="73" applyFont="1" applyBorder="1" applyAlignment="1">
      <alignment horizontal="left" vertical="center"/>
    </xf>
    <xf numFmtId="0" fontId="61" fillId="0" borderId="14" xfId="73" applyFont="1" applyBorder="1" applyAlignment="1">
      <alignment horizontal="left" vertical="center" wrapText="1"/>
    </xf>
    <xf numFmtId="0" fontId="60" fillId="0" borderId="0" xfId="90" applyFont="1"/>
    <xf numFmtId="0" fontId="60" fillId="0" borderId="36" xfId="90" applyFont="1" applyBorder="1"/>
    <xf numFmtId="0" fontId="60" fillId="0" borderId="37" xfId="90" applyFont="1" applyBorder="1"/>
    <xf numFmtId="0" fontId="63" fillId="0" borderId="0" xfId="90" applyFont="1"/>
    <xf numFmtId="0" fontId="59" fillId="0" borderId="0" xfId="131" applyFont="1" applyAlignment="1">
      <alignment horizontal="right" vertical="center"/>
    </xf>
    <xf numFmtId="0" fontId="61" fillId="0" borderId="0" xfId="128" applyFont="1"/>
    <xf numFmtId="0" fontId="61" fillId="0" borderId="0" xfId="128" applyFont="1" applyAlignment="1">
      <alignment horizontal="center"/>
    </xf>
    <xf numFmtId="181" fontId="61" fillId="0" borderId="0" xfId="129" applyNumberFormat="1" applyFont="1"/>
    <xf numFmtId="182" fontId="60" fillId="0" borderId="37" xfId="90" applyNumberFormat="1" applyFont="1" applyBorder="1"/>
    <xf numFmtId="184" fontId="60" fillId="0" borderId="37" xfId="90" applyNumberFormat="1" applyFont="1" applyBorder="1"/>
    <xf numFmtId="186" fontId="59" fillId="26" borderId="18" xfId="60" applyNumberFormat="1" applyFont="1" applyFill="1" applyBorder="1" applyAlignment="1">
      <alignment horizontal="center" vertical="center"/>
    </xf>
    <xf numFmtId="0" fontId="58" fillId="0" borderId="0" xfId="90" applyFont="1"/>
    <xf numFmtId="0" fontId="61" fillId="0" borderId="55" xfId="0" applyFont="1" applyBorder="1" applyAlignment="1">
      <alignment vertical="center" wrapText="1"/>
    </xf>
    <xf numFmtId="0" fontId="61" fillId="0" borderId="65" xfId="0" applyFont="1" applyBorder="1" applyAlignment="1">
      <alignment vertical="center" wrapText="1"/>
    </xf>
    <xf numFmtId="0" fontId="61" fillId="0" borderId="0" xfId="0" applyFont="1" applyAlignment="1">
      <alignment vertical="center" wrapText="1"/>
    </xf>
    <xf numFmtId="0" fontId="61" fillId="0" borderId="45" xfId="0" applyFont="1" applyBorder="1" applyAlignment="1">
      <alignment vertical="center" wrapText="1"/>
    </xf>
    <xf numFmtId="0" fontId="61" fillId="0" borderId="14" xfId="0" applyFont="1" applyBorder="1" applyAlignment="1">
      <alignment vertical="center" wrapText="1"/>
    </xf>
    <xf numFmtId="0" fontId="61" fillId="0" borderId="24" xfId="0" applyFont="1" applyBorder="1" applyAlignment="1">
      <alignment vertical="center" wrapText="1"/>
    </xf>
    <xf numFmtId="0" fontId="60" fillId="0" borderId="82" xfId="90" applyFont="1" applyBorder="1"/>
    <xf numFmtId="0" fontId="60" fillId="0" borderId="83" xfId="89" applyFont="1" applyBorder="1"/>
    <xf numFmtId="0" fontId="60" fillId="0" borderId="83" xfId="89" applyFont="1" applyBorder="1" applyAlignment="1">
      <alignment horizontal="center"/>
    </xf>
    <xf numFmtId="185" fontId="60" fillId="0" borderId="83" xfId="34" applyNumberFormat="1" applyFont="1" applyBorder="1"/>
    <xf numFmtId="0" fontId="60" fillId="0" borderId="84" xfId="89" applyFont="1" applyBorder="1"/>
    <xf numFmtId="0" fontId="60" fillId="0" borderId="0" xfId="89" applyFont="1" applyAlignment="1">
      <alignment horizontal="center"/>
    </xf>
    <xf numFmtId="0" fontId="61" fillId="0" borderId="0" xfId="89" applyFont="1" applyAlignment="1">
      <alignment horizontal="center"/>
    </xf>
    <xf numFmtId="0" fontId="59" fillId="0" borderId="0" xfId="130" applyFont="1" applyAlignment="1">
      <alignment horizontal="center" vertical="top"/>
    </xf>
    <xf numFmtId="0" fontId="59" fillId="24" borderId="41" xfId="73" applyFont="1" applyFill="1" applyBorder="1" applyAlignment="1">
      <alignment horizontal="center" vertical="center"/>
    </xf>
    <xf numFmtId="0" fontId="61" fillId="0" borderId="13" xfId="73" applyFont="1" applyBorder="1" applyAlignment="1">
      <alignment horizontal="center" vertical="center"/>
    </xf>
    <xf numFmtId="0" fontId="61" fillId="0" borderId="51" xfId="73" applyFont="1" applyBorder="1" applyAlignment="1">
      <alignment horizontal="center" vertical="center"/>
    </xf>
    <xf numFmtId="0" fontId="59" fillId="0" borderId="0" xfId="131" applyFont="1" applyAlignment="1">
      <alignment horizontal="center" vertical="center"/>
    </xf>
    <xf numFmtId="0" fontId="59" fillId="0" borderId="34" xfId="79" applyFont="1" applyBorder="1" applyAlignment="1">
      <alignment horizontal="center" vertical="center"/>
    </xf>
    <xf numFmtId="0" fontId="61" fillId="0" borderId="63" xfId="0" applyFont="1" applyBorder="1" applyAlignment="1">
      <alignment horizontal="center" vertical="center" wrapText="1"/>
    </xf>
    <xf numFmtId="0" fontId="61" fillId="0" borderId="11" xfId="0" applyFont="1" applyBorder="1" applyAlignment="1">
      <alignment horizontal="center" vertical="center" wrapText="1"/>
    </xf>
    <xf numFmtId="0" fontId="61" fillId="0" borderId="13" xfId="0" applyFont="1" applyBorder="1" applyAlignment="1">
      <alignment horizontal="center" vertical="center" wrapText="1"/>
    </xf>
    <xf numFmtId="0" fontId="61" fillId="0" borderId="14" xfId="89" applyFont="1" applyBorder="1" applyAlignment="1">
      <alignment horizontal="left" wrapText="1"/>
    </xf>
    <xf numFmtId="0" fontId="59" fillId="27" borderId="41" xfId="73" applyFont="1" applyFill="1" applyBorder="1" applyAlignment="1">
      <alignment horizontal="center" vertical="center"/>
    </xf>
    <xf numFmtId="0" fontId="59" fillId="27" borderId="43" xfId="73" applyFont="1" applyFill="1" applyBorder="1" applyAlignment="1">
      <alignment vertical="center"/>
    </xf>
    <xf numFmtId="2" fontId="59" fillId="0" borderId="0" xfId="131" applyNumberFormat="1" applyFont="1" applyAlignment="1">
      <alignment horizontal="right" vertical="center"/>
    </xf>
    <xf numFmtId="2" fontId="59" fillId="0" borderId="0" xfId="130" applyNumberFormat="1" applyFont="1" applyAlignment="1">
      <alignment horizontal="right" vertical="top"/>
    </xf>
    <xf numFmtId="2" fontId="59" fillId="24" borderId="43" xfId="73" applyNumberFormat="1" applyFont="1" applyFill="1" applyBorder="1" applyAlignment="1">
      <alignment horizontal="right" vertical="center"/>
    </xf>
    <xf numFmtId="2" fontId="61" fillId="0" borderId="18" xfId="39" applyNumberFormat="1" applyFont="1" applyBorder="1" applyAlignment="1">
      <alignment horizontal="right" vertical="center" wrapText="1"/>
    </xf>
    <xf numFmtId="2" fontId="61" fillId="0" borderId="25" xfId="39" applyNumberFormat="1" applyFont="1" applyBorder="1" applyAlignment="1">
      <alignment horizontal="right" vertical="center" wrapText="1"/>
    </xf>
    <xf numFmtId="2" fontId="59" fillId="27" borderId="43" xfId="73" applyNumberFormat="1" applyFont="1" applyFill="1" applyBorder="1" applyAlignment="1">
      <alignment horizontal="right" vertical="center"/>
    </xf>
    <xf numFmtId="2" fontId="61" fillId="0" borderId="0" xfId="128" applyNumberFormat="1" applyFont="1" applyAlignment="1">
      <alignment horizontal="right"/>
    </xf>
    <xf numFmtId="2" fontId="60" fillId="0" borderId="83" xfId="89" applyNumberFormat="1" applyFont="1" applyBorder="1" applyAlignment="1">
      <alignment horizontal="right"/>
    </xf>
    <xf numFmtId="2" fontId="60" fillId="0" borderId="0" xfId="89" applyNumberFormat="1" applyFont="1" applyAlignment="1">
      <alignment horizontal="right"/>
    </xf>
    <xf numFmtId="2" fontId="61" fillId="0" borderId="0" xfId="89" applyNumberFormat="1" applyFont="1" applyAlignment="1">
      <alignment horizontal="right"/>
    </xf>
    <xf numFmtId="176" fontId="59" fillId="0" borderId="0" xfId="130" applyNumberFormat="1" applyFont="1" applyAlignment="1">
      <alignment horizontal="center" vertical="top"/>
    </xf>
    <xf numFmtId="176" fontId="59" fillId="24" borderId="44" xfId="73" applyNumberFormat="1" applyFont="1" applyFill="1" applyBorder="1" applyAlignment="1">
      <alignment vertical="center"/>
    </xf>
    <xf numFmtId="176" fontId="61" fillId="0" borderId="47" xfId="255" applyNumberFormat="1" applyFont="1" applyBorder="1" applyAlignment="1">
      <alignment horizontal="right" vertical="center" wrapText="1"/>
    </xf>
    <xf numFmtId="176" fontId="59" fillId="0" borderId="40" xfId="255" applyNumberFormat="1" applyFont="1" applyBorder="1" applyAlignment="1">
      <alignment horizontal="right" vertical="center"/>
    </xf>
    <xf numFmtId="176" fontId="59" fillId="24" borderId="44" xfId="255" applyNumberFormat="1" applyFont="1" applyFill="1" applyBorder="1" applyAlignment="1">
      <alignment vertical="center"/>
    </xf>
    <xf numFmtId="176" fontId="59" fillId="27" borderId="44" xfId="255" applyNumberFormat="1" applyFont="1" applyFill="1" applyBorder="1" applyAlignment="1">
      <alignment vertical="center"/>
    </xf>
    <xf numFmtId="176" fontId="59" fillId="0" borderId="0" xfId="255" applyNumberFormat="1" applyFont="1" applyAlignment="1">
      <alignment vertical="center"/>
    </xf>
    <xf numFmtId="176" fontId="61" fillId="0" borderId="35" xfId="255" applyNumberFormat="1" applyFont="1" applyBorder="1" applyAlignment="1">
      <alignment vertical="center"/>
    </xf>
    <xf numFmtId="176" fontId="59" fillId="0" borderId="0" xfId="129" applyNumberFormat="1" applyFont="1" applyAlignment="1">
      <alignment vertical="center"/>
    </xf>
    <xf numFmtId="176" fontId="59" fillId="26" borderId="47" xfId="60" applyNumberFormat="1" applyFont="1" applyFill="1" applyBorder="1" applyAlignment="1">
      <alignment horizontal="center" vertical="center"/>
    </xf>
    <xf numFmtId="176" fontId="60" fillId="0" borderId="83" xfId="89" applyNumberFormat="1" applyFont="1" applyBorder="1"/>
    <xf numFmtId="176" fontId="60" fillId="0" borderId="0" xfId="89" applyNumberFormat="1" applyFont="1"/>
    <xf numFmtId="176" fontId="61" fillId="0" borderId="0" xfId="89" applyNumberFormat="1" applyFont="1"/>
    <xf numFmtId="0" fontId="59" fillId="0" borderId="0" xfId="130" applyFont="1" applyAlignment="1">
      <alignment horizontal="center"/>
    </xf>
    <xf numFmtId="2" fontId="59" fillId="0" borderId="0" xfId="130" applyNumberFormat="1" applyFont="1" applyAlignment="1">
      <alignment horizontal="right"/>
    </xf>
    <xf numFmtId="176" fontId="59" fillId="0" borderId="0" xfId="130" applyNumberFormat="1" applyFont="1" applyAlignment="1">
      <alignment horizontal="center"/>
    </xf>
    <xf numFmtId="0" fontId="6" fillId="0" borderId="95" xfId="0" applyFont="1" applyBorder="1" applyAlignment="1">
      <alignment horizontal="left" vertical="center"/>
    </xf>
    <xf numFmtId="0" fontId="6" fillId="0" borderId="99" xfId="0" applyFont="1" applyBorder="1" applyAlignment="1">
      <alignment horizontal="left" vertical="center"/>
    </xf>
    <xf numFmtId="0" fontId="59" fillId="0" borderId="18" xfId="73" applyFont="1" applyBorder="1" applyAlignment="1">
      <alignment horizontal="left" vertical="center" wrapText="1"/>
    </xf>
    <xf numFmtId="0" fontId="69" fillId="0" borderId="0" xfId="89" applyFont="1"/>
    <xf numFmtId="0" fontId="67" fillId="0" borderId="11" xfId="89" applyFont="1" applyBorder="1"/>
    <xf numFmtId="0" fontId="67" fillId="0" borderId="12" xfId="89" applyFont="1" applyBorder="1"/>
    <xf numFmtId="0" fontId="69" fillId="0" borderId="0" xfId="89" applyFont="1" applyAlignment="1">
      <alignment horizontal="center"/>
    </xf>
    <xf numFmtId="173" fontId="69" fillId="0" borderId="0" xfId="203" applyFont="1" applyAlignment="1">
      <alignment horizontal="left" vertical="center"/>
    </xf>
    <xf numFmtId="167" fontId="69" fillId="0" borderId="0" xfId="89" applyNumberFormat="1" applyFont="1" applyAlignment="1">
      <alignment horizontal="center" vertical="center"/>
    </xf>
    <xf numFmtId="0" fontId="69" fillId="0" borderId="0" xfId="89" applyFont="1" applyAlignment="1">
      <alignment vertical="center"/>
    </xf>
    <xf numFmtId="0" fontId="70" fillId="0" borderId="0" xfId="89" applyFont="1"/>
    <xf numFmtId="0" fontId="68" fillId="0" borderId="11" xfId="89" applyFont="1" applyBorder="1"/>
    <xf numFmtId="0" fontId="68" fillId="0" borderId="12" xfId="89" applyFont="1" applyBorder="1"/>
    <xf numFmtId="0" fontId="70" fillId="0" borderId="0" xfId="89" applyFont="1" applyAlignment="1">
      <alignment horizontal="center" vertical="center"/>
    </xf>
    <xf numFmtId="176" fontId="70" fillId="0" borderId="0" xfId="89" applyNumberFormat="1" applyFont="1" applyAlignment="1">
      <alignment vertical="center"/>
    </xf>
    <xf numFmtId="0" fontId="69" fillId="0" borderId="0" xfId="89" applyFont="1" applyAlignment="1">
      <alignment horizontal="center" vertical="center"/>
    </xf>
    <xf numFmtId="176" fontId="69" fillId="0" borderId="0" xfId="89" applyNumberFormat="1" applyFont="1" applyAlignment="1">
      <alignment vertical="center"/>
    </xf>
    <xf numFmtId="173" fontId="69" fillId="0" borderId="0" xfId="203" applyFont="1" applyAlignment="1">
      <alignment vertical="center"/>
    </xf>
    <xf numFmtId="0" fontId="59" fillId="28" borderId="43" xfId="135" applyFont="1" applyFill="1" applyBorder="1" applyAlignment="1">
      <alignment vertical="center" wrapText="1"/>
    </xf>
    <xf numFmtId="0" fontId="61" fillId="28" borderId="43" xfId="135" applyFont="1" applyFill="1" applyBorder="1" applyAlignment="1">
      <alignment vertical="center" wrapText="1"/>
    </xf>
    <xf numFmtId="0" fontId="59" fillId="28" borderId="44" xfId="135" applyFont="1" applyFill="1" applyBorder="1" applyAlignment="1">
      <alignment vertical="center" wrapText="1"/>
    </xf>
    <xf numFmtId="0" fontId="59" fillId="0" borderId="32" xfId="135" applyFont="1" applyBorder="1" applyAlignment="1">
      <alignment horizontal="center" vertical="center"/>
    </xf>
    <xf numFmtId="0" fontId="59" fillId="0" borderId="17" xfId="135" applyFont="1" applyBorder="1" applyAlignment="1">
      <alignment horizontal="center" vertical="center"/>
    </xf>
    <xf numFmtId="0" fontId="59" fillId="0" borderId="29" xfId="135" applyFont="1" applyBorder="1" applyAlignment="1">
      <alignment horizontal="center" vertical="center"/>
    </xf>
    <xf numFmtId="0" fontId="59" fillId="0" borderId="29" xfId="135" applyFont="1" applyBorder="1" applyAlignment="1">
      <alignment horizontal="left" vertical="center" wrapText="1"/>
    </xf>
    <xf numFmtId="0" fontId="61" fillId="0" borderId="29" xfId="135" applyFont="1" applyBorder="1" applyAlignment="1">
      <alignment horizontal="center" vertical="center"/>
    </xf>
    <xf numFmtId="4" fontId="59" fillId="0" borderId="29" xfId="258" applyNumberFormat="1" applyFont="1" applyFill="1" applyBorder="1" applyAlignment="1">
      <alignment vertical="center" wrapText="1"/>
    </xf>
    <xf numFmtId="167" fontId="59" fillId="0" borderId="29" xfId="257" applyNumberFormat="1" applyFont="1" applyFill="1" applyBorder="1" applyAlignment="1">
      <alignment horizontal="right" vertical="center" wrapText="1"/>
    </xf>
    <xf numFmtId="167" fontId="59" fillId="0" borderId="35" xfId="257" applyNumberFormat="1" applyFont="1" applyFill="1" applyBorder="1" applyAlignment="1">
      <alignment horizontal="right" vertical="center" wrapText="1"/>
    </xf>
    <xf numFmtId="0" fontId="61" fillId="0" borderId="67" xfId="135" applyFont="1" applyBorder="1" applyAlignment="1">
      <alignment horizontal="center" vertical="center"/>
    </xf>
    <xf numFmtId="0" fontId="61" fillId="0" borderId="25" xfId="135" applyFont="1" applyBorder="1" applyAlignment="1">
      <alignment horizontal="center" vertical="center"/>
    </xf>
    <xf numFmtId="0" fontId="61" fillId="0" borderId="25" xfId="135" applyFont="1" applyBorder="1" applyAlignment="1">
      <alignment horizontal="left" vertical="center" wrapText="1"/>
    </xf>
    <xf numFmtId="4" fontId="61" fillId="0" borderId="18" xfId="258" applyNumberFormat="1" applyFont="1" applyFill="1" applyBorder="1" applyAlignment="1">
      <alignment vertical="center" wrapText="1"/>
    </xf>
    <xf numFmtId="167" fontId="61" fillId="0" borderId="18" xfId="257" applyNumberFormat="1" applyFont="1" applyFill="1" applyBorder="1" applyAlignment="1">
      <alignment horizontal="right" vertical="center" wrapText="1"/>
    </xf>
    <xf numFmtId="167" fontId="61" fillId="0" borderId="47" xfId="257" applyNumberFormat="1" applyFont="1" applyFill="1" applyBorder="1" applyAlignment="1">
      <alignment horizontal="right" vertical="center" wrapText="1"/>
    </xf>
    <xf numFmtId="0" fontId="59" fillId="0" borderId="25" xfId="135" applyFont="1" applyBorder="1" applyAlignment="1">
      <alignment horizontal="center" vertical="center"/>
    </xf>
    <xf numFmtId="0" fontId="59" fillId="0" borderId="18" xfId="135" applyFont="1" applyBorder="1" applyAlignment="1">
      <alignment horizontal="center" vertical="center"/>
    </xf>
    <xf numFmtId="0" fontId="59" fillId="0" borderId="25" xfId="135" applyFont="1" applyBorder="1" applyAlignment="1">
      <alignment horizontal="left" vertical="center" wrapText="1"/>
    </xf>
    <xf numFmtId="4" fontId="59" fillId="0" borderId="18" xfId="258" applyNumberFormat="1" applyFont="1" applyFill="1" applyBorder="1" applyAlignment="1">
      <alignment vertical="center" wrapText="1"/>
    </xf>
    <xf numFmtId="167" fontId="59" fillId="0" borderId="18" xfId="257" applyNumberFormat="1" applyFont="1" applyFill="1" applyBorder="1" applyAlignment="1">
      <alignment horizontal="right" vertical="center" wrapText="1"/>
    </xf>
    <xf numFmtId="0" fontId="59" fillId="0" borderId="67" xfId="135" applyFont="1" applyBorder="1" applyAlignment="1">
      <alignment horizontal="center" vertical="center"/>
    </xf>
    <xf numFmtId="2" fontId="61" fillId="0" borderId="67" xfId="135" applyNumberFormat="1" applyFont="1" applyBorder="1" applyAlignment="1">
      <alignment horizontal="center" vertical="center"/>
    </xf>
    <xf numFmtId="0" fontId="59" fillId="28" borderId="41" xfId="135" applyFont="1" applyFill="1" applyBorder="1" applyAlignment="1">
      <alignment horizontal="center" vertical="center" wrapText="1"/>
    </xf>
    <xf numFmtId="0" fontId="59" fillId="28" borderId="60" xfId="135" applyFont="1" applyFill="1" applyBorder="1" applyAlignment="1">
      <alignment horizontal="center" vertical="center" wrapText="1"/>
    </xf>
    <xf numFmtId="0" fontId="59" fillId="28" borderId="59" xfId="135" applyFont="1" applyFill="1" applyBorder="1" applyAlignment="1">
      <alignment vertical="center" wrapText="1"/>
    </xf>
    <xf numFmtId="0" fontId="59" fillId="28" borderId="59" xfId="135" applyFont="1" applyFill="1" applyBorder="1" applyAlignment="1">
      <alignment horizontal="left" vertical="center" wrapText="1"/>
    </xf>
    <xf numFmtId="0" fontId="61" fillId="28" borderId="59" xfId="135" applyFont="1" applyFill="1" applyBorder="1" applyAlignment="1">
      <alignment vertical="center" wrapText="1"/>
    </xf>
    <xf numFmtId="0" fontId="59" fillId="28" borderId="58" xfId="135" applyFont="1" applyFill="1" applyBorder="1" applyAlignment="1">
      <alignment vertical="center" wrapText="1"/>
    </xf>
    <xf numFmtId="9" fontId="61" fillId="27" borderId="30" xfId="256" applyFont="1" applyFill="1" applyBorder="1" applyAlignment="1">
      <alignment horizontal="center" vertical="center"/>
    </xf>
    <xf numFmtId="176" fontId="63" fillId="0" borderId="0" xfId="90" applyNumberFormat="1" applyFont="1"/>
    <xf numFmtId="0" fontId="61" fillId="25" borderId="20" xfId="130" applyFont="1" applyFill="1" applyBorder="1" applyAlignment="1">
      <alignment horizontal="center" vertical="center" wrapText="1"/>
    </xf>
    <xf numFmtId="0" fontId="61" fillId="25" borderId="42" xfId="130" applyFont="1" applyFill="1" applyBorder="1" applyAlignment="1">
      <alignment horizontal="center" vertical="center" wrapText="1"/>
    </xf>
    <xf numFmtId="0" fontId="61" fillId="26" borderId="33" xfId="130" applyFont="1" applyFill="1" applyBorder="1" applyAlignment="1">
      <alignment vertical="center" wrapText="1"/>
    </xf>
    <xf numFmtId="0" fontId="61" fillId="26" borderId="18" xfId="130" applyFont="1" applyFill="1" applyBorder="1" applyAlignment="1">
      <alignment vertical="center" wrapText="1"/>
    </xf>
    <xf numFmtId="0" fontId="59" fillId="26" borderId="18" xfId="130" applyFont="1" applyFill="1" applyBorder="1" applyAlignment="1">
      <alignment horizontal="center" vertical="center" wrapText="1"/>
    </xf>
    <xf numFmtId="0" fontId="59" fillId="26" borderId="18" xfId="130" applyFont="1" applyFill="1" applyBorder="1" applyAlignment="1">
      <alignment horizontal="center" vertical="center"/>
    </xf>
    <xf numFmtId="0" fontId="6" fillId="0" borderId="89" xfId="89" applyFont="1" applyBorder="1" applyAlignment="1">
      <alignment horizontal="center" wrapText="1"/>
    </xf>
    <xf numFmtId="0" fontId="6" fillId="0" borderId="90" xfId="89" applyFont="1" applyBorder="1" applyAlignment="1">
      <alignment horizontal="center" wrapText="1"/>
    </xf>
    <xf numFmtId="0" fontId="6" fillId="0" borderId="91" xfId="89" applyFont="1" applyBorder="1" applyAlignment="1">
      <alignment horizontal="center" wrapText="1"/>
    </xf>
    <xf numFmtId="0" fontId="59" fillId="24" borderId="13" xfId="73" applyFont="1" applyFill="1" applyBorder="1" applyAlignment="1">
      <alignment horizontal="left" vertical="center"/>
    </xf>
    <xf numFmtId="0" fontId="59" fillId="24" borderId="14" xfId="73" applyFont="1" applyFill="1" applyBorder="1" applyAlignment="1">
      <alignment horizontal="left" vertical="center"/>
    </xf>
    <xf numFmtId="0" fontId="59" fillId="24" borderId="15" xfId="73" applyFont="1" applyFill="1" applyBorder="1" applyAlignment="1">
      <alignment horizontal="left" vertical="center"/>
    </xf>
    <xf numFmtId="0" fontId="59" fillId="24" borderId="41" xfId="73" applyFont="1" applyFill="1" applyBorder="1" applyAlignment="1">
      <alignment horizontal="right" vertical="center"/>
    </xf>
    <xf numFmtId="0" fontId="59" fillId="24" borderId="43" xfId="73" applyFont="1" applyFill="1" applyBorder="1" applyAlignment="1">
      <alignment horizontal="right" vertical="center"/>
    </xf>
    <xf numFmtId="0" fontId="59" fillId="24" borderId="53" xfId="73" applyFont="1" applyFill="1" applyBorder="1" applyAlignment="1">
      <alignment horizontal="right" vertical="center"/>
    </xf>
    <xf numFmtId="0" fontId="59" fillId="26" borderId="25" xfId="130" applyFont="1" applyFill="1" applyBorder="1" applyAlignment="1">
      <alignment horizontal="center" vertical="center" wrapText="1"/>
    </xf>
    <xf numFmtId="0" fontId="61" fillId="0" borderId="16" xfId="79" applyFont="1" applyBorder="1" applyAlignment="1">
      <alignment horizontal="center" vertical="center"/>
    </xf>
    <xf numFmtId="0" fontId="61" fillId="0" borderId="26" xfId="79" applyFont="1" applyBorder="1" applyAlignment="1">
      <alignment horizontal="center" vertical="center"/>
    </xf>
    <xf numFmtId="2" fontId="59" fillId="25" borderId="29" xfId="73" applyNumberFormat="1" applyFont="1" applyFill="1" applyBorder="1" applyAlignment="1">
      <alignment horizontal="right" vertical="center" wrapText="1"/>
    </xf>
    <xf numFmtId="2" fontId="59" fillId="25" borderId="20" xfId="73" applyNumberFormat="1" applyFont="1" applyFill="1" applyBorder="1" applyAlignment="1">
      <alignment horizontal="right" vertical="center" wrapText="1"/>
    </xf>
    <xf numFmtId="0" fontId="59" fillId="25" borderId="29" xfId="73" applyFont="1" applyFill="1" applyBorder="1" applyAlignment="1">
      <alignment horizontal="center" vertical="center" wrapText="1"/>
    </xf>
    <xf numFmtId="0" fontId="59" fillId="25" borderId="20" xfId="73" applyFont="1" applyFill="1" applyBorder="1" applyAlignment="1">
      <alignment horizontal="center" vertical="center" wrapText="1"/>
    </xf>
    <xf numFmtId="176" fontId="59" fillId="25" borderId="35" xfId="73" applyNumberFormat="1" applyFont="1" applyFill="1" applyBorder="1" applyAlignment="1">
      <alignment horizontal="center" vertical="center" wrapText="1"/>
    </xf>
    <xf numFmtId="176" fontId="59" fillId="25" borderId="42" xfId="73" applyNumberFormat="1" applyFont="1" applyFill="1" applyBorder="1" applyAlignment="1">
      <alignment horizontal="center" vertical="center" wrapText="1"/>
    </xf>
    <xf numFmtId="0" fontId="59" fillId="25" borderId="32" xfId="73" applyFont="1" applyFill="1" applyBorder="1" applyAlignment="1">
      <alignment horizontal="center" vertical="center" wrapText="1"/>
    </xf>
    <xf numFmtId="0" fontId="59" fillId="25" borderId="48" xfId="73" applyFont="1" applyFill="1" applyBorder="1" applyAlignment="1">
      <alignment horizontal="center" vertical="center" wrapText="1"/>
    </xf>
    <xf numFmtId="0" fontId="59" fillId="0" borderId="29" xfId="126" applyFont="1" applyBorder="1" applyAlignment="1">
      <alignment horizontal="center" vertical="center" wrapText="1"/>
    </xf>
    <xf numFmtId="0" fontId="6" fillId="0" borderId="92" xfId="0" applyFont="1" applyBorder="1" applyAlignment="1">
      <alignment horizontal="left" vertical="center"/>
    </xf>
    <xf numFmtId="0" fontId="6" fillId="0" borderId="93" xfId="0" applyFont="1" applyBorder="1" applyAlignment="1">
      <alignment horizontal="left" vertical="center"/>
    </xf>
    <xf numFmtId="0" fontId="6" fillId="0" borderId="94" xfId="0" applyFont="1" applyBorder="1" applyAlignment="1">
      <alignment horizontal="left" vertical="center"/>
    </xf>
    <xf numFmtId="0" fontId="6" fillId="0" borderId="96" xfId="0" applyFont="1" applyBorder="1" applyAlignment="1">
      <alignment horizontal="left" vertical="center"/>
    </xf>
    <xf numFmtId="0" fontId="6" fillId="0" borderId="97" xfId="0" applyFont="1" applyBorder="1" applyAlignment="1">
      <alignment horizontal="left" vertical="center"/>
    </xf>
    <xf numFmtId="0" fontId="6" fillId="0" borderId="98" xfId="0" applyFont="1" applyBorder="1" applyAlignment="1">
      <alignment horizontal="left" vertical="center"/>
    </xf>
    <xf numFmtId="0" fontId="59" fillId="0" borderId="34" xfId="128" applyFont="1" applyBorder="1" applyAlignment="1">
      <alignment horizontal="right" vertical="center" wrapText="1"/>
    </xf>
    <xf numFmtId="0" fontId="59" fillId="0" borderId="16" xfId="128" applyFont="1" applyBorder="1" applyAlignment="1">
      <alignment horizontal="right" vertical="center" wrapText="1"/>
    </xf>
    <xf numFmtId="0" fontId="59" fillId="0" borderId="17" xfId="128" applyFont="1" applyBorder="1" applyAlignment="1">
      <alignment horizontal="right" vertical="center" wrapText="1"/>
    </xf>
    <xf numFmtId="0" fontId="59" fillId="0" borderId="27" xfId="128" applyFont="1" applyBorder="1" applyAlignment="1">
      <alignment horizontal="center" vertical="center"/>
    </xf>
    <xf numFmtId="0" fontId="59" fillId="0" borderId="31" xfId="128" applyFont="1" applyBorder="1" applyAlignment="1">
      <alignment horizontal="center" vertical="center"/>
    </xf>
    <xf numFmtId="0" fontId="59" fillId="0" borderId="28" xfId="128" applyFont="1" applyBorder="1" applyAlignment="1">
      <alignment horizontal="center" vertical="center"/>
    </xf>
    <xf numFmtId="0" fontId="61" fillId="27" borderId="32" xfId="89" applyFont="1" applyFill="1" applyBorder="1" applyAlignment="1">
      <alignment horizontal="left" vertical="center" wrapText="1"/>
    </xf>
    <xf numFmtId="0" fontId="61" fillId="27" borderId="29" xfId="89" applyFont="1" applyFill="1" applyBorder="1" applyAlignment="1">
      <alignment horizontal="left" vertical="center" wrapText="1"/>
    </xf>
    <xf numFmtId="0" fontId="61" fillId="27" borderId="35" xfId="89" applyFont="1" applyFill="1" applyBorder="1" applyAlignment="1">
      <alignment horizontal="left" vertical="center" wrapText="1"/>
    </xf>
    <xf numFmtId="0" fontId="61" fillId="27" borderId="48" xfId="89" applyFont="1" applyFill="1" applyBorder="1" applyAlignment="1">
      <alignment horizontal="left" vertical="center" wrapText="1"/>
    </xf>
    <xf numFmtId="0" fontId="61" fillId="27" borderId="20" xfId="89" applyFont="1" applyFill="1" applyBorder="1" applyAlignment="1">
      <alignment horizontal="left" vertical="center" wrapText="1"/>
    </xf>
    <xf numFmtId="0" fontId="61" fillId="27" borderId="42" xfId="89" applyFont="1" applyFill="1" applyBorder="1" applyAlignment="1">
      <alignment horizontal="left" vertical="center" wrapText="1"/>
    </xf>
    <xf numFmtId="0" fontId="61" fillId="26" borderId="73" xfId="89" applyFont="1" applyFill="1" applyBorder="1" applyAlignment="1">
      <alignment horizontal="center" vertical="center" wrapText="1"/>
    </xf>
    <xf numFmtId="0" fontId="61" fillId="26" borderId="56" xfId="89" applyFont="1" applyFill="1" applyBorder="1" applyAlignment="1">
      <alignment horizontal="center" vertical="center" wrapText="1"/>
    </xf>
    <xf numFmtId="0" fontId="61" fillId="26" borderId="72" xfId="89" applyFont="1" applyFill="1" applyBorder="1" applyAlignment="1">
      <alignment horizontal="center"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0" xfId="130" applyFont="1" applyAlignment="1">
      <alignment horizontal="center" vertical="center"/>
    </xf>
    <xf numFmtId="0" fontId="51" fillId="0" borderId="14" xfId="130" applyFont="1" applyBorder="1" applyAlignment="1">
      <alignment horizontal="center"/>
    </xf>
    <xf numFmtId="0" fontId="64" fillId="27" borderId="32" xfId="89" applyFont="1" applyFill="1" applyBorder="1" applyAlignment="1">
      <alignment horizontal="left" vertical="top" wrapText="1"/>
    </xf>
    <xf numFmtId="0" fontId="57" fillId="27" borderId="29" xfId="89" applyFont="1" applyFill="1" applyBorder="1" applyAlignment="1">
      <alignment horizontal="left" vertical="top" wrapText="1"/>
    </xf>
    <xf numFmtId="0" fontId="57" fillId="27" borderId="35" xfId="89" applyFont="1" applyFill="1" applyBorder="1" applyAlignment="1">
      <alignment horizontal="left" vertical="top" wrapText="1"/>
    </xf>
    <xf numFmtId="0" fontId="57" fillId="27" borderId="48" xfId="89" applyFont="1" applyFill="1" applyBorder="1" applyAlignment="1">
      <alignment horizontal="left" vertical="top" wrapText="1"/>
    </xf>
    <xf numFmtId="0" fontId="57" fillId="27" borderId="20" xfId="89" applyFont="1" applyFill="1" applyBorder="1" applyAlignment="1">
      <alignment horizontal="left" vertical="top" wrapText="1"/>
    </xf>
    <xf numFmtId="0" fontId="57" fillId="27" borderId="42" xfId="89" applyFont="1" applyFill="1" applyBorder="1" applyAlignment="1">
      <alignment horizontal="left" vertical="top"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51" fillId="25" borderId="35" xfId="73" applyFont="1" applyFill="1" applyBorder="1" applyAlignment="1">
      <alignment horizontal="center" vertical="center" wrapText="1"/>
    </xf>
    <xf numFmtId="0" fontId="51" fillId="25" borderId="42" xfId="73" applyFont="1" applyFill="1" applyBorder="1" applyAlignment="1">
      <alignment horizontal="center" vertical="center" wrapText="1"/>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25" xfId="130" applyFont="1" applyFill="1" applyBorder="1" applyAlignment="1">
      <alignment horizontal="center" vertical="center" wrapText="1"/>
    </xf>
    <xf numFmtId="0" fontId="51" fillId="26" borderId="18" xfId="130" applyFont="1" applyFill="1" applyBorder="1" applyAlignment="1">
      <alignment horizontal="center" vertical="center"/>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49" xfId="253" applyFont="1" applyBorder="1" applyAlignment="1">
      <alignment horizontal="center" vertic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6" xfId="0" applyFont="1" applyFill="1" applyBorder="1" applyAlignment="1">
      <alignment horizontal="center"/>
    </xf>
    <xf numFmtId="0" fontId="51" fillId="24" borderId="17" xfId="0" applyFont="1" applyFill="1" applyBorder="1" applyAlignment="1">
      <alignment horizont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1" xfId="0" applyFont="1" applyBorder="1"/>
    <xf numFmtId="0" fontId="49" fillId="0" borderId="22" xfId="0" applyFont="1" applyBorder="1"/>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0" fontId="49" fillId="0" borderId="27" xfId="0" applyFont="1" applyBorder="1"/>
    <xf numFmtId="0" fontId="49" fillId="0" borderId="31" xfId="0" applyFont="1" applyBorder="1"/>
    <xf numFmtId="0" fontId="49" fillId="0" borderId="28" xfId="0" applyFont="1" applyBorder="1"/>
    <xf numFmtId="0" fontId="49" fillId="0" borderId="62" xfId="0" applyFont="1" applyBorder="1" applyAlignment="1">
      <alignment horizontal="center"/>
    </xf>
    <xf numFmtId="0" fontId="49" fillId="0" borderId="28"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27" xfId="0" applyFont="1" applyFill="1" applyBorder="1" applyAlignment="1">
      <alignment horizontal="center" vertical="center"/>
    </xf>
    <xf numFmtId="0" fontId="49" fillId="24" borderId="70" xfId="0" applyFont="1" applyFill="1" applyBorder="1" applyAlignment="1">
      <alignment horizontal="center" vertical="center"/>
    </xf>
    <xf numFmtId="0" fontId="51" fillId="24" borderId="34" xfId="0" applyFont="1" applyFill="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50" fillId="0" borderId="80" xfId="254" applyFont="1" applyBorder="1" applyAlignment="1" applyProtection="1">
      <alignment horizontal="center"/>
    </xf>
    <xf numFmtId="0" fontId="50" fillId="0" borderId="51" xfId="254"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3" applyFont="1" applyBorder="1" applyAlignment="1">
      <alignment horizontal="center" vertical="center"/>
    </xf>
    <xf numFmtId="0" fontId="49" fillId="0" borderId="50" xfId="253" applyFont="1" applyBorder="1" applyAlignment="1">
      <alignment horizontal="center" vertical="center"/>
    </xf>
    <xf numFmtId="0" fontId="49" fillId="0" borderId="78" xfId="253" applyFont="1" applyBorder="1" applyAlignment="1">
      <alignment horizontal="center" vertical="center"/>
    </xf>
    <xf numFmtId="0" fontId="49" fillId="0" borderId="59" xfId="253" applyFont="1" applyBorder="1" applyAlignment="1">
      <alignment horizontal="center" vertical="center"/>
    </xf>
    <xf numFmtId="0" fontId="49" fillId="0" borderId="58" xfId="253" applyFont="1" applyBorder="1" applyAlignment="1">
      <alignment horizontal="center" vertical="center"/>
    </xf>
    <xf numFmtId="0" fontId="49" fillId="0" borderId="68" xfId="253" applyFont="1" applyBorder="1" applyAlignment="1">
      <alignment horizontal="center" vertical="center"/>
    </xf>
    <xf numFmtId="0" fontId="49" fillId="0" borderId="56" xfId="253" applyFont="1" applyBorder="1" applyAlignment="1">
      <alignment horizontal="center" vertical="center"/>
    </xf>
    <xf numFmtId="0" fontId="49" fillId="0" borderId="72" xfId="253" applyFont="1" applyBorder="1" applyAlignment="1">
      <alignment horizontal="center" vertical="center"/>
    </xf>
    <xf numFmtId="0" fontId="49" fillId="0" borderId="66" xfId="253" applyFont="1" applyBorder="1" applyAlignment="1">
      <alignment horizontal="center" vertical="center"/>
    </xf>
    <xf numFmtId="0" fontId="49" fillId="0" borderId="55" xfId="253" applyFont="1" applyBorder="1" applyAlignment="1">
      <alignment horizontal="center" vertical="center"/>
    </xf>
    <xf numFmtId="0" fontId="49" fillId="0" borderId="74" xfId="253"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51" fillId="24" borderId="16" xfId="0" applyFont="1" applyFill="1" applyBorder="1" applyAlignment="1">
      <alignment horizontal="center"/>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31" xfId="0" applyFont="1" applyFill="1" applyBorder="1" applyAlignment="1">
      <alignment horizontal="center" vertical="center"/>
    </xf>
    <xf numFmtId="0" fontId="49" fillId="0" borderId="62" xfId="0" applyFont="1" applyBorder="1"/>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0" fontId="49" fillId="0" borderId="19" xfId="0" applyFont="1" applyBorder="1" applyAlignment="1">
      <alignment horizontal="center" wrapText="1"/>
    </xf>
    <xf numFmtId="0" fontId="49" fillId="0" borderId="23" xfId="0" applyFont="1" applyBorder="1" applyAlignment="1">
      <alignment horizont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cellXfs>
  <cellStyles count="260">
    <cellStyle name="0,0_x000d__x000a_NA_x000d__x000a_" xfId="259" xr:uid="{BA0081D8-55B2-4076-85AF-A6021355FE9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2 3" xfId="258" xr:uid="{A56E417C-1B47-40C6-A11A-53160C3F6975}"/>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13" xfId="257" xr:uid="{63136197-8340-49D9-9E40-3E71F90965D8}"/>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6"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7422CW00"/>
      <sheetName val="CLIM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Indices"/>
      <sheetName val="Hoja1 (2)"/>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_Directo"/>
      <sheetName val="prog_"/>
      <sheetName val="Hoja1"/>
      <sheetName val="C21_G115"/>
      <sheetName val="original_sist"/>
      <sheetName val="1"/>
      <sheetName val="INST"/>
      <sheetName val="1. MODELO 60KB"/>
      <sheetName val="Modelo Financiero Determ. "/>
      <sheetName val="&quot;S&quot;"/>
      <sheetName val="Sal_Integ"/>
      <sheetName val="CAPEX CASTILLA_CLUSTER"/>
      <sheetName val="CAPEX CHICHIMENE 70K_2013"/>
      <sheetName val="CAPEX CASTILLA_ESPESADORES"/>
      <sheetName val="TIPO"/>
      <sheetName val="CAPEX STAP3-4"/>
      <sheetName val="PRESUPUESTO "/>
      <sheetName val="recurso"/>
      <sheetName val="SABANA"/>
      <sheetName val="RESUMEN"/>
      <sheetName val="INFORME SEMANA 20"/>
      <sheetName val="CURVA S (2)"/>
      <sheetName val="CTRL ACTAS"/>
      <sheetName val="$_Directo1"/>
      <sheetName val="Informe Semanal"/>
      <sheetName val="PCE"/>
      <sheetName val="HORAS.DIR"/>
      <sheetName val="precios portafolio 2016"/>
      <sheetName val="CURVA &quot;S&quot;"/>
      <sheetName val="Macro"/>
      <sheetName val="Picklist"/>
      <sheetName val="FRENTE"/>
      <sheetName val="AIU"/>
      <sheetName val="Lineas del PACC"/>
      <sheetName val="LISTAS"/>
      <sheetName val="MAT"/>
      <sheetName val="PERSONAL C-7A"/>
      <sheetName val="PROYECTOS TRÁNSITO"/>
      <sheetName val="Hoja 1 "/>
      <sheetName val="DOBLE H1-Z4"/>
      <sheetName val="DAT"/>
      <sheetName val="CIERRE"/>
      <sheetName val="03 Desmontaje"/>
      <sheetName val="Medidas"/>
      <sheetName val="GENERAL"/>
      <sheetName val="DATOS"/>
      <sheetName val="Pared 2"/>
      <sheetName val="Pared 3"/>
      <sheetName val="Footing Design"/>
      <sheetName val="02 Movilización"/>
      <sheetName val="Metrado 01"/>
      <sheetName val="Metrado 02"/>
      <sheetName val="CUADRO COMPRAS"/>
      <sheetName val="F-A-05 Purchase Order"/>
      <sheetName val="F-A-06B Orden de Compra Abierta"/>
      <sheetName val="F-A-06 Orden de Compra"/>
      <sheetName val="CONSEC-COMPRAS"/>
      <sheetName val="BASICAS"/>
      <sheetName val="CUENTAS"/>
      <sheetName val="PROVEEDORES"/>
      <sheetName val="Sheet1"/>
      <sheetName val="TOC"/>
      <sheetName val="Personal Ejec"/>
      <sheetName val="Personal Plan"/>
      <sheetName val="PRESUPUESTO"/>
      <sheetName val="DataSetUp"/>
      <sheetName val="PERSON"/>
      <sheetName val="T_S"/>
      <sheetName val="Administración"/>
      <sheetName val="LISTA"/>
      <sheetName val="MOB-025-10"/>
      <sheetName val="Hoja3 (2)"/>
      <sheetName val="Titles"/>
      <sheetName val="TARIFAS"/>
      <sheetName val="Hoja3"/>
      <sheetName val="UNIT"/>
      <sheetName val="PU"/>
      <sheetName val="Tabla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Materiales"/>
      <sheetName val="Curva S Llanos"/>
      <sheetName val="INST"/>
      <sheetName val="EQUIPOS"/>
      <sheetName val="M.O."/>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port"/>
      <sheetName val="Inicio"/>
      <sheetName val="OT-AC-reembolsa-"/>
      <sheetName val="Hoja2"/>
      <sheetName val="lodos"/>
      <sheetName val="barreras"/>
      <sheetName val="CURVA &quot;S&quot;"/>
      <sheetName val="LIST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APU 17"/>
      <sheetName val="APU 18"/>
      <sheetName val="APU 19"/>
      <sheetName val="INUNDABLE "/>
      <sheetName val="TUBERIA ENTERRADA "/>
      <sheetName val="Form5 _Pág_ 1"/>
      <sheetName val="Maestras_OCyT"/>
      <sheetName val="precio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Ppto-Resumen"/>
      <sheetName val="RDO"/>
      <sheetName val="Avance Diario"/>
      <sheetName val="Avance Programado"/>
      <sheetName val="MOI"/>
      <sheetName val="Arbitrage"/>
      <sheetName val="proyeccion"/>
      <sheetName val="M&amp;E"/>
      <sheetName val="KWHCEC"/>
      <sheetName val="P2000"/>
      <sheetName val="1. CO"/>
      <sheetName val="2. CC"/>
      <sheetName val="FORM DE PRECIOS ESTRUCT CHINÚ"/>
      <sheetName val="4. SUMINISTRO EQUI AUX"/>
      <sheetName val="Unitarios"/>
      <sheetName val="Reservas de Petróleo"/>
      <sheetName val="R Y T"/>
      <sheetName val="data sheet"/>
      <sheetName val="201.15"/>
      <sheetName val="201.21"/>
      <sheetName val="201.7"/>
      <sheetName val="201.8"/>
      <sheetName val="330.1P (7801)"/>
      <sheetName val="632.1P "/>
      <sheetName val="632.4P"/>
      <sheetName val="7.1.8.1.1"/>
      <sheetName val="Indic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ow r="83">
          <cell r="O83" t="str">
            <v>Pendiente</v>
          </cell>
        </row>
      </sheetData>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row r="83">
          <cell r="O83" t="str">
            <v>Pendiente</v>
          </cell>
        </row>
      </sheetData>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ow r="83">
          <cell r="O83" t="str">
            <v>Pendiente</v>
          </cell>
        </row>
      </sheetData>
      <sheetData sheetId="344">
        <row r="83">
          <cell r="O83" t="str">
            <v>Pendiente</v>
          </cell>
        </row>
      </sheetData>
      <sheetData sheetId="345">
        <row r="83">
          <cell r="O83" t="str">
            <v>Pendiente</v>
          </cell>
        </row>
      </sheetData>
      <sheetData sheetId="346"/>
      <sheetData sheetId="347"/>
      <sheetData sheetId="348"/>
      <sheetData sheetId="349"/>
      <sheetData sheetId="350"/>
      <sheetData sheetId="351"/>
      <sheetData sheetId="352"/>
      <sheetData sheetId="353">
        <row r="83">
          <cell r="O83" t="str">
            <v>Pendiente</v>
          </cell>
        </row>
      </sheetData>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sheetData sheetId="370">
        <row r="83">
          <cell r="O83" t="str">
            <v>Pendiente</v>
          </cell>
        </row>
      </sheetData>
      <sheetData sheetId="371"/>
      <sheetData sheetId="372"/>
      <sheetData sheetId="373"/>
      <sheetData sheetId="374"/>
      <sheetData sheetId="375"/>
      <sheetData sheetId="376"/>
      <sheetData sheetId="377">
        <row r="83">
          <cell r="O83" t="str">
            <v>Pendiente</v>
          </cell>
        </row>
      </sheetData>
      <sheetData sheetId="378"/>
      <sheetData sheetId="379"/>
      <sheetData sheetId="380"/>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efreshError="1"/>
      <sheetData sheetId="452" refreshError="1"/>
      <sheetData sheetId="453" refreshError="1"/>
      <sheetData sheetId="454"/>
      <sheetData sheetId="455"/>
      <sheetData sheetId="456"/>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INST"/>
      <sheetName val="&quot;S&quot;"/>
      <sheetName val="Sal_Integ"/>
      <sheetName val="EQUIPOS"/>
      <sheetName val="CAPEX ACACIAS 90K"/>
      <sheetName val="Hoja2"/>
      <sheetName val="factores"/>
      <sheetName val="INFORME SEMANA 20"/>
      <sheetName val="CURVA S (2)"/>
      <sheetName val="TIPO"/>
      <sheetName val="CAPEX CASTILLA_CLUSTER"/>
      <sheetName val="CAPEX CHICHIMENE 70K_2013"/>
      <sheetName val="CAPEX CASTILLA_ESPESADORES"/>
      <sheetName val="$_Directo1"/>
      <sheetName val="PRESUPUESTO "/>
      <sheetName val="recurso"/>
      <sheetName val="CAPEX STAP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7.1.8.1.1"/>
      <sheetName val="Curva S Llanos"/>
      <sheetName val="CURVA S"/>
      <sheetName val="mto.electr."/>
      <sheetName val="Tabla5"/>
      <sheetName val="Com-MEC"/>
      <sheetName val="Curva &quot;S&quot; General"/>
      <sheetName val="steel"/>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Datos_CO"/>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WRut"/>
      <sheetName val="Form5 _Pág_ 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refreshError="1"/>
      <sheetData sheetId="93"/>
      <sheetData sheetId="94"/>
      <sheetData sheetId="95"/>
      <sheetData sheetId="96"/>
      <sheetData sheetId="97"/>
      <sheetData sheetId="98"/>
      <sheetData sheetId="99"/>
      <sheetData sheetId="100"/>
      <sheetData sheetId="10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TES"/>
      <sheetName val="CONSTRUCCION"/>
      <sheetName val="Hoja2"/>
      <sheetName val="INDICADORES"/>
      <sheetName val="original_sist"/>
      <sheetName val="Hoja3"/>
      <sheetName val="INV"/>
      <sheetName val="AASHTO"/>
      <sheetName val="Paso 1 Calculo del Presupuesto"/>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EST0798.XLS]__cceficiente_sh_3"/>
      <sheetName val="[EST0798.XLS]__cceficiente_sh_2"/>
      <sheetName val="[EST0798.XLS]__cceficiente_sh_4"/>
      <sheetName val="[EST0798.XLS]__cceficiente_sh_5"/>
      <sheetName val="[EST0798.XLS]__cceficiente_sh_7"/>
      <sheetName val="[EST0798.XLS]__cceficiente_sh_6"/>
      <sheetName val="EMPRESA"/>
      <sheetName val="DATOS CONTRATO"/>
      <sheetName val="LIQ-NOM"/>
      <sheetName val="NOMINA-1"/>
      <sheetName val="INV"/>
      <sheetName val="AASHTO"/>
      <sheetName val="Tablas"/>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Base Datos"/>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9"/>
      <sheetName val="[EST0798.XLS]__cceficiente_sh_2"/>
      <sheetName val="[EST0798.XLS]__cceficiente_sh_4"/>
      <sheetName val="[EST0798.XLS]__cceficiente_sh_3"/>
      <sheetName val="[EST0798.XLS]__cceficiente_sh_5"/>
      <sheetName val="[EST0798.XLS]__cceficiente_sh_6"/>
      <sheetName val="[EST0798.XLS]__cceficiente_sh_8"/>
      <sheetName val="[EST0798.XLS]__cceficiente_sh_7"/>
      <sheetName val="[EST0798.XLS]__cceficiente_s_10"/>
      <sheetName val="[EST0798.XLS]__cceficiente_s_11"/>
      <sheetName val="[EST0798.XLS]__cceficiente_s_12"/>
      <sheetName val="EMPRESA"/>
      <sheetName val="[EST0798.XLS]__cceficiente_s_14"/>
      <sheetName val="[EST0798.XLS]__cceficiente_s_13"/>
      <sheetName val="[EST0798.XLS]__cceficiente_s_18"/>
      <sheetName val="[EST0798.XLS]__cceficiente_s_15"/>
      <sheetName val="[EST0798.XLS]__cceficiente_s_16"/>
      <sheetName val="[EST0798.XLS]__cceficiente_s_17"/>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Users\JoseGabriel\Documents\Mi"/>
      <sheetName val="Estado Resumen"/>
      <sheetName val="TORTA"/>
      <sheetName val="Resum_Pav"/>
      <sheetName val="INVENT.ALC-CUNETAS 90BLB"/>
      <sheetName val="PUENTES Y PONTONES"/>
      <sheetName val="SEÑAL VERTICAL90BLB"/>
      <sheetName val="SEÑAL HORIZONTAL90BLB"/>
      <sheetName val="Tabla"/>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RESUMEN "/>
      <sheetName val="Preacta N°5"/>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ensidades"/>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COMPRADA"/>
      <sheetName val="451.2 COMPRADA"/>
      <sheetName val="451.3 COMPRADA "/>
      <sheetName val="451.4"/>
      <sheetName val="452.1COMPRADA"/>
      <sheetName val="452.2COMPRADA "/>
      <sheetName val="452.3COMPRADA"/>
      <sheetName val="452.4COMPRADA"/>
      <sheetName val="453,1"/>
      <sheetName val="460,1"/>
      <sheetName val="462.1"/>
      <sheetName val="462.2"/>
      <sheetName val="464,1"/>
      <sheetName val="464,2"/>
      <sheetName val="464,3"/>
      <sheetName val="464,4"/>
      <sheetName val="623.1"/>
      <sheetName val="623.2"/>
      <sheetName val="631.1"/>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4.2"/>
      <sheetName val="680.1 "/>
      <sheetName val="680.2 "/>
      <sheetName val="682 "/>
      <sheetName val="690"/>
      <sheetName val="700.1 "/>
      <sheetName val="700.2 "/>
      <sheetName val="710.1 "/>
      <sheetName val="710.2 "/>
      <sheetName val="710.3 "/>
      <sheetName val="710.4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base"/>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GEOTEXTIL"/>
      <sheetName val="ACERO"/>
      <sheetName val="RELLENO DE MATERIAL"/>
      <sheetName val="TUBERIA 36&quot;"/>
      <sheetName val="NP-1"/>
      <sheetName val="R.M.S"/>
      <sheetName val="CERCA"/>
      <sheetName val="CEMENTO"/>
      <sheetName val="BASE G."/>
      <sheetName val="DESPIECE ACERO"/>
      <sheetName val="REGISTRO FOTOGRAFICO"/>
      <sheetName val="volumen 1"/>
      <sheetName val="volumen 2"/>
      <sheetName val="V%C3%ADnculoExternoRecuperado1"/>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GAVIONES"/>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NT OBRA Y PRESUPUESTO 6205"/>
      <sheetName val="BARBOSA CISNEROS formato inv"/>
      <sheetName val="BARBOSA CISNEROS"/>
      <sheetName val="CANT OBRA Y PRESUPUESTO 6206"/>
      <sheetName val="CRUCE CISNEROS formato inv"/>
      <sheetName val="CRUCE CISNEROS "/>
      <sheetName val="201.12P"/>
      <sheetName val="201.14 (2)"/>
      <sheetName val="211.1P"/>
      <sheetName val="232.1p"/>
      <sheetName val="451.1 (2)"/>
      <sheetName val="461P"/>
      <sheetName val="621.1P5"/>
      <sheetName val="621.7P"/>
      <sheetName val="630.6p"/>
      <sheetName val="632.1P"/>
      <sheetName val="673.2p"/>
      <sheetName val="matrix"/>
      <sheetName val="interventoria"/>
      <sheetName val="REMOCION DERRUMBES"/>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683P1"/>
      <sheetName val="Programa de trabajo e Invers"/>
      <sheetName val="201,15"/>
      <sheetName val="201,16"/>
      <sheetName val="CLASE C"/>
      <sheetName val="\Users\JoseGabriel\Downloads\Ví"/>
      <sheetName val="PRESUPUESTO LICITACIÓN SRN 001"/>
      <sheetName val="SRN_005"/>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Model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ESO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XXXXX"/>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ESTOPEROLE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MENU"/>
      <sheetName val="CONCRETOS"/>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Hoja8"/>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Base_de_Diseño"/>
      <sheetName val="Ppto_total"/>
      <sheetName val="Resumen_tubería"/>
      <sheetName val="Tabla_4_1_Distrito_Nº1"/>
      <sheetName val="Tabla_4_2_Distrito_Nº2"/>
      <sheetName val="Tabal_4_3_Resumén_distritos"/>
      <sheetName val="Tabla_4_4_Sistemas"/>
      <sheetName val="Ppto_alcantarillado"/>
      <sheetName val="CUADRILL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Hoja4 (2)"/>
      <sheetName val="Hoja4 (3)"/>
      <sheetName val="TRANSP"/>
      <sheetName val="MAT"/>
      <sheetName val="EQU"/>
      <sheetName val="RESUMEN -2"/>
      <sheetName val="RESUMEN -1"/>
      <sheetName val="DESMONTE"/>
      <sheetName val="DEMOLICION"/>
      <sheetName val="EXC.EXPL. CAN"/>
      <sheetName val="REMOC. DERRUMB"/>
      <sheetName val="CONFORM. CALZ"/>
      <sheetName val="AFIRMADO"/>
      <sheetName val="REP. PAV.EXIS"/>
      <sheetName val="MEZCLA MDC-1"/>
      <sheetName val="CONC. HIDR"/>
      <sheetName val="EXC.VARIAS"/>
      <sheetName val="RELL.ESTR"/>
      <sheetName val="BARANDAS"/>
      <sheetName val="ACERO DE REF"/>
      <sheetName val="ACERO DE PREESF."/>
      <sheetName val="JUNTAS PTES"/>
      <sheetName val="ESTR. ACERO"/>
      <sheetName val="TUBERIA REF"/>
      <sheetName val="DISIPADOR"/>
      <sheetName val="MARCA VIAL"/>
      <sheetName val="OBRAS VARI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Hoja9"/>
      <sheetName val="MAYO"/>
      <sheetName val="JUNIO"/>
      <sheetName val="JULIO"/>
      <sheetName val="AGOSTO"/>
      <sheetName val="SEPTIEMBRE"/>
      <sheetName val="OCTU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MANUAL"/>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ELECTRICO"/>
      <sheetName val="Vuelta"/>
      <sheetName val="ATHE"/>
      <sheetName val="THEQUIPO"/>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TARIF2002"/>
      <sheetName val="FACTORES"/>
      <sheetName val="CANT.5921"/>
      <sheetName val="ACTA COMPARATIVA"/>
      <sheetName val="RESUMEN OBRAS "/>
      <sheetName val="ALCANTARILLADO"/>
      <sheetName val="DOMICILIARIAS"/>
      <sheetName val="APU ACUEDUCTO (2)"/>
      <sheetName val="APU ACUEDUCTO"/>
      <sheetName val="APU ALCANTARILLADO"/>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P-GENERAL (2)"/>
      <sheetName val="P-GENERAL"/>
      <sheetName val="7AGOSTO"/>
      <sheetName val="GENEY-OASIS"/>
      <sheetName val="9DEMARZO"/>
      <sheetName val="2.3"/>
      <sheetName val="2.6"/>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presupuesto obra (2)"/>
      <sheetName val="ETIQUETAS"/>
      <sheetName val="PRESUPUESTO GRADAS SOTFBALL"/>
      <sheetName val="LISTA MATERIALES"/>
      <sheetName val="INF"/>
      <sheetName val="F.PRESTAC"/>
      <sheetName val="UTILI"/>
      <sheetName val="IMPR"/>
      <sheetName val="AIU UNIFICADO"/>
      <sheetName val="PGIO FINAL"/>
      <sheetName val="PAPSO"/>
      <sheetName val="INTERV"/>
      <sheetName val="F.M"/>
      <sheetName val="PLAN FINANCIERO GRADAS"/>
      <sheetName val="PRESUPUESTO OFICIAL"/>
      <sheetName val=" EQUIPO MATERIALES"/>
      <sheetName val="SUELDOS"/>
      <sheetName val="CUADRO AREAS ARQ."/>
      <sheetName val="ACERO PARA JARDINERAS"/>
      <sheetName val="ADM"/>
      <sheetName val="Formulario N°1"/>
      <sheetName val="Formulario 1"/>
      <sheetName val="Anexo N°1-F6"/>
      <sheetName val="Anexo N°2"/>
      <sheetName val="Anexo N°4-F8"/>
      <sheetName val="Anexo N°3-F7"/>
      <sheetName val="Anexo N°5-F9"/>
      <sheetName val="Anexo N°6-F10"/>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OFERTA ECON"/>
      <sheetName val="Form8_bombas"/>
      <sheetName val="Form8_h2"/>
      <sheetName val="Form8_lubricacion"/>
      <sheetName val="Form8_regeneracion"/>
      <sheetName val="tub"/>
      <sheetName val="val"/>
      <sheetName val="tub_lub"/>
      <sheetName val="pintura"/>
      <sheetName val="partidas_cant_tub_final_04"/>
      <sheetName val="VR-PROP MOD 1"/>
      <sheetName val="FORMULA"/>
      <sheetName val="PRECIO"/>
      <sheetName val="I M"/>
      <sheetName val="SOÑANDO"/>
      <sheetName val="EV 424 CON 5 (2)"/>
      <sheetName val="Precios no oficial"/>
      <sheetName val="SEGM"/>
      <sheetName val="CANT PAV-1"/>
      <sheetName val="MMTO"/>
      <sheetName val="PRESUPUESTO2"/>
      <sheetName val="SEGM2"/>
      <sheetName val="CANT PAV-2"/>
      <sheetName val="MMTO2"/>
      <sheetName val="CANT_PAV-1"/>
      <sheetName val="CANT_PAV-2"/>
      <sheetName val="INSUMOS (2)"/>
      <sheetName val="ITEM"/>
      <sheetName val="MO"/>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Varios_"/>
      <sheetName val="Interc_válv_"/>
      <sheetName val="Interc_tapones"/>
      <sheetName val="Itemes_Renovación"/>
      <sheetName val="Interc_de_Hidr_"/>
      <sheetName val="Cambio_de_Valv_"/>
      <sheetName val="Coloc__e_Interc__Tapones"/>
      <sheetName val="Paral_4"/>
      <sheetName val="Paral__3"/>
      <sheetName val="Paral__2"/>
      <sheetName val="Paral__1"/>
      <sheetName val="Datos entrada"/>
      <sheetName val="Analisis transporte"/>
      <sheetName val="Salarios"/>
      <sheetName val="Morteros"/>
      <sheetName val="Acero refuerz"/>
      <sheetName val="1.1 obras Prelimin"/>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ecios 08-arquit en proceso"/>
      <sheetName val="unit2008-ARQUIT EN PROCESO"/>
      <sheetName val="Precios 08-vias"/>
      <sheetName val="unit2008-VIAS"/>
      <sheetName val="Costo Real 2008"/>
      <sheetName val="ACEROS 60000 PSI"/>
      <sheetName val="RENDI"/>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G12-T1_(F4)"/>
      <sheetName val="G12-T2a_(F4)"/>
      <sheetName val="G12-T2b_(F4)"/>
      <sheetName val="G12-T3a_(F4)"/>
      <sheetName val="G12-T3b_(F4)"/>
      <sheetName val="G13-T1a_(F4)"/>
      <sheetName val="G13-T1b_(F4)"/>
      <sheetName val="G14-T1_(F4)"/>
      <sheetName val="G14-T2_(F4)"/>
      <sheetName val="G14-T3_(F4)"/>
      <sheetName val="G14-T4_(F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F1 GRAL"/>
      <sheetName val="F2 COSTOS"/>
      <sheetName val="F3 PROG"/>
      <sheetName val="F4 APU"/>
      <sheetName val="F5 PRES"/>
      <sheetName val="F6 MAT"/>
      <sheetName val="FORM 7"/>
      <sheetName val="FORM 10"/>
      <sheetName val="FORM 11"/>
      <sheetName val="Proyectos"/>
      <sheetName val="Proponente"/>
      <sheetName val="Ax"/>
      <sheetName val="CALIFICACION"/>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Tabla Dinámic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CANT. TOTAL"/>
      <sheetName val="TABLA DE EE"/>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Poliza Aprox"/>
      <sheetName val="MAQUINARIA"/>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Vía 9004"/>
      <sheetName val="450.9 "/>
      <sheetName val="450.9P  "/>
      <sheetName val="330.1P"/>
      <sheetName val="900.4P"/>
      <sheetName val="FIBRA ÓPTICA"/>
      <sheetName val="LISTA DE MATERIALES"/>
      <sheetName val="MICROCUENCA"/>
      <sheetName val="APU MICROCUENCA"/>
      <sheetName val="Bocatoma.Aduc.Desa."/>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APU REDES"/>
      <sheetName val="REDES"/>
      <sheetName val="RESUMEN FINAL"/>
      <sheetName val="ACTA PARCIAL No 3"/>
      <sheetName val="Memorias de calculo (2)"/>
      <sheetName val="CONS"/>
      <sheetName val="ANALISIS-AIU"/>
      <sheetName val="Constantes Generales"/>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Form5 _Pág_ 2"/>
      <sheetName val="ACTA 02 DEFINITIVA.xlsx"/>
      <sheetName val="ACTA 02 DEFINITIVA"/>
      <sheetName val=" ACTA DE PAgo 02"/>
      <sheetName val="ACTA%2002%20DEFINITIVA.xlsx"/>
      <sheetName val="OBRA"/>
      <sheetName val="factor (2)"/>
      <sheetName val="CUMPLIMIENTO"/>
      <sheetName val="EST.RED"/>
      <sheetName val="SEMAFORO"/>
      <sheetName val="Comp. TORTAS "/>
      <sheetName val="CRITE. TECN."/>
      <sheetName val="CANTID.Y COSTOS NEC."/>
      <sheetName val="EMERG."/>
      <sheetName val="PRIOR-PTES"/>
      <sheetName val="Mapa- Acci."/>
      <sheetName val="COMENTAR.GLES"/>
      <sheetName val="RES.FOTO."/>
      <sheetName val="VentaMes"/>
      <sheetName val="Tecnicos"/>
      <sheetName val="FORMATO1H1"/>
      <sheetName val="FORMATO1H2"/>
      <sheetName val="FORMATO1H3"/>
      <sheetName val="FORMATO1H4"/>
      <sheetName val="FORMATO1H5"/>
      <sheetName val="Form7"/>
      <sheetName val="forma7"/>
      <sheetName val="Form9"/>
      <sheetName val="glvc"/>
      <sheetName val="cyrb"/>
      <sheetName val="gapr"/>
      <sheetName val="ESCARIFICACION"/>
      <sheetName val="Acta Mayores y Menores Real"/>
      <sheetName val="Acta May y Men Con NP's"/>
      <sheetName val="1.2.1.1."/>
      <sheetName val="Semanal"/>
      <sheetName val="PACC Contratacion"/>
      <sheetName val="Contratacion PME v021"/>
      <sheetName val="Ppto EL COPEY"/>
      <sheetName val="bocatoma"/>
      <sheetName val="ANALISIS DE PRECIOS BASICOS"/>
      <sheetName val="PRESUPUESTO GENERAL"/>
      <sheetName val="P. MATERIAL A.C.T CER"/>
      <sheetName val="ANALISIS DE PRECIOS UNITARIOS"/>
      <sheetName val="P. TOTALES"/>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Desmonte y Limpieza"/>
      <sheetName val="7.12"/>
      <sheetName val="UNITARIOS GENERALES.xls"/>
      <sheetName val="letra"/>
      <sheetName val="5. MODIFICATORIA"/>
      <sheetName val="CRA.MODI"/>
      <sheetName val="\Documents and Settings\Adminis"/>
      <sheetName val="\Users\Juan\Downloads\Users\USU"/>
      <sheetName val="\Users\user\Library\Mail Downlo"/>
      <sheetName val="\Cofinanciacion\FICHAS Y FORMAT"/>
      <sheetName val="\A\Cofinanciacion\FICHAS Y FORM"/>
      <sheetName val="LSAL"/>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Master\luis carlos\Documents "/>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PRESUPUESTO IE"/>
      <sheetName val="APUS  IE"/>
      <sheetName val=" Summary Page"/>
      <sheetName val="Log"/>
      <sheetName val="Drivers"/>
      <sheetName val="Inputs_28kt"/>
      <sheetName val="Inputs_28upID"/>
      <sheetName val="Inputs_32t"/>
      <sheetName val="Inputs_37kt"/>
      <sheetName val="Inputs-SUMMARY"/>
      <sheetName val="Toggles"/>
      <sheetName val="Workings"/>
      <sheetName val="DBOutput"/>
      <sheetName val="Core"/>
      <sheetName val="Core_real"/>
      <sheetName val="Tax"/>
      <sheetName val="Royalties"/>
      <sheetName val="Financing"/>
      <sheetName val="Lagunas"/>
      <sheetName val="Planta"/>
      <sheetName val="Perfil"/>
      <sheetName val="T. Grasa"/>
      <sheetName val="Ref."/>
      <sheetName val="Jqm"/>
      <sheetName val="Eras de Secado CRITES"/>
      <sheetName val="Impres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ETAPA 50 SMMLV"/>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1"/>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AIU MOD"/>
      <sheetName val="Trans"/>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TOMACORRINTE DOBLE GFCI"/>
      <sheetName val="8,4,2 Tablero 12 Circuitos"/>
      <sheetName val="8,4,3 Tablero 18 circuitos"/>
      <sheetName val="8,4,14 Tablero 24 circuitos"/>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4 Interrruptor Tripo"/>
      <sheetName val="8,4,5 CAJ MEDIDOR"/>
      <sheetName val="8,4,7 Interr 2 15 30"/>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SUM"/>
      <sheetName val="INST"/>
      <sheetName val="TF DO 2004"/>
      <sheetName val="TF MT2006"/>
      <sheetName val="C OF"/>
      <sheetName val="C CAMP"/>
      <sheetName val="UT"/>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Capacidad M3"/>
      <sheetName val="SOL"/>
      <sheetName val="Soporte Cantidades"/>
      <sheetName val="COMPONENTE II"/>
      <sheetName val="CONSOLIDADO."/>
      <sheetName val="PtoOficial"/>
      <sheetName val="APU II"/>
      <sheetName val="Hora efectiva (base calendario)"/>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E 1"/>
      <sheetName val="Acta k1+50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RENDIMIENTOS"/>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LT-OC"/>
      <sheetName val="Santuario-OC"/>
      <sheetName val="Santuario-ME"/>
      <sheetName val="Chilina-OC"/>
      <sheetName val="Chilina-ME"/>
      <sheetName val="F"/>
      <sheetName val="H"/>
      <sheetName val="$ UN. COMERC."/>
      <sheetName val="Montaje Presentacion $Col "/>
      <sheetName val="Montaje Presentacion $Col (3)"/>
      <sheetName val="MO ELECTRI"/>
      <sheetName val="PRESUPUESTO POZOS"/>
      <sheetName val="ANALISIS UNITARIOS "/>
      <sheetName val="ANALISIS U. POZOS"/>
      <sheetName val="MEMORIA DE CANTIDADES"/>
      <sheetName val="MEMORIA DE CANTIDADES POZOS"/>
      <sheetName val="MORTEROS Y CONCRETOS"/>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MATERIAL"/>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1.5 GRÁFICO AVANCE"/>
      <sheetName val="1,,6"/>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16 (3)"/>
      <sheetName val="14 (7)"/>
      <sheetName val="17 (5)"/>
      <sheetName val="VILLA OLIMPICA"/>
      <sheetName val="F.M.  2.27 Interv (2013)"/>
      <sheetName val="SUPERV"/>
      <sheetName val="CONSULTORIA"/>
      <sheetName val="INTERVENTORIA SE YOPAL"/>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IDEN"/>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PRES_RES"/>
      <sheetName val="PRES_GEN"/>
      <sheetName val="ANALISIS DE CANTIDADES"/>
      <sheetName val="APU-2"/>
      <sheetName val="JUSTIFICACION AIU"/>
      <sheetName val="CRONOGRAMA DE OBRA"/>
      <sheetName val="COMPONENTES"/>
      <sheetName val="XComponentes"/>
      <sheetName val="XActividades"/>
      <sheetName val="P Sanitario"/>
      <sheetName val="Granito pulido "/>
      <sheetName val="Marcos puerta"/>
      <sheetName val="Marcos ventana"/>
      <sheetName val="1,1,7 Locali Manual"/>
      <sheetName val="1,2,1 Provicional agua"/>
      <sheetName val="1,2,2 Provicional luz"/>
      <sheetName val="1,3,1 Desmonte cubierta"/>
      <sheetName val="1,3,2 Demoliciòn muro"/>
      <sheetName val="1,3,3  Dm enchape"/>
      <sheetName val="1,3,6 Demolicion placa"/>
      <sheetName val="1,3,7  Dm Aparatos"/>
      <sheetName val="1,4,3 Arb 5"/>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2 Exc en recebo comp."/>
      <sheetName val="3,5,3  Relleno M seleccionado"/>
      <sheetName val="3,5,5 Retiro sobrantes"/>
      <sheetName val="4,1,3 Muros"/>
      <sheetName val="4,2,2 Viga canal"/>
      <sheetName val="4,2,3  Vigas Prefabricadas"/>
      <sheetName val="4,3,3 Caseton 45 cm"/>
      <sheetName val="4,3,4 Caseton 40 cm "/>
      <sheetName val="4,3,9 Placa maciza 0,15"/>
      <sheetName val="4,4,2 Rampas"/>
      <sheetName val="4,4,3 POZO CONCRETO 20 M3"/>
      <sheetName val="4,6,2,3 Cerrchas  Metàlica"/>
      <sheetName val="5,1,1 Bloq Conc Estruc 0,12"/>
      <sheetName val="5,1,2 Bloque concreto divisorio"/>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1,1,3 Afinado Viga canales"/>
      <sheetName val="11,2,2,1 Caballete"/>
      <sheetName val="11,2,3,1 Domo acrílico"/>
      <sheetName val="11,2,3,2 Acrilico transparente"/>
      <sheetName val="11,2,3,3 Teja trapezoidal Plast"/>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3 Ventana"/>
      <sheetName val="12,2,2,2 Pasamanos"/>
      <sheetName val="12,2,3,2 Rejas ventana"/>
      <sheetName val="12,2,3,3 Rejas Puerta baño"/>
      <sheetName val="13,1,2"/>
      <sheetName val="13,1,5"/>
      <sheetName val="13,1,6"/>
      <sheetName val="13,4,1"/>
      <sheetName val="16,1,7 Lavamanos de colgar"/>
      <sheetName val="16,1,8 Sanit Disc"/>
      <sheetName val="16,2,1 Pocetas Aseo"/>
      <sheetName val="17,2,1 Puerta Vidrio"/>
      <sheetName val="17,2,2 Puerta PVC Baterias"/>
      <sheetName val="18,1,2 pintura plastica"/>
      <sheetName val="18,1,4 Vinilo sin estuco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MALECON"/>
      <sheetName val="2,01"/>
      <sheetName val="2,02"/>
      <sheetName val="2,03"/>
      <sheetName val="4,01"/>
      <sheetName val="4,02"/>
      <sheetName val="4,03"/>
      <sheetName val="4,04"/>
      <sheetName val="4,05"/>
      <sheetName val="4,06"/>
      <sheetName val="4,07"/>
      <sheetName val="4,08"/>
      <sheetName val="4,09"/>
      <sheetName val="4,10"/>
      <sheetName val="4,11"/>
      <sheetName val="6,01"/>
      <sheetName val="6,02"/>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OVIMIENTO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1 "/>
      <sheetName val="NP28"/>
      <sheetName val="030104"/>
      <sheetName val="030120"/>
      <sheetName val="1.4.6 IDU"/>
      <sheetName val="Res-Accide-10"/>
      <sheetName val="PRESP.JJR2006"/>
      <sheetName val="MODIFICATORIO"/>
      <sheetName val="ACTA MODIFICATORIA"/>
      <sheetName val="ACTA PARCIAL"/>
      <sheetName val="2 (2)"/>
      <sheetName val="2 (4)"/>
      <sheetName val="6 (5)"/>
      <sheetName val="6 (4)"/>
      <sheetName val="7(1)"/>
      <sheetName val="8 (2)"/>
      <sheetName val="9 (2)"/>
      <sheetName val="10 (2)"/>
      <sheetName val="10 (3)"/>
      <sheetName val="11 (2)"/>
      <sheetName val="11 (12)"/>
      <sheetName val="11 (4)"/>
      <sheetName val="11 (5)"/>
      <sheetName val="11 (6)"/>
      <sheetName val="11 (7)"/>
      <sheetName val="11 (8)"/>
      <sheetName val="11 (13)"/>
      <sheetName val="11 (9)"/>
      <sheetName val="11 (10)"/>
      <sheetName val="11 (15)"/>
      <sheetName val="11 (11)"/>
      <sheetName val="11 (14)"/>
      <sheetName val="ADICIONAL X  604"/>
      <sheetName val="ADIC.X 604 DEF."/>
      <sheetName val="4,8"/>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PROY_ORIGINAL6"/>
      <sheetName val="PU_(2)5"/>
      <sheetName val="200P_1"/>
      <sheetName val="500P_1"/>
      <sheetName val="500P_2"/>
      <sheetName val="640P_2"/>
      <sheetName val="640_1_(2)"/>
      <sheetName val="672P_1"/>
      <sheetName val="2P_1"/>
      <sheetName val="materiales_de_insumo"/>
      <sheetName val="jornales_y_prestaciones"/>
      <sheetName val="3P_1"/>
      <sheetName val="3P_2"/>
      <sheetName val="6_1P"/>
      <sheetName val="6_2P"/>
      <sheetName val="6_4P"/>
      <sheetName val="COSTOS_UNITARIOS"/>
      <sheetName val="TRAYECTO_1"/>
      <sheetName val="INFORME_SEMANAL"/>
      <sheetName val="464_1P"/>
      <sheetName val="670_P"/>
      <sheetName val="671_P"/>
      <sheetName val="621_1P"/>
      <sheetName val="610_2P"/>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_x0000_"/>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RECARGO PRESTACIONAL"/>
      <sheetName val="calc"/>
      <sheetName val="sb"/>
      <sheetName val="INI"/>
      <sheetName val="LIQ"/>
      <sheetName val="PRES CACERES"/>
      <sheetName val="Cant. de Obra Conduccion"/>
      <sheetName val="Presupuesto Conduccion "/>
      <sheetName val="Cantidades de Obra Red"/>
      <sheetName val="Presupuesto Red"/>
      <sheetName val="Presupuesto O. PTAP"/>
      <sheetName val="CUAD-DIURNA"/>
      <sheetName val="Proy Propuestas"/>
      <sheetName val="aritmético"/>
      <sheetName val="geométrico"/>
      <sheetName val="exponencial"/>
      <sheetName val="Gráfico de población"/>
      <sheetName val="RAS 2000"/>
      <sheetName val="Caudales "/>
      <sheetName val="tramos"/>
      <sheetName val="Densidad Poblacional"/>
      <sheetName val="área x pozo inicial"/>
      <sheetName val="área x pozo final"/>
      <sheetName val="área en pozo inicial"/>
      <sheetName val="área en pozo final"/>
      <sheetName val="áreas x tramo inicial"/>
      <sheetName val="áreas x tramo final"/>
      <sheetName val="DISEÑO "/>
      <sheetName val="cotas"/>
      <sheetName val="topog"/>
      <sheetName val="15-16"/>
      <sheetName val="Top Col"/>
      <sheetName val="Vol "/>
      <sheetName val="Vol  REAL"/>
      <sheetName val="LAGUNA"/>
      <sheetName val="Presp"/>
      <sheetName val="LAGCAB"/>
      <sheetName val="Pozos"/>
      <sheetName val="PADILLA "/>
      <sheetName val="SRI"/>
      <sheetName val="PlanFinanciero"/>
      <sheetName val="Cronograma "/>
      <sheetName val="seguim2"/>
      <sheetName val="seguim1ALC"/>
      <sheetName val="seguim3"/>
      <sheetName val="resumen2"/>
      <sheetName val="Locyrepl"/>
      <sheetName val="excvmatcom0-1.5m"/>
      <sheetName val="excvmatcom1.5-3.0"/>
      <sheetName val="excvmatcom3.0-5.0"/>
      <sheetName val="entib1"/>
      <sheetName val="entib2"/>
      <sheetName val="SumInstTubØ=6&quot; "/>
      <sheetName val="SumInstTubØ=8&quot;"/>
      <sheetName val="SumInstTubØ=10&quot;"/>
      <sheetName val="SumInstTubØ=12&quot;"/>
      <sheetName val="Concreto3000"/>
      <sheetName val="pozo0.0-2m"/>
      <sheetName val="pozo 2-3.0m"/>
      <sheetName val="pozo mayores 3.0"/>
      <sheetName val="ConexDomic  (2)"/>
      <sheetName val="CamaraCaida"/>
      <sheetName val="mortImp"/>
      <sheetName val="rellmatexcav"/>
      <sheetName val="rellmatselecc"/>
      <sheetName val="retmat"/>
      <sheetName val="NOVAFORT (3)"/>
      <sheetName val="NOVAFORT"/>
      <sheetName val="Anchzanja"/>
      <sheetName val="APU ALFAB"/>
      <sheetName val="OBRAS CIVILES ZONA 1"/>
      <sheetName val="Anacondet.rpt"/>
      <sheetName val="FACTOR PRESTACIONAL 2008"/>
      <sheetName val="SALARIO CELADOR 2008"/>
      <sheetName val="TARIFAS DIARIO OFICIAL 2008"/>
      <sheetName val="F-3 ACTA COMPROMISO"/>
      <sheetName val="APu1"/>
      <sheetName val="APu2"/>
      <sheetName val="APu3"/>
      <sheetName val="APu4"/>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ormCan"/>
      <sheetName val="PrecRec"/>
      <sheetName val="SUB APU"/>
      <sheetName val="SUB_APU"/>
      <sheetName val="XX-30"/>
      <sheetName val="Diametros"/>
      <sheetName val="Punto de operaciónº"/>
      <sheetName val="Curva-sistemaº"/>
      <sheetName val="Curva.bombaº"/>
      <sheetName val="Datos-Gráfica"/>
      <sheetName val="Gráf.-"/>
      <sheetName val="Laminas"/>
      <sheetName val="Perfiles (2)"/>
      <sheetName val="20 feberero"/>
      <sheetName val="26 feberero "/>
      <sheetName val="14 Marzo"/>
      <sheetName val="28 Marzo"/>
      <sheetName val="11 Abril"/>
      <sheetName val="25 Abril "/>
      <sheetName val="9 Mayo"/>
      <sheetName val="23 Mayo "/>
      <sheetName val="6 junio"/>
      <sheetName val="20 junio "/>
      <sheetName val="4 julio"/>
      <sheetName val="7 feberero"/>
      <sheetName val="21 feberero"/>
      <sheetName val="7 marzo"/>
      <sheetName val="21 marzo"/>
      <sheetName val="4 abril"/>
      <sheetName val="23 mayo"/>
      <sheetName val="21 marzo "/>
      <sheetName val="25 abril"/>
      <sheetName val="INITIAL INPUTS"/>
      <sheetName val="MEDICION"/>
      <sheetName val="TIPO"/>
      <sheetName val="SHEETS"/>
      <sheetName val="Curva S - Mes"/>
      <sheetName val="ACTA No.1"/>
      <sheetName val="2,1,1 "/>
      <sheetName val="2,1,2"/>
      <sheetName val="2,1,3"/>
      <sheetName val="2,1,4"/>
      <sheetName val="2,1,13"/>
      <sheetName val="Financiero Acta No.1"/>
      <sheetName val="1,1,1"/>
      <sheetName val="2,1,11"/>
      <sheetName val="RELLENO SUMINISTRO"/>
      <sheetName val="RELLENO AR"/>
      <sheetName val="RELLENO ALL"/>
      <sheetName val="SANITARIO URBANO"/>
      <sheetName val="COLECTOR DE LLUVIAS"/>
      <sheetName val="BAJANTE DE NEGRAS"/>
      <sheetName val="BAJANTE DE LLUVIAS"/>
      <sheetName val="RELACIONES"/>
      <sheetName val="CUADRO PRODUCTOS "/>
      <sheetName val="OBRA TOT (2)"/>
      <sheetName val="INTERV."/>
      <sheetName val="Cronograma2020"/>
      <sheetName val="PO Y CRONOGRAMA EJE CAFETERO RE"/>
      <sheetName val="OP-2"/>
      <sheetName val="RESUMEN DE FLUJO"/>
      <sheetName val="ActFij"/>
      <sheetName val="PTTO"/>
      <sheetName val="consiliatura"/>
      <sheetName val="cuadre"/>
      <sheetName val="SALIDA"/>
      <sheetName val="FlujoDeCaja"/>
      <sheetName val="ANEPYG"/>
      <sheetName val="ANEPYG (2)"/>
      <sheetName val="HC"/>
      <sheetName val="ANEBAL"/>
      <sheetName val="ENTRADAS"/>
      <sheetName val="DATOS "/>
      <sheetName val="Cuadro No.1"/>
      <sheetName val="642.2P"/>
      <sheetName val="650.1P"/>
      <sheetName val="650.4P"/>
      <sheetName val="720.1P"/>
      <sheetName val="Cant-Puentes"/>
      <sheetName val="Informe de compatibilidad"/>
      <sheetName val="PROPUESTA CONCREARMADO "/>
      <sheetName val="VARIOS CALCULOS DISEÑO ACTUAL"/>
      <sheetName val="T.REND DISEÑO ACTUAL"/>
      <sheetName val="FLUJO DE FONDOS DISEÑO ACTUAL"/>
      <sheetName val="TD"/>
      <sheetName val="PRIMARIOS"/>
      <sheetName val="subproductos"/>
      <sheetName val="licitacion"/>
      <sheetName val="BD COD LICITA"/>
      <sheetName val="a%20%20aaInformación"/>
      <sheetName val="a%20%20aaInformaci%C3%B3n"/>
      <sheetName val="A%20MInformes%20M"/>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ACTAS DE OBRA 01"/>
      <sheetName val="ACTAS DE OBRA 2"/>
      <sheetName val="ACTAS DE OBRA 3"/>
      <sheetName val="ACTAS DE OBRA 4"/>
      <sheetName val="ACTAS DE OBRA 5"/>
      <sheetName val="Lista de actividades Zona 1 "/>
      <sheetName val="Cuadro Comparativo "/>
      <sheetName val="NP027"/>
      <sheetName val="JUSTIF"/>
      <sheetName val="No Previstos"/>
      <sheetName val="Justificacion"/>
      <sheetName val="Memoria"/>
      <sheetName val="Cotizacion NP"/>
      <sheetName val="INS desactualizados"/>
      <sheetName val="Fich-Doc"/>
      <sheetName val="NumFIch"/>
      <sheetName val="Fichas"/>
      <sheetName val="Entrada datos"/>
      <sheetName val="SOPORTE"/>
      <sheetName val="Soporte 2"/>
      <sheetName val="Análisis"/>
      <sheetName val="Análisis 2"/>
      <sheetName val="Costos unit"/>
      <sheetName val="Estrcut1"/>
      <sheetName val="Estrcut 2"/>
      <sheetName val="Resumen análisis"/>
      <sheetName val="Consult y seg"/>
      <sheetName val="APU OBRAS CIVILES"/>
      <sheetName val="Estructura"/>
      <sheetName val="OPS&amp;OMS"/>
      <sheetName val="Diseño 2"/>
      <sheetName val="Diseño 3"/>
      <sheetName val="Tesis"/>
      <sheetName val="C.DE.O"/>
      <sheetName val="presupuesto box can"/>
      <sheetName val="642P2.1"/>
      <sheetName val="632P.1"/>
      <sheetName val="POR REGIONES"/>
      <sheetName val="PRESUPUESTO DETALLADO"/>
      <sheetName val="PRESUPUESTO BASE POLIDEPORTIVO"/>
      <sheetName val="AHORROS"/>
      <sheetName val="días habiles 2015"/>
      <sheetName val="MANTENIMIENTO y OPERACIÓN"/>
      <sheetName val="PRESUPUESTO DE E&amp;D"/>
      <sheetName val="Presup_Cancha"/>
      <sheetName val="1_Preliminares"/>
      <sheetName val="2_Cimentación_Est.Met"/>
      <sheetName val="3_HS"/>
      <sheetName val="Apus_In.Elect"/>
      <sheetName val="Apus_Cubierta"/>
      <sheetName val="Apus_Dotación_Pintura"/>
      <sheetName val="Equipo_Trans "/>
      <sheetName val="c2.5y2.6"/>
      <sheetName val="C.LABORALES"/>
      <sheetName val="PRESUPUESTO RESUMEN"/>
      <sheetName val="APU CAP. 1"/>
      <sheetName val="SUPERVISION"/>
      <sheetName val=".FM"/>
      <sheetName val="PGIO"/>
      <sheetName val="APU CAP.10"/>
      <sheetName val="APU CAP. 9"/>
      <sheetName val="APU CAP.8"/>
      <sheetName val="APU CAP. 7."/>
      <sheetName val="APU CAP.6"/>
      <sheetName val="APU CAP. 5."/>
      <sheetName val="APU CAP. 4"/>
      <sheetName val="APU CAP. 3."/>
      <sheetName val="APU CAP. 2"/>
      <sheetName val="CANT. CAP. 10"/>
      <sheetName val="CANT. CAP. 9"/>
      <sheetName val="CANT. CAP. 8"/>
      <sheetName val="CANT. CAP. 7"/>
      <sheetName val="CANT. CAP. 6"/>
      <sheetName val="CANT. CAP. 5"/>
      <sheetName val="CANT. CAP. 4"/>
      <sheetName val="CANT. CAP. 3"/>
      <sheetName val="CANT. CAP. 2"/>
      <sheetName val="CANT. CAP. 1"/>
      <sheetName val="CRONOGRAMA DE FLUJO"/>
      <sheetName val="CRONOGRAMA DE ACT"/>
      <sheetName val="APU Básico"/>
      <sheetName val="APU CAP. 3"/>
      <sheetName val="APU CAP. 4.2"/>
      <sheetName val="APU CAP 5"/>
      <sheetName val="INTERVENTORÍA"/>
      <sheetName val="PD"/>
      <sheetName val="2500psi"/>
      <sheetName val="3000psi"/>
      <sheetName val="fi"/>
      <sheetName val="1.Coordenadas"/>
      <sheetName val="0."/>
      <sheetName val="SOLICITUD"/>
      <sheetName val=" NIVEL DE CRITICIDAD"/>
      <sheetName val="REQUISITOS MINIMOS"/>
      <sheetName val="FACTORES DE EVALUACION"/>
      <sheetName val="EVALUACION DEL RIESGO"/>
      <sheetName val="MATRIZ RIESGO Y EXPOSICION"/>
      <sheetName val="FACTOR J"/>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HITO I (Fase I)"/>
      <sheetName val="Hito II (Actualización)"/>
      <sheetName val="PRESUPUESTO ORDEN DE SERVICIO"/>
      <sheetName val="Covid19 Consultoria"/>
      <sheetName val="INDICMICROEMP"/>
      <sheetName val="[aCCIDENTES DE 1995 - 1996.xls]"/>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admon99"/>
      <sheetName val="nelson"/>
      <sheetName val="\\DD282EC9\VínculoExternoRecupe"/>
      <sheetName val="\Users\mariaangelicadelgadoburb"/>
      <sheetName val="Lista obra"/>
      <sheetName val="\a  aaInformación GRUPO 4\A MIn"/>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RAD-ACETATO"/>
      <sheetName val="DENS-PAILA-30 (3)"/>
      <sheetName val="TEMPE-DESPA"/>
      <sheetName val="3-4-grava"/>
      <sheetName val="GRAVA3-8(1)"/>
      <sheetName val="SOLID-FINO"/>
      <sheetName val="AG-MOD-FINURA"/>
      <sheetName val="AG-MDC-2solidez"/>
      <sheetName val="SODIO (2)"/>
      <sheetName val="SODIO"/>
      <sheetName val="MAGNESIO"/>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APUs Generales"/>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MATERIALES ELECTRICOS"/>
      <sheetName val="HERR"/>
      <sheetName val="DITANCIAS"/>
      <sheetName val="DESCRIPCION"/>
      <sheetName val="CRONOGRAMA Y FLUJO DE FONDOS"/>
      <sheetName val="TRANS-MO-EQUI"/>
      <sheetName val="APU ESTRUCTURAS"/>
      <sheetName val="APU REPLANTEO"/>
      <sheetName val="APU APOYOS MT"/>
      <sheetName val="APU APOYOS BT"/>
      <sheetName val="APU TRAFOS"/>
      <sheetName val="APU OTROS"/>
      <sheetName val="CANTIDADES POR PLANO"/>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ONTRACTUAL"/>
      <sheetName val="MODIFICATORIO 1"/>
      <sheetName val="MODIFICATORIO 2"/>
      <sheetName val="AULAS"/>
      <sheetName val="PARCIAL 1"/>
      <sheetName val="PARCIAL 2 INTER"/>
      <sheetName val="PARCIAL 2 OBRA"/>
      <sheetName val="PARCIAL 3 OBRA"/>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Real"/>
      <sheetName val="pedro"/>
      <sheetName val="JUANK"/>
      <sheetName val="PILOTO"/>
      <sheetName val="PRESUP. ADECUACION FUENTE"/>
      <sheetName val="PRESUP ULTIMO"/>
      <sheetName val="TANQUE DE ALMACENAMIENTO"/>
      <sheetName val="REDES DE DIST-SUMNISTRO"/>
      <sheetName val="REDES DE DISTRIBUCION"/>
      <sheetName val="SCV-036-2002"/>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Ruta 01"/>
      <sheetName val="AFECTACION 01 "/>
      <sheetName val="EJECUCION C"/>
      <sheetName val="Inf Financiera 01"/>
      <sheetName val="RUTA 02"/>
      <sheetName val="AFECTACION 02"/>
      <sheetName val="EJECUCION C. 02"/>
      <sheetName val="INF FINANCIERA 02"/>
      <sheetName val="RUTA 03"/>
      <sheetName val="AFECTACION 03"/>
      <sheetName val="EJECUCION C. 03"/>
      <sheetName val="INF FINANCIERA 03"/>
      <sheetName val="RUTA 04"/>
      <sheetName val="AFECTACION 04"/>
      <sheetName val="EJECUCION C. 04"/>
      <sheetName val="INF FINANCIERA 04"/>
      <sheetName val="RUTA 05"/>
      <sheetName val="AFECTACION 05"/>
      <sheetName val="EJECUCION C. 05"/>
      <sheetName val="INF FINANCIERA 05"/>
      <sheetName val="RUTA 06"/>
      <sheetName val="AFECTACION 06"/>
      <sheetName val="EJECUCION C. 06"/>
      <sheetName val="INF FINANCIERA 06"/>
      <sheetName val="RUTA 07"/>
      <sheetName val="AFECTACION 07"/>
      <sheetName val="EJECUCION C. 07"/>
      <sheetName val="INF FINANCIERA 07"/>
      <sheetName val="RUTA 08"/>
      <sheetName val="AFECTACION 08"/>
      <sheetName val="EJECUCION C. 08"/>
      <sheetName val="INF FINANCIERA 08"/>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ZAPATA "/>
      <sheetName val="ACERO ZAPATAS"/>
      <sheetName val="COLUMNA"/>
      <sheetName val="SOBRECI"/>
      <sheetName val="MURO"/>
      <sheetName val="PLACA"/>
      <sheetName val="ANDENES"/>
      <sheetName val="MURO FACHAD"/>
      <sheetName val="MURO FACH2"/>
      <sheetName val="ESTRUCT"/>
      <sheetName val="TEJA TER"/>
      <sheetName val="BAJAN"/>
      <sheetName val="PAÑETE BA"/>
      <sheetName val="DESCAPOTEMA"/>
      <sheetName val="AGUA LL4"/>
      <sheetName val="PLACA CUBI"/>
      <sheetName val="PLACA CUB1"/>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2"/>
      <sheetName val="5.13"/>
      <sheetName val="5.14"/>
      <sheetName val="5.15"/>
      <sheetName val="5.16"/>
      <sheetName val="5.17"/>
      <sheetName val="5.18"/>
      <sheetName val="5.19"/>
      <sheetName val="5.20"/>
      <sheetName val="5.21"/>
      <sheetName val="5.23"/>
      <sheetName val="5.24"/>
      <sheetName val="5.25"/>
      <sheetName val="5.26"/>
      <sheetName val="5.27"/>
      <sheetName val="5.28"/>
      <sheetName val="5.29"/>
      <sheetName val="5.30"/>
      <sheetName val="5.31"/>
      <sheetName val="5.32"/>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INF. EMERGENCIAS "/>
      <sheetName val="ANEXO 9 (MATERIAL)"/>
      <sheetName val="Anexo 13"/>
      <sheetName val="SOURCES"/>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RED PALMARITO LA PAZ"/>
      <sheetName val="Presupuesto Total"/>
      <sheetName val="PRE. OFICIAL"/>
      <sheetName val="ANEXO 8 "/>
      <sheetName val="CONCRETO 5000 PSI"/>
      <sheetName val="LECHADA MORTERO 12"/>
      <sheetName val="FORMALETA 1 USO"/>
      <sheetName val="Presupuesto total "/>
      <sheetName val="Presupuesto Pavimentacion"/>
      <sheetName val="Cantidades Diseño"/>
      <sheetName val="Inventario Parcheo"/>
      <sheetName val="Cantidades calculadas "/>
      <sheetName val="OFERTA REDONDEADA"/>
      <sheetName val="Plan auditoría"/>
      <sheetName val="I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33">
          <cell r="C33">
            <v>0.77967625899280601</v>
          </cell>
        </row>
      </sheetData>
      <sheetData sheetId="73"/>
      <sheetData sheetId="74"/>
      <sheetData sheetId="75" refreshError="1"/>
      <sheetData sheetId="76" refreshError="1"/>
      <sheetData sheetId="77" refreshError="1"/>
      <sheetData sheetId="78" refreshError="1"/>
      <sheetData sheetId="79">
        <row r="1">
          <cell r="A1" t="str">
            <v>ADMINISTRACION</v>
          </cell>
        </row>
      </sheetData>
      <sheetData sheetId="80"/>
      <sheetData sheetId="81">
        <row r="1">
          <cell r="A1" t="str">
            <v>1P</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1">
          <cell r="A1" t="str">
            <v>1P</v>
          </cell>
        </row>
      </sheetData>
      <sheetData sheetId="190">
        <row r="1">
          <cell r="A1" t="str">
            <v>ADMINISTRACION</v>
          </cell>
        </row>
      </sheetData>
      <sheetData sheetId="191">
        <row r="1">
          <cell r="A1" t="str">
            <v>EQUIPO</v>
          </cell>
        </row>
      </sheetData>
      <sheetData sheetId="192">
        <row r="1">
          <cell r="A1" t="str">
            <v>ADMINISTRACION</v>
          </cell>
        </row>
      </sheetData>
      <sheetData sheetId="193">
        <row r="1">
          <cell r="A1" t="str">
            <v>EQUIPO</v>
          </cell>
        </row>
      </sheetData>
      <sheetData sheetId="194">
        <row r="1">
          <cell r="A1" t="str">
            <v>ITEM</v>
          </cell>
        </row>
      </sheetData>
      <sheetData sheetId="195">
        <row r="1">
          <cell r="A1" t="str">
            <v>EQUIPO</v>
          </cell>
        </row>
      </sheetData>
      <sheetData sheetId="196">
        <row r="1">
          <cell r="A1" t="str">
            <v>ADMINISTRACION</v>
          </cell>
        </row>
      </sheetData>
      <sheetData sheetId="197" refreshError="1"/>
      <sheetData sheetId="198" refreshError="1"/>
      <sheetData sheetId="199" refreshError="1"/>
      <sheetData sheetId="200">
        <row r="33">
          <cell r="C33">
            <v>0.77967625899280601</v>
          </cell>
        </row>
      </sheetData>
      <sheetData sheetId="201">
        <row r="1">
          <cell r="A1" t="str">
            <v>ADMINISTRACION</v>
          </cell>
        </row>
      </sheetData>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row r="1">
          <cell r="A1" t="str">
            <v>ITEM</v>
          </cell>
        </row>
      </sheetData>
      <sheetData sheetId="209">
        <row r="1">
          <cell r="A1" t="str">
            <v>EQUIPO</v>
          </cell>
        </row>
      </sheetData>
      <sheetData sheetId="210">
        <row r="2">
          <cell r="A2" t="str">
            <v>ACTA No</v>
          </cell>
        </row>
      </sheetData>
      <sheetData sheetId="211">
        <row r="1">
          <cell r="A1" t="str">
            <v>ITEM</v>
          </cell>
        </row>
      </sheetData>
      <sheetData sheetId="212">
        <row r="1">
          <cell r="A1" t="str">
            <v>EQUIPO</v>
          </cell>
        </row>
      </sheetData>
      <sheetData sheetId="213">
        <row r="1">
          <cell r="A1" t="str">
            <v>ADMINISTRACION</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1">
          <cell r="A1" t="str">
            <v>ADMINISTRACION</v>
          </cell>
        </row>
      </sheetData>
      <sheetData sheetId="220">
        <row r="2">
          <cell r="A2" t="str">
            <v>ACTA No</v>
          </cell>
        </row>
      </sheetData>
      <sheetData sheetId="221">
        <row r="1">
          <cell r="A1" t="str">
            <v>ADMINISTRACION</v>
          </cell>
        </row>
      </sheetData>
      <sheetData sheetId="222">
        <row r="1">
          <cell r="A1" t="str">
            <v>ADMINISTRACION</v>
          </cell>
        </row>
      </sheetData>
      <sheetData sheetId="223">
        <row r="1">
          <cell r="A1" t="str">
            <v>EQUIPO</v>
          </cell>
        </row>
      </sheetData>
      <sheetData sheetId="224">
        <row r="1">
          <cell r="A1" t="str">
            <v>ITEM</v>
          </cell>
        </row>
      </sheetData>
      <sheetData sheetId="225">
        <row r="1">
          <cell r="A1" t="str">
            <v>ITEM</v>
          </cell>
        </row>
      </sheetData>
      <sheetData sheetId="226">
        <row r="1">
          <cell r="A1" t="str">
            <v>ITEM</v>
          </cell>
        </row>
      </sheetData>
      <sheetData sheetId="227">
        <row r="1">
          <cell r="A1" t="str">
            <v>EQUIPO</v>
          </cell>
        </row>
      </sheetData>
      <sheetData sheetId="228">
        <row r="1">
          <cell r="A1" t="str">
            <v>ADMINISTRACION</v>
          </cell>
        </row>
      </sheetData>
      <sheetData sheetId="229">
        <row r="1">
          <cell r="A1" t="str">
            <v>EQUIPO</v>
          </cell>
        </row>
      </sheetData>
      <sheetData sheetId="230">
        <row r="1">
          <cell r="A1" t="str">
            <v>ADMINISTRACION</v>
          </cell>
        </row>
      </sheetData>
      <sheetData sheetId="231">
        <row r="5">
          <cell r="E5" t="str">
            <v>CANTIDAD</v>
          </cell>
        </row>
      </sheetData>
      <sheetData sheetId="232">
        <row r="1">
          <cell r="A1" t="str">
            <v>ITEM</v>
          </cell>
        </row>
      </sheetData>
      <sheetData sheetId="233">
        <row r="1">
          <cell r="A1" t="str">
            <v>ITEM</v>
          </cell>
        </row>
      </sheetData>
      <sheetData sheetId="234">
        <row r="1">
          <cell r="A1" t="str">
            <v>ITEM</v>
          </cell>
        </row>
      </sheetData>
      <sheetData sheetId="235">
        <row r="1">
          <cell r="A1" t="str">
            <v>INSTITUTO NACIONAL DE VIAS</v>
          </cell>
        </row>
      </sheetData>
      <sheetData sheetId="236">
        <row r="1">
          <cell r="A1" t="str">
            <v>ITEM</v>
          </cell>
        </row>
      </sheetData>
      <sheetData sheetId="237">
        <row r="1">
          <cell r="A1" t="str">
            <v>INSTITUTO NACIONAL DE VIAS</v>
          </cell>
        </row>
      </sheetData>
      <sheetData sheetId="238">
        <row r="1">
          <cell r="A1" t="str">
            <v>ITEM</v>
          </cell>
        </row>
      </sheetData>
      <sheetData sheetId="239">
        <row r="1">
          <cell r="A1" t="str">
            <v>EQUIPO</v>
          </cell>
        </row>
      </sheetData>
      <sheetData sheetId="240">
        <row r="1">
          <cell r="A1" t="str">
            <v>EQUIPO</v>
          </cell>
        </row>
      </sheetData>
      <sheetData sheetId="241">
        <row r="1">
          <cell r="A1" t="str">
            <v>ADMINISTRACION</v>
          </cell>
        </row>
      </sheetData>
      <sheetData sheetId="242">
        <row r="1">
          <cell r="A1" t="str">
            <v>EQUIPO</v>
          </cell>
        </row>
      </sheetData>
      <sheetData sheetId="243">
        <row r="1">
          <cell r="A1" t="str">
            <v>ADMINISTRACION</v>
          </cell>
        </row>
      </sheetData>
      <sheetData sheetId="244">
        <row r="1">
          <cell r="A1" t="str">
            <v>ADMINISTRACION</v>
          </cell>
        </row>
      </sheetData>
      <sheetData sheetId="245">
        <row r="52">
          <cell r="H52">
            <v>177657</v>
          </cell>
        </row>
      </sheetData>
      <sheetData sheetId="246">
        <row r="1">
          <cell r="B1" t="str">
            <v>CTO-102-2002</v>
          </cell>
        </row>
      </sheetData>
      <sheetData sheetId="247"/>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row r="52">
          <cell r="H52">
            <v>117768</v>
          </cell>
        </row>
      </sheetData>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row r="33">
          <cell r="C33">
            <v>0.77967625899280601</v>
          </cell>
        </row>
      </sheetData>
      <sheetData sheetId="267"/>
      <sheetData sheetId="268">
        <row r="2">
          <cell r="A2">
            <v>2</v>
          </cell>
        </row>
      </sheetData>
      <sheetData sheetId="269">
        <row r="1">
          <cell r="A1" t="str">
            <v>ITEM</v>
          </cell>
        </row>
      </sheetData>
      <sheetData sheetId="270">
        <row r="1">
          <cell r="A1" t="str">
            <v>EQUIPO</v>
          </cell>
        </row>
      </sheetData>
      <sheetData sheetId="271">
        <row r="1">
          <cell r="A1" t="str">
            <v>ITEM</v>
          </cell>
        </row>
      </sheetData>
      <sheetData sheetId="272">
        <row r="1">
          <cell r="A1" t="str">
            <v>EQUIPO</v>
          </cell>
        </row>
      </sheetData>
      <sheetData sheetId="273">
        <row r="1">
          <cell r="A1" t="str">
            <v>ADMINISTRACION</v>
          </cell>
        </row>
      </sheetData>
      <sheetData sheetId="274">
        <row r="1">
          <cell r="A1" t="str">
            <v>ADMINISTRACION</v>
          </cell>
        </row>
      </sheetData>
      <sheetData sheetId="275">
        <row r="1">
          <cell r="A1" t="str">
            <v>ITEM</v>
          </cell>
        </row>
      </sheetData>
      <sheetData sheetId="276">
        <row r="1">
          <cell r="A1" t="str">
            <v>EQUIPO</v>
          </cell>
        </row>
      </sheetData>
      <sheetData sheetId="277">
        <row r="1">
          <cell r="A1" t="str">
            <v>ADMINISTRACION</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ITEM</v>
          </cell>
        </row>
      </sheetData>
      <sheetData sheetId="282">
        <row r="1">
          <cell r="A1" t="str">
            <v>EQUIPO</v>
          </cell>
        </row>
      </sheetData>
      <sheetData sheetId="283"/>
      <sheetData sheetId="284">
        <row r="4">
          <cell r="B4" t="str">
            <v xml:space="preserve"> Bisagra Pivotante </v>
          </cell>
        </row>
      </sheetData>
      <sheetData sheetId="285">
        <row r="1">
          <cell r="A1" t="str">
            <v>ITEM</v>
          </cell>
        </row>
      </sheetData>
      <sheetData sheetId="286">
        <row r="1">
          <cell r="A1" t="str">
            <v>ITEM</v>
          </cell>
        </row>
      </sheetData>
      <sheetData sheetId="287">
        <row r="1">
          <cell r="A1" t="str">
            <v>EQUIPO</v>
          </cell>
        </row>
      </sheetData>
      <sheetData sheetId="288">
        <row r="1">
          <cell r="A1" t="str">
            <v>ADMINISTRACION</v>
          </cell>
        </row>
      </sheetData>
      <sheetData sheetId="289">
        <row r="1">
          <cell r="A1" t="str">
            <v>EQUIPO</v>
          </cell>
        </row>
      </sheetData>
      <sheetData sheetId="290">
        <row r="1">
          <cell r="A1" t="str">
            <v>ADMINISTRACION</v>
          </cell>
        </row>
      </sheetData>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ITEM</v>
          </cell>
        </row>
      </sheetData>
      <sheetData sheetId="298">
        <row r="1">
          <cell r="A1" t="str">
            <v>ADMINISTRACION</v>
          </cell>
        </row>
      </sheetData>
      <sheetData sheetId="299"/>
      <sheetData sheetId="300"/>
      <sheetData sheetId="301"/>
      <sheetData sheetId="302"/>
      <sheetData sheetId="303"/>
      <sheetData sheetId="304">
        <row r="1">
          <cell r="A1" t="str">
            <v>EQUIPO</v>
          </cell>
        </row>
      </sheetData>
      <sheetData sheetId="305">
        <row r="1">
          <cell r="A1" t="str">
            <v>EQUIPO</v>
          </cell>
        </row>
      </sheetData>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row r="1">
          <cell r="A1" t="str">
            <v>ITEM</v>
          </cell>
        </row>
      </sheetData>
      <sheetData sheetId="311">
        <row r="1">
          <cell r="A1" t="str">
            <v>EQUIPO</v>
          </cell>
        </row>
      </sheetData>
      <sheetData sheetId="312"/>
      <sheetData sheetId="313">
        <row r="1">
          <cell r="A1" t="str">
            <v>ITEM</v>
          </cell>
        </row>
      </sheetData>
      <sheetData sheetId="314">
        <row r="1">
          <cell r="A1" t="str">
            <v>ADMINISTRACION</v>
          </cell>
        </row>
      </sheetData>
      <sheetData sheetId="315">
        <row r="1">
          <cell r="A1" t="str">
            <v>EQUIPO</v>
          </cell>
        </row>
      </sheetData>
      <sheetData sheetId="316">
        <row r="1">
          <cell r="A1" t="str">
            <v>ADMINISTRACION</v>
          </cell>
        </row>
      </sheetData>
      <sheetData sheetId="317">
        <row r="1">
          <cell r="A1" t="str">
            <v>ITEM</v>
          </cell>
        </row>
      </sheetData>
      <sheetData sheetId="318">
        <row r="1">
          <cell r="A1" t="str">
            <v>EQUIPO</v>
          </cell>
        </row>
      </sheetData>
      <sheetData sheetId="319">
        <row r="1">
          <cell r="A1" t="str">
            <v>ADMINISTRACION</v>
          </cell>
        </row>
      </sheetData>
      <sheetData sheetId="320">
        <row r="1">
          <cell r="A1" t="str">
            <v>ITEM</v>
          </cell>
        </row>
      </sheetData>
      <sheetData sheetId="321">
        <row r="1">
          <cell r="A1" t="str">
            <v>EQUIPO</v>
          </cell>
        </row>
      </sheetData>
      <sheetData sheetId="322">
        <row r="1">
          <cell r="A1" t="str">
            <v>ITEM</v>
          </cell>
        </row>
      </sheetData>
      <sheetData sheetId="323">
        <row r="1">
          <cell r="A1" t="str">
            <v>EQUIPO</v>
          </cell>
        </row>
      </sheetData>
      <sheetData sheetId="324"/>
      <sheetData sheetId="325">
        <row r="1">
          <cell r="A1" t="str">
            <v>EQUIPO</v>
          </cell>
        </row>
      </sheetData>
      <sheetData sheetId="326"/>
      <sheetData sheetId="327">
        <row r="1">
          <cell r="A1" t="str">
            <v>ADMINISTRACION</v>
          </cell>
        </row>
      </sheetData>
      <sheetData sheetId="328"/>
      <sheetData sheetId="329"/>
      <sheetData sheetId="330"/>
      <sheetData sheetId="331"/>
      <sheetData sheetId="332">
        <row r="1">
          <cell r="A1" t="str">
            <v>ITEM</v>
          </cell>
        </row>
      </sheetData>
      <sheetData sheetId="333">
        <row r="1">
          <cell r="A1" t="str">
            <v>ITEM</v>
          </cell>
        </row>
      </sheetData>
      <sheetData sheetId="334">
        <row r="1">
          <cell r="A1" t="str">
            <v>EQUIPO</v>
          </cell>
        </row>
      </sheetData>
      <sheetData sheetId="335"/>
      <sheetData sheetId="336">
        <row r="1">
          <cell r="A1" t="str">
            <v>ADMINISTRACION</v>
          </cell>
        </row>
      </sheetData>
      <sheetData sheetId="337"/>
      <sheetData sheetId="338">
        <row r="1">
          <cell r="A1" t="str">
            <v>EQUIPO</v>
          </cell>
        </row>
      </sheetData>
      <sheetData sheetId="339">
        <row r="33">
          <cell r="C33">
            <v>0.77967625899280601</v>
          </cell>
        </row>
      </sheetData>
      <sheetData sheetId="340">
        <row r="1">
          <cell r="B1" t="str">
            <v>CTO-102-2002</v>
          </cell>
        </row>
      </sheetData>
      <sheetData sheetId="341">
        <row r="4">
          <cell r="B4" t="str">
            <v xml:space="preserve"> Bisagra Pivotante </v>
          </cell>
        </row>
      </sheetData>
      <sheetData sheetId="342">
        <row r="1">
          <cell r="A1" t="str">
            <v>ITEM</v>
          </cell>
        </row>
      </sheetData>
      <sheetData sheetId="343">
        <row r="1">
          <cell r="A1" t="str">
            <v>EQUIPO</v>
          </cell>
        </row>
      </sheetData>
      <sheetData sheetId="344">
        <row r="1">
          <cell r="A1" t="str">
            <v>ADMINISTRACION</v>
          </cell>
        </row>
      </sheetData>
      <sheetData sheetId="345">
        <row r="1">
          <cell r="A1" t="str">
            <v>EQUIPO</v>
          </cell>
        </row>
      </sheetData>
      <sheetData sheetId="346"/>
      <sheetData sheetId="347">
        <row r="1">
          <cell r="A1" t="str">
            <v>ITEM</v>
          </cell>
        </row>
      </sheetData>
      <sheetData sheetId="348"/>
      <sheetData sheetId="349">
        <row r="1">
          <cell r="A1" t="str">
            <v>EQUIPO</v>
          </cell>
        </row>
      </sheetData>
      <sheetData sheetId="350">
        <row r="1">
          <cell r="A1" t="str">
            <v>ITEM</v>
          </cell>
        </row>
      </sheetData>
      <sheetData sheetId="351">
        <row r="1">
          <cell r="A1" t="str">
            <v>ADMINISTRACION</v>
          </cell>
        </row>
      </sheetData>
      <sheetData sheetId="352">
        <row r="1">
          <cell r="B1" t="str">
            <v>CTO-102-2002</v>
          </cell>
        </row>
      </sheetData>
      <sheetData sheetId="353">
        <row r="4">
          <cell r="B4" t="str">
            <v xml:space="preserve"> Bisagra Pivotante </v>
          </cell>
        </row>
      </sheetData>
      <sheetData sheetId="354"/>
      <sheetData sheetId="355"/>
      <sheetData sheetId="356">
        <row r="1">
          <cell r="A1" t="str">
            <v>ITEM</v>
          </cell>
        </row>
      </sheetData>
      <sheetData sheetId="357">
        <row r="1">
          <cell r="A1" t="str">
            <v>EQUIPO</v>
          </cell>
        </row>
      </sheetData>
      <sheetData sheetId="358">
        <row r="1">
          <cell r="A1" t="str">
            <v>ADMINISTRACION</v>
          </cell>
        </row>
      </sheetData>
      <sheetData sheetId="359">
        <row r="1">
          <cell r="A1" t="str">
            <v>ITEM</v>
          </cell>
        </row>
      </sheetData>
      <sheetData sheetId="360">
        <row r="3">
          <cell r="B3">
            <v>200</v>
          </cell>
        </row>
      </sheetData>
      <sheetData sheetId="361">
        <row r="1">
          <cell r="A1" t="str">
            <v>ITEM</v>
          </cell>
        </row>
      </sheetData>
      <sheetData sheetId="362">
        <row r="1">
          <cell r="A1" t="str">
            <v>EQUIPO</v>
          </cell>
        </row>
      </sheetData>
      <sheetData sheetId="363">
        <row r="1">
          <cell r="A1" t="str">
            <v>ADMINISTRACION</v>
          </cell>
        </row>
      </sheetData>
      <sheetData sheetId="364">
        <row r="33">
          <cell r="C33">
            <v>0.77967625899280601</v>
          </cell>
        </row>
      </sheetData>
      <sheetData sheetId="365">
        <row r="4">
          <cell r="B4" t="str">
            <v xml:space="preserve"> Bisagra Pivotante </v>
          </cell>
        </row>
      </sheetData>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row r="1">
          <cell r="A1" t="str">
            <v>ITEM</v>
          </cell>
        </row>
      </sheetData>
      <sheetData sheetId="373">
        <row r="1">
          <cell r="A1" t="str">
            <v>EQUIPO</v>
          </cell>
        </row>
      </sheetData>
      <sheetData sheetId="374">
        <row r="1">
          <cell r="A1" t="str">
            <v>ADMINISTRACION</v>
          </cell>
        </row>
      </sheetData>
      <sheetData sheetId="375">
        <row r="4">
          <cell r="B4" t="str">
            <v xml:space="preserve"> Bisagra Pivotante </v>
          </cell>
        </row>
      </sheetData>
      <sheetData sheetId="376">
        <row r="1">
          <cell r="A1" t="str">
            <v>EQUIPO</v>
          </cell>
        </row>
      </sheetData>
      <sheetData sheetId="377">
        <row r="1">
          <cell r="A1" t="str">
            <v>EQUIPO</v>
          </cell>
        </row>
      </sheetData>
      <sheetData sheetId="378"/>
      <sheetData sheetId="379">
        <row r="50">
          <cell r="H50">
            <v>4886</v>
          </cell>
        </row>
      </sheetData>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row r="5">
          <cell r="E5" t="str">
            <v>CANTIDAD</v>
          </cell>
        </row>
      </sheetData>
      <sheetData sheetId="388"/>
      <sheetData sheetId="389"/>
      <sheetData sheetId="390"/>
      <sheetData sheetId="391"/>
      <sheetData sheetId="392"/>
      <sheetData sheetId="393"/>
      <sheetData sheetId="394">
        <row r="1">
          <cell r="A1" t="str">
            <v>ITEM</v>
          </cell>
        </row>
      </sheetData>
      <sheetData sheetId="395">
        <row r="1">
          <cell r="A1" t="str">
            <v>EQUIPO</v>
          </cell>
        </row>
      </sheetData>
      <sheetData sheetId="396">
        <row r="1">
          <cell r="A1" t="str">
            <v>ITEM</v>
          </cell>
        </row>
      </sheetData>
      <sheetData sheetId="397">
        <row r="1">
          <cell r="A1" t="str">
            <v>EQUIPO</v>
          </cell>
        </row>
      </sheetData>
      <sheetData sheetId="398">
        <row r="1">
          <cell r="A1" t="str">
            <v>ADMINISTRACION</v>
          </cell>
        </row>
      </sheetData>
      <sheetData sheetId="399">
        <row r="1">
          <cell r="A1" t="str">
            <v>EQUIPO</v>
          </cell>
        </row>
      </sheetData>
      <sheetData sheetId="400">
        <row r="1">
          <cell r="A1" t="str">
            <v>ADMINISTRACION</v>
          </cell>
        </row>
      </sheetData>
      <sheetData sheetId="401">
        <row r="1">
          <cell r="A1" t="str">
            <v>MATERIALES</v>
          </cell>
        </row>
      </sheetData>
      <sheetData sheetId="402"/>
      <sheetData sheetId="403">
        <row r="1">
          <cell r="A1" t="str">
            <v>INSTITUTO NACIONAL DE VIAS</v>
          </cell>
        </row>
      </sheetData>
      <sheetData sheetId="404"/>
      <sheetData sheetId="405">
        <row r="1">
          <cell r="A1" t="str">
            <v>INSTITUTO NACIONAL DE VIAS</v>
          </cell>
        </row>
      </sheetData>
      <sheetData sheetId="406">
        <row r="1">
          <cell r="A1" t="str">
            <v>ITEM</v>
          </cell>
        </row>
      </sheetData>
      <sheetData sheetId="407">
        <row r="1">
          <cell r="A1" t="str">
            <v>EQUIPO</v>
          </cell>
        </row>
      </sheetData>
      <sheetData sheetId="408">
        <row r="1">
          <cell r="A1" t="str">
            <v>ADMINISTRACION</v>
          </cell>
        </row>
      </sheetData>
      <sheetData sheetId="409">
        <row r="1">
          <cell r="A1" t="str">
            <v>ADMINISTRACION</v>
          </cell>
        </row>
      </sheetData>
      <sheetData sheetId="410"/>
      <sheetData sheetId="411"/>
      <sheetData sheetId="412">
        <row r="1">
          <cell r="A1" t="str">
            <v>ITEM</v>
          </cell>
        </row>
      </sheetData>
      <sheetData sheetId="413">
        <row r="1">
          <cell r="A1" t="str">
            <v>INSTITUTO NACIONAL DE VIAS</v>
          </cell>
        </row>
      </sheetData>
      <sheetData sheetId="414">
        <row r="1">
          <cell r="A1" t="str">
            <v>ADMINISTRACION</v>
          </cell>
        </row>
      </sheetData>
      <sheetData sheetId="415"/>
      <sheetData sheetId="416">
        <row r="1">
          <cell r="A1" t="str">
            <v>ITEM</v>
          </cell>
        </row>
      </sheetData>
      <sheetData sheetId="417"/>
      <sheetData sheetId="418">
        <row r="1">
          <cell r="B1" t="str">
            <v>CTO-102-2002</v>
          </cell>
        </row>
      </sheetData>
      <sheetData sheetId="419">
        <row r="1">
          <cell r="A1" t="str">
            <v>INSTITUTO NACIONAL DE VIAS</v>
          </cell>
        </row>
      </sheetData>
      <sheetData sheetId="420">
        <row r="1">
          <cell r="A1" t="str">
            <v>EQUIPO</v>
          </cell>
        </row>
      </sheetData>
      <sheetData sheetId="421">
        <row r="1">
          <cell r="A1" t="str">
            <v>ADMINISTRACION</v>
          </cell>
        </row>
      </sheetData>
      <sheetData sheetId="422">
        <row r="1">
          <cell r="A1" t="str">
            <v>ITEM</v>
          </cell>
        </row>
      </sheetData>
      <sheetData sheetId="423">
        <row r="1">
          <cell r="A1" t="str">
            <v>EQUIPO</v>
          </cell>
        </row>
      </sheetData>
      <sheetData sheetId="424"/>
      <sheetData sheetId="425">
        <row r="1">
          <cell r="A1" t="str">
            <v>INSTITUTO NACIONAL DE VIAS</v>
          </cell>
        </row>
      </sheetData>
      <sheetData sheetId="426"/>
      <sheetData sheetId="427"/>
      <sheetData sheetId="428">
        <row r="1">
          <cell r="A1" t="str">
            <v>EQUIPO</v>
          </cell>
        </row>
      </sheetData>
      <sheetData sheetId="429">
        <row r="1">
          <cell r="A1" t="str">
            <v>EQUIPO</v>
          </cell>
        </row>
      </sheetData>
      <sheetData sheetId="430"/>
      <sheetData sheetId="431"/>
      <sheetData sheetId="432">
        <row r="1">
          <cell r="A1" t="str">
            <v>ITEM</v>
          </cell>
        </row>
      </sheetData>
      <sheetData sheetId="433"/>
      <sheetData sheetId="434">
        <row r="1">
          <cell r="A1" t="str">
            <v>EQUIPO</v>
          </cell>
        </row>
      </sheetData>
      <sheetData sheetId="435">
        <row r="1">
          <cell r="A1" t="str">
            <v>ITEM</v>
          </cell>
        </row>
      </sheetData>
      <sheetData sheetId="436">
        <row r="1">
          <cell r="A1" t="str">
            <v>INSTITUTO NACIONAL DE VIAS</v>
          </cell>
        </row>
      </sheetData>
      <sheetData sheetId="437">
        <row r="1">
          <cell r="A1" t="str">
            <v>ADMINISTRACION</v>
          </cell>
        </row>
      </sheetData>
      <sheetData sheetId="438"/>
      <sheetData sheetId="439">
        <row r="1">
          <cell r="A1" t="str">
            <v>EQUIPO</v>
          </cell>
        </row>
      </sheetData>
      <sheetData sheetId="440">
        <row r="1">
          <cell r="A1" t="str">
            <v>ADMINISTRACION</v>
          </cell>
        </row>
      </sheetData>
      <sheetData sheetId="441">
        <row r="1">
          <cell r="A1" t="str">
            <v>ITEM</v>
          </cell>
        </row>
      </sheetData>
      <sheetData sheetId="442">
        <row r="1">
          <cell r="A1" t="str">
            <v>EQUIPO</v>
          </cell>
        </row>
      </sheetData>
      <sheetData sheetId="443">
        <row r="1">
          <cell r="A1" t="str">
            <v>ADMINISTRACION</v>
          </cell>
        </row>
      </sheetData>
      <sheetData sheetId="444">
        <row r="1">
          <cell r="A1" t="str">
            <v>ABRAZADERA DE SALIDA TIPO 1</v>
          </cell>
        </row>
      </sheetData>
      <sheetData sheetId="445">
        <row r="1">
          <cell r="A1" t="str">
            <v>ITEM</v>
          </cell>
        </row>
      </sheetData>
      <sheetData sheetId="446">
        <row r="1">
          <cell r="A1" t="str">
            <v>EQUIPO</v>
          </cell>
        </row>
      </sheetData>
      <sheetData sheetId="447">
        <row r="1">
          <cell r="A1" t="str">
            <v>ADMINISTRACION</v>
          </cell>
        </row>
      </sheetData>
      <sheetData sheetId="448">
        <row r="33">
          <cell r="C33">
            <v>0.77967625899280601</v>
          </cell>
        </row>
      </sheetData>
      <sheetData sheetId="449">
        <row r="1">
          <cell r="A1" t="str">
            <v>INSTITUTO NACIONAL DE VIAS</v>
          </cell>
        </row>
      </sheetData>
      <sheetData sheetId="450">
        <row r="1">
          <cell r="A1" t="str">
            <v>EQUIPO</v>
          </cell>
        </row>
      </sheetData>
      <sheetData sheetId="451">
        <row r="1">
          <cell r="A1" t="str">
            <v>ADMINISTRACION</v>
          </cell>
        </row>
      </sheetData>
      <sheetData sheetId="452"/>
      <sheetData sheetId="453"/>
      <sheetData sheetId="454">
        <row r="1">
          <cell r="A1" t="str">
            <v>ITEM</v>
          </cell>
        </row>
      </sheetData>
      <sheetData sheetId="455">
        <row r="1">
          <cell r="A1" t="str">
            <v>EQUIPO</v>
          </cell>
        </row>
      </sheetData>
      <sheetData sheetId="456">
        <row r="1">
          <cell r="A1" t="str">
            <v>EQUIPO</v>
          </cell>
        </row>
      </sheetData>
      <sheetData sheetId="457">
        <row r="1">
          <cell r="A1" t="str">
            <v>ADMINISTRACION</v>
          </cell>
        </row>
      </sheetData>
      <sheetData sheetId="458"/>
      <sheetData sheetId="459">
        <row r="5">
          <cell r="E5" t="str">
            <v>CANTIDAD</v>
          </cell>
        </row>
      </sheetData>
      <sheetData sheetId="460">
        <row r="1">
          <cell r="A1" t="str">
            <v>ITEM</v>
          </cell>
        </row>
      </sheetData>
      <sheetData sheetId="461">
        <row r="1">
          <cell r="A1" t="str">
            <v>ITEM</v>
          </cell>
        </row>
      </sheetData>
      <sheetData sheetId="462">
        <row r="1">
          <cell r="A1" t="str">
            <v>EQUIPO</v>
          </cell>
        </row>
      </sheetData>
      <sheetData sheetId="463">
        <row r="1">
          <cell r="A1" t="str">
            <v>ADMINISTRACION</v>
          </cell>
        </row>
      </sheetData>
      <sheetData sheetId="464">
        <row r="6">
          <cell r="A6" t="str">
            <v>TOPÓGRAFO</v>
          </cell>
        </row>
      </sheetData>
      <sheetData sheetId="465"/>
      <sheetData sheetId="466">
        <row r="33">
          <cell r="C33">
            <v>0.77967625899280601</v>
          </cell>
        </row>
      </sheetData>
      <sheetData sheetId="467">
        <row r="5">
          <cell r="E5" t="str">
            <v>CANTIDAD</v>
          </cell>
        </row>
      </sheetData>
      <sheetData sheetId="468">
        <row r="5">
          <cell r="E5" t="str">
            <v>CANTIDAD</v>
          </cell>
        </row>
      </sheetData>
      <sheetData sheetId="469">
        <row r="1">
          <cell r="A1" t="str">
            <v>ADMINISTRACION</v>
          </cell>
        </row>
      </sheetData>
      <sheetData sheetId="470">
        <row r="1">
          <cell r="A1" t="str">
            <v>EQUIPO</v>
          </cell>
        </row>
      </sheetData>
      <sheetData sheetId="471">
        <row r="5">
          <cell r="E5" t="str">
            <v>CANTIDAD</v>
          </cell>
        </row>
      </sheetData>
      <sheetData sheetId="472">
        <row r="5">
          <cell r="E5" t="str">
            <v>CANTIDAD</v>
          </cell>
        </row>
      </sheetData>
      <sheetData sheetId="473">
        <row r="5">
          <cell r="E5" t="str">
            <v>CANTIDAD</v>
          </cell>
        </row>
      </sheetData>
      <sheetData sheetId="474">
        <row r="1">
          <cell r="A1" t="str">
            <v>ADMINISTRACION</v>
          </cell>
        </row>
      </sheetData>
      <sheetData sheetId="475">
        <row r="1">
          <cell r="A1" t="str">
            <v>ITEM</v>
          </cell>
        </row>
      </sheetData>
      <sheetData sheetId="476">
        <row r="1">
          <cell r="A1" t="str">
            <v>EQUIPO</v>
          </cell>
        </row>
      </sheetData>
      <sheetData sheetId="477">
        <row r="1">
          <cell r="A1" t="str">
            <v>ADMINISTRACION</v>
          </cell>
        </row>
      </sheetData>
      <sheetData sheetId="478">
        <row r="5">
          <cell r="A5" t="str">
            <v>Desperdicio</v>
          </cell>
        </row>
      </sheetData>
      <sheetData sheetId="479">
        <row r="7">
          <cell r="A7" t="str">
            <v>Herramientas Menores</v>
          </cell>
        </row>
      </sheetData>
      <sheetData sheetId="480">
        <row r="6">
          <cell r="A6" t="str">
            <v>TOPÓGRAFO</v>
          </cell>
        </row>
      </sheetData>
      <sheetData sheetId="481">
        <row r="5">
          <cell r="A5" t="str">
            <v>Desperdicio</v>
          </cell>
        </row>
      </sheetData>
      <sheetData sheetId="482"/>
      <sheetData sheetId="483">
        <row r="7">
          <cell r="A7" t="str">
            <v>Herramientas Menores</v>
          </cell>
        </row>
      </sheetData>
      <sheetData sheetId="484"/>
      <sheetData sheetId="485">
        <row r="1">
          <cell r="A1" t="str">
            <v>EQUIPO</v>
          </cell>
        </row>
      </sheetData>
      <sheetData sheetId="486">
        <row r="7">
          <cell r="A7" t="str">
            <v>Herramientas Menores</v>
          </cell>
        </row>
      </sheetData>
      <sheetData sheetId="487">
        <row r="1">
          <cell r="A1" t="str">
            <v>Name</v>
          </cell>
        </row>
      </sheetData>
      <sheetData sheetId="488">
        <row r="1">
          <cell r="A1" t="str">
            <v>ITEM</v>
          </cell>
        </row>
      </sheetData>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row r="1">
          <cell r="A1" t="str">
            <v>ABRAZADERA DE SALIDA TIPO 1</v>
          </cell>
        </row>
      </sheetData>
      <sheetData sheetId="496">
        <row r="33">
          <cell r="C33">
            <v>0.77967625899280601</v>
          </cell>
        </row>
      </sheetData>
      <sheetData sheetId="497">
        <row r="1">
          <cell r="A1" t="str">
            <v>ABRAZADERA DE SALIDA TIPO 1</v>
          </cell>
        </row>
      </sheetData>
      <sheetData sheetId="498"/>
      <sheetData sheetId="499">
        <row r="21">
          <cell r="G21" t="b">
            <v>0</v>
          </cell>
        </row>
      </sheetData>
      <sheetData sheetId="500">
        <row r="1">
          <cell r="A1" t="str">
            <v>ITEM</v>
          </cell>
        </row>
      </sheetData>
      <sheetData sheetId="501">
        <row r="1">
          <cell r="A1" t="str">
            <v>EQUIPO</v>
          </cell>
        </row>
      </sheetData>
      <sheetData sheetId="502">
        <row r="1">
          <cell r="A1" t="str">
            <v>ITEM</v>
          </cell>
        </row>
      </sheetData>
      <sheetData sheetId="503">
        <row r="1">
          <cell r="A1" t="str">
            <v>EQUIPO</v>
          </cell>
        </row>
      </sheetData>
      <sheetData sheetId="504">
        <row r="1">
          <cell r="A1" t="str">
            <v>ADMINISTRACION</v>
          </cell>
        </row>
      </sheetData>
      <sheetData sheetId="505">
        <row r="1">
          <cell r="B1" t="str">
            <v>CTO-102-2002</v>
          </cell>
        </row>
      </sheetData>
      <sheetData sheetId="506">
        <row r="5">
          <cell r="E5" t="str">
            <v>CANTIDAD</v>
          </cell>
        </row>
      </sheetData>
      <sheetData sheetId="507">
        <row r="5">
          <cell r="E5" t="str">
            <v>CANTIDAD</v>
          </cell>
        </row>
      </sheetData>
      <sheetData sheetId="508">
        <row r="5">
          <cell r="A5" t="str">
            <v>Desperdicio</v>
          </cell>
        </row>
      </sheetData>
      <sheetData sheetId="509">
        <row r="5">
          <cell r="E5" t="str">
            <v>CANTIDAD</v>
          </cell>
        </row>
      </sheetData>
      <sheetData sheetId="510">
        <row r="1">
          <cell r="A1" t="str">
            <v>ITEM</v>
          </cell>
        </row>
      </sheetData>
      <sheetData sheetId="511">
        <row r="1">
          <cell r="A1" t="str">
            <v>EQUIPO</v>
          </cell>
        </row>
      </sheetData>
      <sheetData sheetId="512">
        <row r="1">
          <cell r="A1" t="str">
            <v>ITEM</v>
          </cell>
        </row>
      </sheetData>
      <sheetData sheetId="513">
        <row r="1">
          <cell r="A1" t="str">
            <v>EQUIPO</v>
          </cell>
        </row>
      </sheetData>
      <sheetData sheetId="514">
        <row r="1">
          <cell r="A1" t="str">
            <v>ADMINISTRACION</v>
          </cell>
        </row>
      </sheetData>
      <sheetData sheetId="515">
        <row r="1">
          <cell r="A1" t="str">
            <v>EQUIPO</v>
          </cell>
        </row>
      </sheetData>
      <sheetData sheetId="516">
        <row r="1">
          <cell r="A1" t="str">
            <v>ADMINISTRACION</v>
          </cell>
        </row>
      </sheetData>
      <sheetData sheetId="517">
        <row r="1">
          <cell r="A1" t="str">
            <v>ITEM</v>
          </cell>
        </row>
      </sheetData>
      <sheetData sheetId="518">
        <row r="1">
          <cell r="A1" t="str">
            <v>EQUIPO</v>
          </cell>
        </row>
      </sheetData>
      <sheetData sheetId="519">
        <row r="1">
          <cell r="A1" t="str">
            <v>ADMINISTRACION</v>
          </cell>
        </row>
      </sheetData>
      <sheetData sheetId="520">
        <row r="5">
          <cell r="A5">
            <v>1</v>
          </cell>
        </row>
      </sheetData>
      <sheetData sheetId="521">
        <row r="5">
          <cell r="E5" t="str">
            <v>CANTIDAD</v>
          </cell>
        </row>
      </sheetData>
      <sheetData sheetId="522">
        <row r="1">
          <cell r="A1" t="str">
            <v>ITEM</v>
          </cell>
        </row>
      </sheetData>
      <sheetData sheetId="523">
        <row r="1">
          <cell r="A1" t="str">
            <v>EQUIPO</v>
          </cell>
        </row>
      </sheetData>
      <sheetData sheetId="524">
        <row r="1">
          <cell r="A1" t="str">
            <v>ITEM</v>
          </cell>
        </row>
      </sheetData>
      <sheetData sheetId="525">
        <row r="1">
          <cell r="A1" t="str">
            <v>EQUIPO</v>
          </cell>
        </row>
      </sheetData>
      <sheetData sheetId="526">
        <row r="1">
          <cell r="A1" t="str">
            <v>ADMINISTRACION</v>
          </cell>
        </row>
      </sheetData>
      <sheetData sheetId="527">
        <row r="1">
          <cell r="A1" t="str">
            <v>ITEM</v>
          </cell>
        </row>
      </sheetData>
      <sheetData sheetId="528">
        <row r="1">
          <cell r="A1" t="str">
            <v>ADMINISTRACION</v>
          </cell>
        </row>
      </sheetData>
      <sheetData sheetId="529">
        <row r="1">
          <cell r="A1" t="str">
            <v>ADMINISTRACION</v>
          </cell>
        </row>
      </sheetData>
      <sheetData sheetId="530"/>
      <sheetData sheetId="531">
        <row r="5">
          <cell r="A5" t="str">
            <v>Desperdicio</v>
          </cell>
        </row>
      </sheetData>
      <sheetData sheetId="532">
        <row r="1">
          <cell r="B1" t="str">
            <v>CTO-102-2002</v>
          </cell>
        </row>
      </sheetData>
      <sheetData sheetId="533"/>
      <sheetData sheetId="534">
        <row r="2">
          <cell r="A2" t="str">
            <v>CODIGO</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1">
          <cell r="B1" t="str">
            <v>CTO-102-2002</v>
          </cell>
        </row>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row r="1">
          <cell r="A1" t="str">
            <v>ADMINISTRACION</v>
          </cell>
        </row>
      </sheetData>
      <sheetData sheetId="563">
        <row r="2">
          <cell r="A2" t="str">
            <v>ACTA No</v>
          </cell>
        </row>
      </sheetData>
      <sheetData sheetId="564">
        <row r="1">
          <cell r="B1" t="str">
            <v>CTO-102-2002</v>
          </cell>
        </row>
      </sheetData>
      <sheetData sheetId="565">
        <row r="1">
          <cell r="A1" t="str">
            <v>INSTITUTO NACIONAL DE VIAS</v>
          </cell>
        </row>
      </sheetData>
      <sheetData sheetId="566">
        <row r="1">
          <cell r="A1" t="str">
            <v>ITEM</v>
          </cell>
        </row>
      </sheetData>
      <sheetData sheetId="567" refreshError="1"/>
      <sheetData sheetId="568" refreshError="1"/>
      <sheetData sheetId="569" refreshError="1"/>
      <sheetData sheetId="570"/>
      <sheetData sheetId="571">
        <row r="51">
          <cell r="D51">
            <v>698</v>
          </cell>
        </row>
      </sheetData>
      <sheetData sheetId="572" refreshError="1"/>
      <sheetData sheetId="573" refreshError="1"/>
      <sheetData sheetId="574" refreshError="1"/>
      <sheetData sheetId="575" refreshError="1"/>
      <sheetData sheetId="576" refreshError="1"/>
      <sheetData sheetId="577" refreshError="1"/>
      <sheetData sheetId="578">
        <row r="1">
          <cell r="A1" t="str">
            <v>ITEM</v>
          </cell>
        </row>
      </sheetData>
      <sheetData sheetId="579">
        <row r="1">
          <cell r="A1" t="str">
            <v>EQUIPO</v>
          </cell>
        </row>
      </sheetData>
      <sheetData sheetId="580"/>
      <sheetData sheetId="581">
        <row r="1">
          <cell r="A1" t="str">
            <v>ABRAZADERA DE SALIDA TIPO 1</v>
          </cell>
        </row>
      </sheetData>
      <sheetData sheetId="582"/>
      <sheetData sheetId="583">
        <row r="52">
          <cell r="H52">
            <v>117768</v>
          </cell>
        </row>
      </sheetData>
      <sheetData sheetId="584">
        <row r="1">
          <cell r="A1" t="str">
            <v>INSTITUTO NACIONAL DE VIAS</v>
          </cell>
        </row>
      </sheetData>
      <sheetData sheetId="585">
        <row r="33">
          <cell r="C33">
            <v>0.77967625899280601</v>
          </cell>
        </row>
      </sheetData>
      <sheetData sheetId="586">
        <row r="1">
          <cell r="A1" t="str">
            <v>ITEM</v>
          </cell>
        </row>
      </sheetData>
      <sheetData sheetId="587">
        <row r="1">
          <cell r="A1" t="str">
            <v>EQUIPO</v>
          </cell>
        </row>
      </sheetData>
      <sheetData sheetId="588"/>
      <sheetData sheetId="589"/>
      <sheetData sheetId="590">
        <row r="5">
          <cell r="E5" t="str">
            <v>CANTIDAD</v>
          </cell>
        </row>
      </sheetData>
      <sheetData sheetId="591"/>
      <sheetData sheetId="592"/>
      <sheetData sheetId="593"/>
      <sheetData sheetId="594"/>
      <sheetData sheetId="595">
        <row r="33">
          <cell r="C33">
            <v>0.77967625899280601</v>
          </cell>
        </row>
      </sheetData>
      <sheetData sheetId="596"/>
      <sheetData sheetId="597">
        <row r="51">
          <cell r="D51">
            <v>698</v>
          </cell>
        </row>
      </sheetData>
      <sheetData sheetId="598">
        <row r="2">
          <cell r="A2" t="str">
            <v>ACTA No</v>
          </cell>
        </row>
      </sheetData>
      <sheetData sheetId="599"/>
      <sheetData sheetId="600"/>
      <sheetData sheetId="601"/>
      <sheetData sheetId="602">
        <row r="1">
          <cell r="B1" t="str">
            <v>CTO-102-2002</v>
          </cell>
        </row>
      </sheetData>
      <sheetData sheetId="603">
        <row r="5">
          <cell r="E5" t="str">
            <v>CANTIDAD</v>
          </cell>
        </row>
      </sheetData>
      <sheetData sheetId="604">
        <row r="5">
          <cell r="E5" t="str">
            <v>CANTIDAD</v>
          </cell>
        </row>
      </sheetData>
      <sheetData sheetId="605">
        <row r="33">
          <cell r="C33">
            <v>0.77967625899280601</v>
          </cell>
        </row>
      </sheetData>
      <sheetData sheetId="606">
        <row r="50">
          <cell r="H50">
            <v>971</v>
          </cell>
        </row>
      </sheetData>
      <sheetData sheetId="607">
        <row r="50">
          <cell r="H50">
            <v>1192</v>
          </cell>
        </row>
      </sheetData>
      <sheetData sheetId="608"/>
      <sheetData sheetId="609">
        <row r="1">
          <cell r="A1" t="str">
            <v>ITEM</v>
          </cell>
        </row>
      </sheetData>
      <sheetData sheetId="610">
        <row r="1">
          <cell r="A1" t="str">
            <v>EQUIPO</v>
          </cell>
        </row>
      </sheetData>
      <sheetData sheetId="611">
        <row r="1">
          <cell r="A1" t="str">
            <v>ADMINISTRACION</v>
          </cell>
        </row>
      </sheetData>
      <sheetData sheetId="612">
        <row r="4">
          <cell r="B4" t="str">
            <v xml:space="preserve"> Bisagra Pivotante </v>
          </cell>
        </row>
      </sheetData>
      <sheetData sheetId="613"/>
      <sheetData sheetId="614">
        <row r="5">
          <cell r="E5" t="str">
            <v>CANTIDAD</v>
          </cell>
        </row>
      </sheetData>
      <sheetData sheetId="615">
        <row r="1">
          <cell r="A1" t="str">
            <v>ITEM</v>
          </cell>
        </row>
      </sheetData>
      <sheetData sheetId="616">
        <row r="1">
          <cell r="A1" t="str">
            <v>EQUIPO</v>
          </cell>
        </row>
      </sheetData>
      <sheetData sheetId="617">
        <row r="1">
          <cell r="A1" t="str">
            <v>ADMINISTRACION</v>
          </cell>
        </row>
      </sheetData>
      <sheetData sheetId="618">
        <row r="1">
          <cell r="B1" t="str">
            <v>CTO-102-2002</v>
          </cell>
        </row>
      </sheetData>
      <sheetData sheetId="619">
        <row r="5">
          <cell r="E5" t="str">
            <v>CANTIDAD</v>
          </cell>
        </row>
      </sheetData>
      <sheetData sheetId="620">
        <row r="33">
          <cell r="C33">
            <v>0.77967625899280601</v>
          </cell>
        </row>
      </sheetData>
      <sheetData sheetId="621">
        <row r="33">
          <cell r="C33">
            <v>0.77967625899280601</v>
          </cell>
        </row>
      </sheetData>
      <sheetData sheetId="622">
        <row r="1">
          <cell r="A1" t="str">
            <v>1P</v>
          </cell>
        </row>
      </sheetData>
      <sheetData sheetId="623">
        <row r="1">
          <cell r="A1" t="str">
            <v>1P</v>
          </cell>
        </row>
      </sheetData>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refreshError="1"/>
      <sheetData sheetId="721"/>
      <sheetData sheetId="722"/>
      <sheetData sheetId="723"/>
      <sheetData sheetId="724"/>
      <sheetData sheetId="725"/>
      <sheetData sheetId="726"/>
      <sheetData sheetId="727"/>
      <sheetData sheetId="728"/>
      <sheetData sheetId="729"/>
      <sheetData sheetId="730" refreshError="1"/>
      <sheetData sheetId="731"/>
      <sheetData sheetId="732" refreshError="1"/>
      <sheetData sheetId="733"/>
      <sheetData sheetId="734"/>
      <sheetData sheetId="735"/>
      <sheetData sheetId="736"/>
      <sheetData sheetId="737"/>
      <sheetData sheetId="738"/>
      <sheetData sheetId="739"/>
      <sheetData sheetId="740"/>
      <sheetData sheetId="741"/>
      <sheetData sheetId="742"/>
      <sheetData sheetId="743">
        <row r="168">
          <cell r="D168">
            <v>0.16</v>
          </cell>
        </row>
      </sheetData>
      <sheetData sheetId="744"/>
      <sheetData sheetId="745">
        <row r="7">
          <cell r="B7">
            <v>1</v>
          </cell>
        </row>
      </sheetData>
      <sheetData sheetId="746" refreshError="1"/>
      <sheetData sheetId="747"/>
      <sheetData sheetId="748"/>
      <sheetData sheetId="749"/>
      <sheetData sheetId="750"/>
      <sheetData sheetId="751" refreshError="1"/>
      <sheetData sheetId="752">
        <row r="1">
          <cell r="A1" t="str">
            <v>ADMINISTRACION</v>
          </cell>
        </row>
      </sheetData>
      <sheetData sheetId="753">
        <row r="33">
          <cell r="C33">
            <v>0.77967625899280601</v>
          </cell>
        </row>
      </sheetData>
      <sheetData sheetId="754">
        <row r="5">
          <cell r="E5" t="str">
            <v>CANTIDAD</v>
          </cell>
        </row>
      </sheetData>
      <sheetData sheetId="755">
        <row r="5">
          <cell r="E5" t="str">
            <v>CANTIDAD</v>
          </cell>
        </row>
      </sheetData>
      <sheetData sheetId="756"/>
      <sheetData sheetId="757"/>
      <sheetData sheetId="758"/>
      <sheetData sheetId="759"/>
      <sheetData sheetId="760"/>
      <sheetData sheetId="761">
        <row r="1">
          <cell r="A1" t="str">
            <v>ITEM</v>
          </cell>
        </row>
      </sheetData>
      <sheetData sheetId="762" refreshError="1"/>
      <sheetData sheetId="763" refreshError="1"/>
      <sheetData sheetId="764">
        <row r="168">
          <cell r="D168">
            <v>10046</v>
          </cell>
        </row>
      </sheetData>
      <sheetData sheetId="765" refreshError="1"/>
      <sheetData sheetId="766" refreshError="1"/>
      <sheetData sheetId="767" refreshError="1"/>
      <sheetData sheetId="768" refreshError="1"/>
      <sheetData sheetId="769">
        <row r="33">
          <cell r="C33">
            <v>0.77967625899280601</v>
          </cell>
        </row>
      </sheetData>
      <sheetData sheetId="770" refreshError="1"/>
      <sheetData sheetId="771" refreshError="1"/>
      <sheetData sheetId="772">
        <row r="1">
          <cell r="A1" t="str">
            <v>ITEM</v>
          </cell>
        </row>
      </sheetData>
      <sheetData sheetId="773">
        <row r="1">
          <cell r="A1" t="str">
            <v>ADMINISTRACION</v>
          </cell>
        </row>
      </sheetData>
      <sheetData sheetId="774">
        <row r="7">
          <cell r="A7">
            <v>300</v>
          </cell>
        </row>
      </sheetData>
      <sheetData sheetId="775"/>
      <sheetData sheetId="776">
        <row r="1">
          <cell r="C1">
            <v>0.2</v>
          </cell>
        </row>
      </sheetData>
      <sheetData sheetId="777"/>
      <sheetData sheetId="778"/>
      <sheetData sheetId="779"/>
      <sheetData sheetId="780">
        <row r="1">
          <cell r="A1" t="str">
            <v>ITEM</v>
          </cell>
        </row>
      </sheetData>
      <sheetData sheetId="781">
        <row r="1">
          <cell r="A1" t="str">
            <v>EQUIPO</v>
          </cell>
        </row>
      </sheetData>
      <sheetData sheetId="782">
        <row r="1">
          <cell r="A1" t="str">
            <v>ADMINISTRACION</v>
          </cell>
        </row>
      </sheetData>
      <sheetData sheetId="783"/>
      <sheetData sheetId="784"/>
      <sheetData sheetId="785">
        <row r="1">
          <cell r="A1" t="str">
            <v>ADMINISTRACION</v>
          </cell>
        </row>
      </sheetData>
      <sheetData sheetId="786"/>
      <sheetData sheetId="787">
        <row r="1">
          <cell r="B1" t="str">
            <v>CTO-102-2002</v>
          </cell>
        </row>
      </sheetData>
      <sheetData sheetId="788">
        <row r="33">
          <cell r="C33">
            <v>0.77967625899280601</v>
          </cell>
        </row>
      </sheetData>
      <sheetData sheetId="789"/>
      <sheetData sheetId="790">
        <row r="8">
          <cell r="A8">
            <v>2.1</v>
          </cell>
        </row>
      </sheetData>
      <sheetData sheetId="791">
        <row r="8">
          <cell r="A8">
            <v>3.1</v>
          </cell>
        </row>
      </sheetData>
      <sheetData sheetId="792"/>
      <sheetData sheetId="793"/>
      <sheetData sheetId="794">
        <row r="8">
          <cell r="A8">
            <v>2.1</v>
          </cell>
        </row>
      </sheetData>
      <sheetData sheetId="795"/>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row r="3">
          <cell r="A3">
            <v>1</v>
          </cell>
        </row>
      </sheetData>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ow r="5">
          <cell r="E5" t="str">
            <v>CANTIDAD</v>
          </cell>
        </row>
      </sheetData>
      <sheetData sheetId="1071"/>
      <sheetData sheetId="1072"/>
      <sheetData sheetId="1073" refreshError="1"/>
      <sheetData sheetId="1074">
        <row r="33">
          <cell r="C33">
            <v>0.77967625899280601</v>
          </cell>
        </row>
      </sheetData>
      <sheetData sheetId="1075"/>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ow r="1">
          <cell r="B1" t="str">
            <v>CTO-102-2002</v>
          </cell>
        </row>
      </sheetData>
      <sheetData sheetId="1115"/>
      <sheetData sheetId="1116"/>
      <sheetData sheetId="1117"/>
      <sheetData sheetId="1118"/>
      <sheetData sheetId="1119"/>
      <sheetData sheetId="1120"/>
      <sheetData sheetId="1121"/>
      <sheetData sheetId="1122"/>
      <sheetData sheetId="1123"/>
      <sheetData sheetId="1124"/>
      <sheetData sheetId="1125"/>
      <sheetData sheetId="1126">
        <row r="2">
          <cell r="A2" t="str">
            <v>ACTA No</v>
          </cell>
        </row>
      </sheetData>
      <sheetData sheetId="1127">
        <row r="33">
          <cell r="C33">
            <v>0.77967625899280601</v>
          </cell>
        </row>
      </sheetData>
      <sheetData sheetId="1128"/>
      <sheetData sheetId="1129"/>
      <sheetData sheetId="1130"/>
      <sheetData sheetId="1131">
        <row r="1">
          <cell r="B1" t="str">
            <v>CTO-102-2002</v>
          </cell>
        </row>
      </sheetData>
      <sheetData sheetId="1132"/>
      <sheetData sheetId="1133"/>
      <sheetData sheetId="1134"/>
      <sheetData sheetId="1135">
        <row r="2">
          <cell r="A2" t="str">
            <v>ACTA No</v>
          </cell>
        </row>
      </sheetData>
      <sheetData sheetId="1136">
        <row r="2">
          <cell r="A2" t="str">
            <v>ACTA No</v>
          </cell>
        </row>
      </sheetData>
      <sheetData sheetId="1137">
        <row r="1">
          <cell r="B1" t="str">
            <v>CTO-102-2002</v>
          </cell>
        </row>
      </sheetData>
      <sheetData sheetId="1138">
        <row r="33">
          <cell r="C33">
            <v>0.77967625899280601</v>
          </cell>
        </row>
      </sheetData>
      <sheetData sheetId="1139"/>
      <sheetData sheetId="1140"/>
      <sheetData sheetId="1141"/>
      <sheetData sheetId="1142">
        <row r="1">
          <cell r="B1" t="str">
            <v>CTO-102-2002</v>
          </cell>
        </row>
      </sheetData>
      <sheetData sheetId="1143"/>
      <sheetData sheetId="1144"/>
      <sheetData sheetId="1145"/>
      <sheetData sheetId="1146"/>
      <sheetData sheetId="1147"/>
      <sheetData sheetId="1148">
        <row r="33">
          <cell r="C33">
            <v>0.77967625899280601</v>
          </cell>
        </row>
      </sheetData>
      <sheetData sheetId="1149">
        <row r="192">
          <cell r="X192">
            <v>7975000</v>
          </cell>
        </row>
      </sheetData>
      <sheetData sheetId="1150"/>
      <sheetData sheetId="1151">
        <row r="8">
          <cell r="A8">
            <v>2.1</v>
          </cell>
        </row>
      </sheetData>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sheetData sheetId="1322"/>
      <sheetData sheetId="1323">
        <row r="1">
          <cell r="A1" t="str">
            <v>INSTITUTO NACIONAL DE VIAS</v>
          </cell>
        </row>
      </sheetData>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sheetData sheetId="1377"/>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sheetData sheetId="1772"/>
      <sheetData sheetId="1773"/>
      <sheetData sheetId="1774"/>
      <sheetData sheetId="1775"/>
      <sheetData sheetId="1776"/>
      <sheetData sheetId="1777"/>
      <sheetData sheetId="1778">
        <row r="8">
          <cell r="A8">
            <v>2.1</v>
          </cell>
        </row>
      </sheetData>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ow r="5">
          <cell r="E5" t="str">
            <v>CANTIDAD</v>
          </cell>
        </row>
      </sheetData>
      <sheetData sheetId="1937">
        <row r="5">
          <cell r="E5" t="str">
            <v>CANTIDAD</v>
          </cell>
        </row>
      </sheetData>
      <sheetData sheetId="1938">
        <row r="2">
          <cell r="A2" t="str">
            <v>CODIGO</v>
          </cell>
        </row>
      </sheetData>
      <sheetData sheetId="1939">
        <row r="5">
          <cell r="E5" t="str">
            <v>CANTIDAD</v>
          </cell>
        </row>
      </sheetData>
      <sheetData sheetId="1940">
        <row r="1">
          <cell r="A1" t="str">
            <v>OCCIDENTAL DE COLOMBIA, LLC. / OCCIDENTAL ANDINA, LLC</v>
          </cell>
        </row>
      </sheetData>
      <sheetData sheetId="1941">
        <row r="5">
          <cell r="E5" t="str">
            <v>CANTIDAD</v>
          </cell>
        </row>
      </sheetData>
      <sheetData sheetId="1942">
        <row r="2">
          <cell r="A2">
            <v>0</v>
          </cell>
        </row>
      </sheetData>
      <sheetData sheetId="1943">
        <row r="33">
          <cell r="G33">
            <v>0.59504299999999999</v>
          </cell>
        </row>
      </sheetData>
      <sheetData sheetId="1944"/>
      <sheetData sheetId="1945">
        <row r="1">
          <cell r="A1" t="str">
            <v>INSTITUTO NACIONAL DE VIAS</v>
          </cell>
        </row>
      </sheetData>
      <sheetData sheetId="1946"/>
      <sheetData sheetId="1947"/>
      <sheetData sheetId="1948"/>
      <sheetData sheetId="1949"/>
      <sheetData sheetId="1950"/>
      <sheetData sheetId="1951"/>
      <sheetData sheetId="1952">
        <row r="1">
          <cell r="A1" t="str">
            <v>LISTADO DE INSUMOS GENERAL</v>
          </cell>
        </row>
      </sheetData>
      <sheetData sheetId="1953">
        <row r="168">
          <cell r="D168">
            <v>0.16</v>
          </cell>
        </row>
      </sheetData>
      <sheetData sheetId="1954"/>
      <sheetData sheetId="1955">
        <row r="1">
          <cell r="A1" t="str">
            <v>ABRAZADERA DE SALIDA TIPO 1</v>
          </cell>
        </row>
      </sheetData>
      <sheetData sheetId="1956">
        <row r="33">
          <cell r="G33">
            <v>0.59504299999999999</v>
          </cell>
        </row>
      </sheetData>
      <sheetData sheetId="1957">
        <row r="168">
          <cell r="D168">
            <v>0.16</v>
          </cell>
        </row>
      </sheetData>
      <sheetData sheetId="1958"/>
      <sheetData sheetId="1959">
        <row r="7">
          <cell r="B7">
            <v>1</v>
          </cell>
        </row>
      </sheetData>
      <sheetData sheetId="1960">
        <row r="33">
          <cell r="G33">
            <v>0.59504299999999999</v>
          </cell>
        </row>
      </sheetData>
      <sheetData sheetId="1961"/>
      <sheetData sheetId="1962"/>
      <sheetData sheetId="1963"/>
      <sheetData sheetId="1964"/>
      <sheetData sheetId="1965">
        <row r="1">
          <cell r="A1" t="str">
            <v>INSTITUTO NACIONAL DE VIAS</v>
          </cell>
        </row>
      </sheetData>
      <sheetData sheetId="1966"/>
      <sheetData sheetId="1967">
        <row r="168">
          <cell r="D168">
            <v>0.16</v>
          </cell>
        </row>
      </sheetData>
      <sheetData sheetId="1968"/>
      <sheetData sheetId="1969">
        <row r="7">
          <cell r="B7">
            <v>1</v>
          </cell>
        </row>
      </sheetData>
      <sheetData sheetId="1970">
        <row r="33">
          <cell r="G33">
            <v>0.59504299999999999</v>
          </cell>
        </row>
      </sheetData>
      <sheetData sheetId="1971">
        <row r="168">
          <cell r="D168">
            <v>0.16</v>
          </cell>
        </row>
      </sheetData>
      <sheetData sheetId="1972">
        <row r="168">
          <cell r="D168">
            <v>0.16</v>
          </cell>
        </row>
      </sheetData>
      <sheetData sheetId="1973">
        <row r="7">
          <cell r="B7">
            <v>1</v>
          </cell>
        </row>
      </sheetData>
      <sheetData sheetId="1974">
        <row r="7">
          <cell r="B7">
            <v>1</v>
          </cell>
        </row>
      </sheetData>
      <sheetData sheetId="1975">
        <row r="7">
          <cell r="B7">
            <v>1</v>
          </cell>
        </row>
      </sheetData>
      <sheetData sheetId="1976">
        <row r="33">
          <cell r="G33">
            <v>0.59504299999999999</v>
          </cell>
        </row>
      </sheetData>
      <sheetData sheetId="1977"/>
      <sheetData sheetId="1978"/>
      <sheetData sheetId="1979"/>
      <sheetData sheetId="1980"/>
      <sheetData sheetId="1981"/>
      <sheetData sheetId="1982">
        <row r="51">
          <cell r="D51">
            <v>698</v>
          </cell>
        </row>
      </sheetData>
      <sheetData sheetId="1983"/>
      <sheetData sheetId="1984"/>
      <sheetData sheetId="1985"/>
      <sheetData sheetId="1986"/>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sheetData sheetId="2028"/>
      <sheetData sheetId="2029"/>
      <sheetData sheetId="2030"/>
      <sheetData sheetId="2031"/>
      <sheetData sheetId="2032">
        <row r="33">
          <cell r="C33">
            <v>0.77967625899280601</v>
          </cell>
        </row>
      </sheetData>
      <sheetData sheetId="2033"/>
      <sheetData sheetId="2034"/>
      <sheetData sheetId="2035"/>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ow r="7">
          <cell r="B7">
            <v>0.1</v>
          </cell>
        </row>
      </sheetData>
      <sheetData sheetId="2647">
        <row r="7">
          <cell r="B7">
            <v>0.1</v>
          </cell>
        </row>
      </sheetData>
      <sheetData sheetId="2648">
        <row r="8">
          <cell r="A8">
            <v>2.1</v>
          </cell>
        </row>
      </sheetData>
      <sheetData sheetId="2649">
        <row r="8">
          <cell r="A8">
            <v>3.1</v>
          </cell>
        </row>
      </sheetData>
      <sheetData sheetId="2650">
        <row r="3">
          <cell r="A3">
            <v>1</v>
          </cell>
        </row>
      </sheetData>
      <sheetData sheetId="2651"/>
      <sheetData sheetId="2652">
        <row r="1">
          <cell r="A1" t="str">
            <v>ITEM</v>
          </cell>
        </row>
      </sheetData>
      <sheetData sheetId="2653"/>
      <sheetData sheetId="2654">
        <row r="3">
          <cell r="A3">
            <v>1</v>
          </cell>
        </row>
      </sheetData>
      <sheetData sheetId="2655">
        <row r="3">
          <cell r="A3">
            <v>1</v>
          </cell>
        </row>
      </sheetData>
      <sheetData sheetId="2656"/>
      <sheetData sheetId="2657">
        <row r="1">
          <cell r="A1" t="str">
            <v>LISTADO DE INSUMOS GENERAL</v>
          </cell>
        </row>
      </sheetData>
      <sheetData sheetId="2658"/>
      <sheetData sheetId="2659"/>
      <sheetData sheetId="2660">
        <row r="15">
          <cell r="C15" t="str">
            <v>Cuadrilla de Un Oficial y (2) Obreros.</v>
          </cell>
        </row>
      </sheetData>
      <sheetData sheetId="2661">
        <row r="1">
          <cell r="A1" t="str">
            <v>LISTADO DE INSUMOS GENERAL</v>
          </cell>
        </row>
      </sheetData>
      <sheetData sheetId="2662">
        <row r="1">
          <cell r="A1" t="str">
            <v>LISTADO DE INSUMOS GENERAL</v>
          </cell>
        </row>
      </sheetData>
      <sheetData sheetId="2663">
        <row r="8">
          <cell r="A8">
            <v>2.1</v>
          </cell>
        </row>
      </sheetData>
      <sheetData sheetId="2664">
        <row r="8">
          <cell r="A8">
            <v>3.1</v>
          </cell>
        </row>
      </sheetData>
      <sheetData sheetId="2665"/>
      <sheetData sheetId="2666"/>
      <sheetData sheetId="2667"/>
      <sheetData sheetId="2668">
        <row r="3">
          <cell r="A3">
            <v>1</v>
          </cell>
        </row>
      </sheetData>
      <sheetData sheetId="2669">
        <row r="8">
          <cell r="A8">
            <v>2.1</v>
          </cell>
        </row>
      </sheetData>
      <sheetData sheetId="2670">
        <row r="3">
          <cell r="A3">
            <v>1</v>
          </cell>
        </row>
      </sheetData>
      <sheetData sheetId="2671"/>
      <sheetData sheetId="2672"/>
      <sheetData sheetId="2673">
        <row r="1">
          <cell r="B1" t="str">
            <v>CTO-102-2002</v>
          </cell>
        </row>
      </sheetData>
      <sheetData sheetId="2674"/>
      <sheetData sheetId="2675">
        <row r="1">
          <cell r="A1" t="str">
            <v>LISTADO DE INSUMOS GENERAL</v>
          </cell>
        </row>
      </sheetData>
      <sheetData sheetId="2676">
        <row r="1">
          <cell r="A1" t="str">
            <v>EQUIPO</v>
          </cell>
        </row>
      </sheetData>
      <sheetData sheetId="2677">
        <row r="1">
          <cell r="A1" t="str">
            <v>LISTADO DE INSUMOS GENERAL</v>
          </cell>
        </row>
      </sheetData>
      <sheetData sheetId="2678">
        <row r="8">
          <cell r="A8">
            <v>3.1</v>
          </cell>
        </row>
      </sheetData>
      <sheetData sheetId="2679">
        <row r="8">
          <cell r="A8">
            <v>2.1</v>
          </cell>
        </row>
      </sheetData>
      <sheetData sheetId="2680">
        <row r="8">
          <cell r="A8">
            <v>3.1</v>
          </cell>
        </row>
      </sheetData>
      <sheetData sheetId="2681">
        <row r="1">
          <cell r="A1" t="str">
            <v>ITEM</v>
          </cell>
        </row>
      </sheetData>
      <sheetData sheetId="2682">
        <row r="1">
          <cell r="A1" t="str">
            <v>EQUIPO</v>
          </cell>
        </row>
      </sheetData>
      <sheetData sheetId="2683">
        <row r="1">
          <cell r="A1" t="str">
            <v>ADMINISTRACION</v>
          </cell>
        </row>
      </sheetData>
      <sheetData sheetId="2684">
        <row r="3">
          <cell r="A3">
            <v>1</v>
          </cell>
        </row>
      </sheetData>
      <sheetData sheetId="2685">
        <row r="1">
          <cell r="A1" t="str">
            <v>ITEM</v>
          </cell>
        </row>
      </sheetData>
      <sheetData sheetId="2686">
        <row r="1">
          <cell r="A1" t="str">
            <v>EQUIPO</v>
          </cell>
        </row>
      </sheetData>
      <sheetData sheetId="2687">
        <row r="1">
          <cell r="A1" t="str">
            <v>ADMINISTRACION</v>
          </cell>
        </row>
      </sheetData>
      <sheetData sheetId="2688">
        <row r="3">
          <cell r="A3">
            <v>1</v>
          </cell>
        </row>
      </sheetData>
      <sheetData sheetId="2689">
        <row r="3">
          <cell r="A3">
            <v>1</v>
          </cell>
        </row>
      </sheetData>
      <sheetData sheetId="2690">
        <row r="1">
          <cell r="A1" t="str">
            <v>LISTADO DE INSUMOS GENERAL</v>
          </cell>
        </row>
      </sheetData>
      <sheetData sheetId="2691">
        <row r="1">
          <cell r="A1" t="str">
            <v>LISTADO DE INSUMOS GENERAL</v>
          </cell>
        </row>
      </sheetData>
      <sheetData sheetId="2692">
        <row r="8">
          <cell r="A8">
            <v>3.1</v>
          </cell>
        </row>
      </sheetData>
      <sheetData sheetId="2693">
        <row r="1">
          <cell r="A1" t="str">
            <v>LISTADO DE INSUMOS GENERAL</v>
          </cell>
        </row>
      </sheetData>
      <sheetData sheetId="2694">
        <row r="1">
          <cell r="A1" t="str">
            <v>LISTADO DE INSUMOS GENERAL</v>
          </cell>
        </row>
      </sheetData>
      <sheetData sheetId="2695">
        <row r="1">
          <cell r="A1" t="str">
            <v>LISTADO DE INSUMOS GENERAL</v>
          </cell>
        </row>
      </sheetData>
      <sheetData sheetId="2696">
        <row r="1">
          <cell r="A1" t="str">
            <v>LISTADO DE INSUMOS GENERAL</v>
          </cell>
        </row>
      </sheetData>
      <sheetData sheetId="2697">
        <row r="1">
          <cell r="A1" t="str">
            <v>LISTADO DE INSUMOS GENERAL</v>
          </cell>
        </row>
      </sheetData>
      <sheetData sheetId="2698">
        <row r="1">
          <cell r="A1" t="str">
            <v>LISTADO DE INSUMOS GENERAL</v>
          </cell>
        </row>
      </sheetData>
      <sheetData sheetId="2699">
        <row r="3">
          <cell r="A3">
            <v>1</v>
          </cell>
        </row>
      </sheetData>
      <sheetData sheetId="2700">
        <row r="3">
          <cell r="A3">
            <v>1</v>
          </cell>
        </row>
      </sheetData>
      <sheetData sheetId="2701">
        <row r="3">
          <cell r="A3">
            <v>1</v>
          </cell>
        </row>
      </sheetData>
      <sheetData sheetId="2702">
        <row r="3">
          <cell r="A3">
            <v>1</v>
          </cell>
        </row>
      </sheetData>
      <sheetData sheetId="2703">
        <row r="8">
          <cell r="A8">
            <v>3.1</v>
          </cell>
        </row>
      </sheetData>
      <sheetData sheetId="2704">
        <row r="1">
          <cell r="A1" t="str">
            <v>LISTADO DE INSUMOS GENERAL</v>
          </cell>
        </row>
      </sheetData>
      <sheetData sheetId="2705">
        <row r="1">
          <cell r="A1" t="str">
            <v>LISTADO DE INSUMOS GENERAL</v>
          </cell>
        </row>
      </sheetData>
      <sheetData sheetId="2706">
        <row r="1">
          <cell r="A1" t="str">
            <v>LISTADO DE INSUMOS GENERAL</v>
          </cell>
        </row>
      </sheetData>
      <sheetData sheetId="2707">
        <row r="1">
          <cell r="A1" t="str">
            <v>LISTADO DE INSUMOS GENERAL</v>
          </cell>
        </row>
      </sheetData>
      <sheetData sheetId="2708">
        <row r="1">
          <cell r="A1" t="str">
            <v>Name</v>
          </cell>
        </row>
      </sheetData>
      <sheetData sheetId="2709">
        <row r="1">
          <cell r="A1" t="str">
            <v>LISTADO DE INSUMOS GENERAL</v>
          </cell>
        </row>
      </sheetData>
      <sheetData sheetId="2710">
        <row r="8">
          <cell r="A8">
            <v>3.1</v>
          </cell>
        </row>
      </sheetData>
      <sheetData sheetId="2711">
        <row r="8">
          <cell r="A8">
            <v>2.1</v>
          </cell>
        </row>
      </sheetData>
      <sheetData sheetId="2712">
        <row r="8">
          <cell r="A8">
            <v>3.1</v>
          </cell>
        </row>
      </sheetData>
      <sheetData sheetId="2713">
        <row r="1">
          <cell r="A1" t="str">
            <v>ITEM</v>
          </cell>
        </row>
      </sheetData>
      <sheetData sheetId="2714">
        <row r="1">
          <cell r="A1" t="str">
            <v>EQUIPO</v>
          </cell>
        </row>
      </sheetData>
      <sheetData sheetId="2715">
        <row r="1">
          <cell r="A1" t="str">
            <v>ADMINISTRACION</v>
          </cell>
        </row>
      </sheetData>
      <sheetData sheetId="2716">
        <row r="1">
          <cell r="A1" t="str">
            <v>LISTADO DE INSUMOS GENERAL</v>
          </cell>
        </row>
      </sheetData>
      <sheetData sheetId="2717">
        <row r="3">
          <cell r="A3">
            <v>1</v>
          </cell>
        </row>
      </sheetData>
      <sheetData sheetId="2718">
        <row r="3">
          <cell r="A3">
            <v>1</v>
          </cell>
        </row>
      </sheetData>
      <sheetData sheetId="2719">
        <row r="3">
          <cell r="A3">
            <v>1</v>
          </cell>
        </row>
      </sheetData>
      <sheetData sheetId="2720">
        <row r="2">
          <cell r="A2" t="str">
            <v>ACTA No</v>
          </cell>
        </row>
      </sheetData>
      <sheetData sheetId="2721">
        <row r="1">
          <cell r="A1" t="str">
            <v>ITEM</v>
          </cell>
        </row>
      </sheetData>
      <sheetData sheetId="2722">
        <row r="1">
          <cell r="A1" t="str">
            <v>EQUIPO</v>
          </cell>
        </row>
      </sheetData>
      <sheetData sheetId="2723">
        <row r="1">
          <cell r="A1" t="str">
            <v>LISTADO DE INSUMOS GENERAL</v>
          </cell>
        </row>
      </sheetData>
      <sheetData sheetId="2724" refreshError="1"/>
      <sheetData sheetId="2725">
        <row r="1">
          <cell r="A1" t="str">
            <v>LISTADO DE INSUMOS GENERAL</v>
          </cell>
        </row>
      </sheetData>
      <sheetData sheetId="2726" refreshError="1"/>
      <sheetData sheetId="2727">
        <row r="1">
          <cell r="A1" t="str">
            <v>LISTADO DE INSUMOS GENERAL</v>
          </cell>
        </row>
      </sheetData>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ow r="15">
          <cell r="B15">
            <v>1</v>
          </cell>
        </row>
      </sheetData>
      <sheetData sheetId="2916">
        <row r="18">
          <cell r="C18">
            <v>7000</v>
          </cell>
        </row>
      </sheetData>
      <sheetData sheetId="2917"/>
      <sheetData sheetId="2918"/>
      <sheetData sheetId="2919"/>
      <sheetData sheetId="2920"/>
      <sheetData sheetId="2921"/>
      <sheetData sheetId="2922"/>
      <sheetData sheetId="2923">
        <row r="1">
          <cell r="D1" t="str">
            <v xml:space="preserve">Supervendor CODE </v>
          </cell>
        </row>
      </sheetData>
      <sheetData sheetId="2924"/>
      <sheetData sheetId="2925">
        <row r="1">
          <cell r="A1" t="str">
            <v>AMAZONAS</v>
          </cell>
        </row>
      </sheetData>
      <sheetData sheetId="2926">
        <row r="5">
          <cell r="E5" t="str">
            <v>CANTIDAD</v>
          </cell>
        </row>
      </sheetData>
      <sheetData sheetId="2927">
        <row r="5">
          <cell r="E5" t="str">
            <v>CANTIDAD</v>
          </cell>
        </row>
      </sheetData>
      <sheetData sheetId="2928">
        <row r="1">
          <cell r="B1" t="str">
            <v>CTO-102-2002</v>
          </cell>
        </row>
      </sheetData>
      <sheetData sheetId="2929">
        <row r="5">
          <cell r="E5" t="str">
            <v>CANTIDAD</v>
          </cell>
        </row>
      </sheetData>
      <sheetData sheetId="2930">
        <row r="5">
          <cell r="E5" t="str">
            <v>CANTIDAD</v>
          </cell>
        </row>
      </sheetData>
      <sheetData sheetId="2931">
        <row r="3">
          <cell r="A3">
            <v>5.0999999999999996</v>
          </cell>
        </row>
      </sheetData>
      <sheetData sheetId="2932">
        <row r="2">
          <cell r="AM2">
            <v>25</v>
          </cell>
        </row>
      </sheetData>
      <sheetData sheetId="2933">
        <row r="2">
          <cell r="AM2">
            <v>25</v>
          </cell>
        </row>
      </sheetData>
      <sheetData sheetId="2934">
        <row r="1">
          <cell r="A1" t="str">
            <v>INSTITUTO NACIONAL DE VIAS</v>
          </cell>
        </row>
      </sheetData>
      <sheetData sheetId="2935">
        <row r="1">
          <cell r="B1" t="str">
            <v>CTO-102-2002</v>
          </cell>
        </row>
      </sheetData>
      <sheetData sheetId="2936" refreshError="1"/>
      <sheetData sheetId="2937"/>
      <sheetData sheetId="2938"/>
      <sheetData sheetId="2939" refreshError="1"/>
      <sheetData sheetId="2940" refreshError="1"/>
      <sheetData sheetId="2941" refreshError="1"/>
      <sheetData sheetId="2942" refreshError="1"/>
      <sheetData sheetId="2943"/>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sheetData sheetId="2961"/>
      <sheetData sheetId="2962"/>
      <sheetData sheetId="2963"/>
      <sheetData sheetId="2964"/>
      <sheetData sheetId="2965"/>
      <sheetData sheetId="2966">
        <row r="16">
          <cell r="A16" t="str">
            <v>ABONO 10-30-10</v>
          </cell>
        </row>
      </sheetData>
      <sheetData sheetId="2967"/>
      <sheetData sheetId="2968">
        <row r="16">
          <cell r="A16" t="str">
            <v>ABONO 10-30-10</v>
          </cell>
        </row>
      </sheetData>
      <sheetData sheetId="2969"/>
      <sheetData sheetId="2970"/>
      <sheetData sheetId="2971"/>
      <sheetData sheetId="2972"/>
      <sheetData sheetId="2973"/>
      <sheetData sheetId="2974">
        <row r="1">
          <cell r="A1" t="str">
            <v>INSTITUTO NACIONAL DE VIAS</v>
          </cell>
        </row>
      </sheetData>
      <sheetData sheetId="2975"/>
      <sheetData sheetId="2976">
        <row r="6">
          <cell r="B6">
            <v>38355</v>
          </cell>
        </row>
      </sheetData>
      <sheetData sheetId="2977"/>
      <sheetData sheetId="2978"/>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sheetData sheetId="2990">
        <row r="2">
          <cell r="A2" t="str">
            <v>ACTA No</v>
          </cell>
        </row>
      </sheetData>
      <sheetData sheetId="2991"/>
      <sheetData sheetId="2992"/>
      <sheetData sheetId="2993"/>
      <sheetData sheetId="2994"/>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ow r="13">
          <cell r="E13" t="str">
            <v>EL DESCANSO Y OTROS</v>
          </cell>
        </row>
      </sheetData>
      <sheetData sheetId="3007"/>
      <sheetData sheetId="3008"/>
      <sheetData sheetId="3009">
        <row r="47">
          <cell r="H47">
            <v>13407.454219619998</v>
          </cell>
        </row>
      </sheetData>
      <sheetData sheetId="3010">
        <row r="47">
          <cell r="H47">
            <v>13178.048204541665</v>
          </cell>
        </row>
      </sheetData>
      <sheetData sheetId="3011">
        <row r="47">
          <cell r="H47">
            <v>17098.051632633331</v>
          </cell>
        </row>
      </sheetData>
      <sheetData sheetId="3012">
        <row r="47">
          <cell r="H47">
            <v>13407.454219619998</v>
          </cell>
        </row>
      </sheetData>
      <sheetData sheetId="3013">
        <row r="47">
          <cell r="H47">
            <v>13178.048204541665</v>
          </cell>
        </row>
      </sheetData>
      <sheetData sheetId="3014">
        <row r="47">
          <cell r="H47">
            <v>17098.051632633331</v>
          </cell>
        </row>
      </sheetData>
      <sheetData sheetId="3015">
        <row r="47">
          <cell r="H47">
            <v>13407.454219619998</v>
          </cell>
        </row>
      </sheetData>
      <sheetData sheetId="3016">
        <row r="47">
          <cell r="H47">
            <v>13178.048204541665</v>
          </cell>
        </row>
      </sheetData>
      <sheetData sheetId="3017">
        <row r="47">
          <cell r="H47">
            <v>19729.199486104168</v>
          </cell>
        </row>
      </sheetData>
      <sheetData sheetId="3018">
        <row r="47">
          <cell r="H47">
            <v>38405.002915416662</v>
          </cell>
        </row>
      </sheetData>
      <sheetData sheetId="3019">
        <row r="47">
          <cell r="H47">
            <v>41159.979021230996</v>
          </cell>
        </row>
      </sheetData>
      <sheetData sheetId="3020">
        <row r="47">
          <cell r="H47">
            <v>16020</v>
          </cell>
        </row>
      </sheetData>
      <sheetData sheetId="3021">
        <row r="47">
          <cell r="H47">
            <v>11675</v>
          </cell>
        </row>
      </sheetData>
      <sheetData sheetId="3022">
        <row r="47">
          <cell r="H47">
            <v>382683.1643235588</v>
          </cell>
        </row>
      </sheetData>
      <sheetData sheetId="3023">
        <row r="47">
          <cell r="H47">
            <v>27108.482479999999</v>
          </cell>
        </row>
      </sheetData>
      <sheetData sheetId="3024">
        <row r="47">
          <cell r="H47">
            <v>18945.0351992</v>
          </cell>
        </row>
      </sheetData>
      <sheetData sheetId="3025">
        <row r="47">
          <cell r="H47">
            <v>88016.225274879995</v>
          </cell>
        </row>
      </sheetData>
      <sheetData sheetId="3026">
        <row r="47">
          <cell r="H47">
            <v>11296.680928966078</v>
          </cell>
        </row>
      </sheetData>
      <sheetData sheetId="3027">
        <row r="47">
          <cell r="H47">
            <v>19660.483631249997</v>
          </cell>
        </row>
      </sheetData>
      <sheetData sheetId="3028">
        <row r="47">
          <cell r="H47">
            <v>19660.483631249997</v>
          </cell>
        </row>
      </sheetData>
      <sheetData sheetId="3029">
        <row r="47">
          <cell r="H47">
            <v>19660.483631249997</v>
          </cell>
        </row>
      </sheetData>
      <sheetData sheetId="3030">
        <row r="47">
          <cell r="H47">
            <v>39947.116768272004</v>
          </cell>
        </row>
      </sheetData>
      <sheetData sheetId="3031">
        <row r="47">
          <cell r="H47">
            <v>37450.421970255004</v>
          </cell>
        </row>
      </sheetData>
      <sheetData sheetId="3032">
        <row r="47">
          <cell r="H47">
            <v>5631.4338221939006</v>
          </cell>
        </row>
      </sheetData>
      <sheetData sheetId="3033">
        <row r="47">
          <cell r="H47">
            <v>29691.867138751997</v>
          </cell>
        </row>
      </sheetData>
      <sheetData sheetId="3034">
        <row r="47">
          <cell r="H47">
            <v>10601.359883464</v>
          </cell>
        </row>
      </sheetData>
      <sheetData sheetId="3035">
        <row r="47">
          <cell r="H47">
            <v>16440.07876665</v>
          </cell>
        </row>
      </sheetData>
      <sheetData sheetId="3036">
        <row r="47">
          <cell r="H47">
            <v>7502.6541280530009</v>
          </cell>
        </row>
      </sheetData>
      <sheetData sheetId="3037">
        <row r="47">
          <cell r="H47">
            <v>63269.394041350002</v>
          </cell>
        </row>
      </sheetData>
      <sheetData sheetId="3038">
        <row r="47">
          <cell r="H47">
            <v>38708.912732384997</v>
          </cell>
        </row>
      </sheetData>
      <sheetData sheetId="3039">
        <row r="47">
          <cell r="H47">
            <v>30140.654422727453</v>
          </cell>
        </row>
      </sheetData>
      <sheetData sheetId="3040">
        <row r="47">
          <cell r="H47">
            <v>39628.094655192057</v>
          </cell>
        </row>
      </sheetData>
      <sheetData sheetId="3041">
        <row r="47">
          <cell r="H47">
            <v>38729.542446049003</v>
          </cell>
        </row>
      </sheetData>
      <sheetData sheetId="3042">
        <row r="47">
          <cell r="H47">
            <v>7116.936965586</v>
          </cell>
        </row>
      </sheetData>
      <sheetData sheetId="3043">
        <row r="47">
          <cell r="H47">
            <v>9391.2743470000005</v>
          </cell>
        </row>
      </sheetData>
      <sheetData sheetId="3044">
        <row r="47">
          <cell r="H47">
            <v>8500.0189065630984</v>
          </cell>
        </row>
      </sheetData>
      <sheetData sheetId="3045">
        <row r="47">
          <cell r="H47">
            <v>32499.094423904498</v>
          </cell>
        </row>
      </sheetData>
      <sheetData sheetId="3046">
        <row r="47">
          <cell r="H47">
            <v>51817.028777055006</v>
          </cell>
        </row>
      </sheetData>
      <sheetData sheetId="3047">
        <row r="47">
          <cell r="H47">
            <v>55430.1575333</v>
          </cell>
        </row>
      </sheetData>
      <sheetData sheetId="3048">
        <row r="47">
          <cell r="H47">
            <v>25786.003498499998</v>
          </cell>
        </row>
      </sheetData>
      <sheetData sheetId="3049">
        <row r="47">
          <cell r="H47">
            <v>21993.806973733335</v>
          </cell>
        </row>
      </sheetData>
      <sheetData sheetId="3050">
        <row r="47">
          <cell r="H47">
            <v>21941.348275</v>
          </cell>
        </row>
      </sheetData>
      <sheetData sheetId="3051">
        <row r="47">
          <cell r="H47">
            <v>576269.26239999989</v>
          </cell>
        </row>
      </sheetData>
      <sheetData sheetId="3052">
        <row r="48">
          <cell r="H48">
            <v>640370.66537874995</v>
          </cell>
        </row>
      </sheetData>
      <sheetData sheetId="3053">
        <row r="47">
          <cell r="H47">
            <v>21941.348275</v>
          </cell>
        </row>
      </sheetData>
      <sheetData sheetId="3054">
        <row r="47">
          <cell r="H47">
            <v>576269.26239999989</v>
          </cell>
        </row>
      </sheetData>
      <sheetData sheetId="3055">
        <row r="47">
          <cell r="H47">
            <v>9078.6352040999991</v>
          </cell>
        </row>
      </sheetData>
      <sheetData sheetId="3056">
        <row r="47">
          <cell r="H47">
            <v>21941.348275</v>
          </cell>
        </row>
      </sheetData>
      <sheetData sheetId="3057">
        <row r="47">
          <cell r="H47">
            <v>576269.26239999989</v>
          </cell>
        </row>
      </sheetData>
      <sheetData sheetId="3058">
        <row r="47">
          <cell r="H47">
            <v>9078.6352040999991</v>
          </cell>
        </row>
      </sheetData>
      <sheetData sheetId="3059">
        <row r="49">
          <cell r="H49">
            <v>83961.133243064003</v>
          </cell>
        </row>
      </sheetData>
      <sheetData sheetId="3060">
        <row r="47">
          <cell r="H47">
            <v>14670.136122054002</v>
          </cell>
        </row>
      </sheetData>
      <sheetData sheetId="3061">
        <row r="47">
          <cell r="H47">
            <v>9078.6352040999991</v>
          </cell>
        </row>
      </sheetData>
      <sheetData sheetId="3062">
        <row r="51">
          <cell r="H51">
            <v>117309.4992738</v>
          </cell>
        </row>
      </sheetData>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ow r="1">
          <cell r="A1" t="str">
            <v>ITEM</v>
          </cell>
        </row>
      </sheetData>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sheetData sheetId="3185">
        <row r="1">
          <cell r="A1" t="str">
            <v>EQUIPO</v>
          </cell>
        </row>
      </sheetData>
      <sheetData sheetId="3186" refreshError="1"/>
      <sheetData sheetId="3187"/>
      <sheetData sheetId="3188" refreshError="1"/>
      <sheetData sheetId="3189"/>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sheetData sheetId="3200"/>
      <sheetData sheetId="3201"/>
      <sheetData sheetId="3202"/>
      <sheetData sheetId="3203">
        <row r="1">
          <cell r="C1">
            <v>0.2</v>
          </cell>
        </row>
      </sheetData>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sheetData sheetId="3229"/>
      <sheetData sheetId="3230"/>
      <sheetData sheetId="3231"/>
      <sheetData sheetId="3232"/>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sheetData sheetId="3249"/>
      <sheetData sheetId="3250">
        <row r="1">
          <cell r="A1" t="str">
            <v>ITEM</v>
          </cell>
        </row>
      </sheetData>
      <sheetData sheetId="3251"/>
      <sheetData sheetId="3252"/>
      <sheetData sheetId="3253"/>
      <sheetData sheetId="3254"/>
      <sheetData sheetId="3255">
        <row r="16">
          <cell r="A16" t="str">
            <v>ABONO 10-30-10</v>
          </cell>
        </row>
      </sheetData>
      <sheetData sheetId="3256"/>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sheetData sheetId="3294"/>
      <sheetData sheetId="3295">
        <row r="1">
          <cell r="A1" t="str">
            <v>ITEM</v>
          </cell>
        </row>
      </sheetData>
      <sheetData sheetId="3296">
        <row r="1">
          <cell r="A1" t="str">
            <v>ITEM</v>
          </cell>
        </row>
      </sheetData>
      <sheetData sheetId="3297">
        <row r="1">
          <cell r="A1" t="str">
            <v>EQUIPO</v>
          </cell>
        </row>
      </sheetData>
      <sheetData sheetId="3298">
        <row r="1">
          <cell r="A1" t="str">
            <v>ADMINISTRACION</v>
          </cell>
        </row>
      </sheetData>
      <sheetData sheetId="3299"/>
      <sheetData sheetId="3300"/>
      <sheetData sheetId="3301"/>
      <sheetData sheetId="3302"/>
      <sheetData sheetId="3303">
        <row r="1">
          <cell r="A1" t="str">
            <v>ITEM</v>
          </cell>
        </row>
      </sheetData>
      <sheetData sheetId="3304">
        <row r="1">
          <cell r="A1" t="str">
            <v>EQUIPO</v>
          </cell>
        </row>
      </sheetData>
      <sheetData sheetId="3305">
        <row r="1">
          <cell r="A1" t="str">
            <v>ADMINISTRACION</v>
          </cell>
        </row>
      </sheetData>
      <sheetData sheetId="3306"/>
      <sheetData sheetId="3307">
        <row r="1">
          <cell r="A1" t="str">
            <v>ITEM</v>
          </cell>
        </row>
      </sheetData>
      <sheetData sheetId="3308">
        <row r="1">
          <cell r="A1" t="str">
            <v>EQUIPO</v>
          </cell>
        </row>
      </sheetData>
      <sheetData sheetId="3309">
        <row r="1">
          <cell r="A1" t="str">
            <v>ADMINISTRACION</v>
          </cell>
        </row>
      </sheetData>
      <sheetData sheetId="3310"/>
      <sheetData sheetId="3311"/>
      <sheetData sheetId="3312"/>
      <sheetData sheetId="3313"/>
      <sheetData sheetId="3314"/>
      <sheetData sheetId="3315"/>
      <sheetData sheetId="3316"/>
      <sheetData sheetId="3317"/>
      <sheetData sheetId="3318"/>
      <sheetData sheetId="3319"/>
      <sheetData sheetId="3320"/>
      <sheetData sheetId="3321" refreshError="1"/>
      <sheetData sheetId="3322" refreshError="1"/>
      <sheetData sheetId="3323"/>
      <sheetData sheetId="3324"/>
      <sheetData sheetId="3325"/>
      <sheetData sheetId="3326"/>
      <sheetData sheetId="3327"/>
      <sheetData sheetId="3328"/>
      <sheetData sheetId="3329"/>
      <sheetData sheetId="3330"/>
      <sheetData sheetId="3331">
        <row r="1">
          <cell r="A1" t="str">
            <v>ITEM</v>
          </cell>
        </row>
      </sheetData>
      <sheetData sheetId="3332">
        <row r="1">
          <cell r="A1" t="str">
            <v>EQUIPO</v>
          </cell>
        </row>
      </sheetData>
      <sheetData sheetId="3333">
        <row r="1">
          <cell r="A1" t="str">
            <v>ADMINISTRACION</v>
          </cell>
        </row>
      </sheetData>
      <sheetData sheetId="3334"/>
      <sheetData sheetId="3335">
        <row r="1">
          <cell r="A1" t="str">
            <v>ITEM</v>
          </cell>
        </row>
      </sheetData>
      <sheetData sheetId="3336">
        <row r="1">
          <cell r="A1" t="str">
            <v>EQUIPO</v>
          </cell>
        </row>
      </sheetData>
      <sheetData sheetId="3337">
        <row r="1">
          <cell r="A1" t="str">
            <v>ADMINISTRACION</v>
          </cell>
        </row>
      </sheetData>
      <sheetData sheetId="3338"/>
      <sheetData sheetId="3339"/>
      <sheetData sheetId="3340"/>
      <sheetData sheetId="3341"/>
      <sheetData sheetId="3342">
        <row r="1">
          <cell r="A1" t="str">
            <v>ITEM</v>
          </cell>
        </row>
      </sheetData>
      <sheetData sheetId="3343">
        <row r="1">
          <cell r="A1" t="str">
            <v>EQUIPO</v>
          </cell>
        </row>
      </sheetData>
      <sheetData sheetId="3344">
        <row r="1">
          <cell r="A1" t="str">
            <v>ADMINISTRACION</v>
          </cell>
        </row>
      </sheetData>
      <sheetData sheetId="3345"/>
      <sheetData sheetId="3346"/>
      <sheetData sheetId="3347">
        <row r="1">
          <cell r="A1" t="str">
            <v>ITEM</v>
          </cell>
        </row>
      </sheetData>
      <sheetData sheetId="3348">
        <row r="1">
          <cell r="A1" t="str">
            <v>EQUIPO</v>
          </cell>
        </row>
      </sheetData>
      <sheetData sheetId="3349">
        <row r="1">
          <cell r="A1" t="str">
            <v>ADMINISTRACION</v>
          </cell>
        </row>
      </sheetData>
      <sheetData sheetId="3350"/>
      <sheetData sheetId="3351"/>
      <sheetData sheetId="3352"/>
      <sheetData sheetId="3353"/>
      <sheetData sheetId="3354"/>
      <sheetData sheetId="3355">
        <row r="1">
          <cell r="A1" t="str">
            <v>Name</v>
          </cell>
        </row>
      </sheetData>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row r="1">
          <cell r="A1" t="str">
            <v>ITEM</v>
          </cell>
        </row>
      </sheetData>
      <sheetData sheetId="3371">
        <row r="1">
          <cell r="A1" t="str">
            <v>EQUIPO</v>
          </cell>
        </row>
      </sheetData>
      <sheetData sheetId="3372">
        <row r="1">
          <cell r="A1" t="str">
            <v>ADMINISTRACION</v>
          </cell>
        </row>
      </sheetData>
      <sheetData sheetId="3373" refreshError="1"/>
      <sheetData sheetId="3374" refreshError="1"/>
      <sheetData sheetId="3375">
        <row r="4">
          <cell r="B4">
            <v>0</v>
          </cell>
        </row>
      </sheetData>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sheetData sheetId="341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ow r="47">
          <cell r="H47">
            <v>11675</v>
          </cell>
        </row>
      </sheetData>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ow r="47">
          <cell r="H47">
            <v>29691.867138751997</v>
          </cell>
        </row>
      </sheetData>
      <sheetData sheetId="3491">
        <row r="47">
          <cell r="H47">
            <v>10601.359883464</v>
          </cell>
        </row>
      </sheetData>
      <sheetData sheetId="3492" refreshError="1"/>
      <sheetData sheetId="3493" refreshError="1"/>
      <sheetData sheetId="3494">
        <row r="1">
          <cell r="A1" t="str">
            <v>INSTITUTO NACIONAL DE VIAS</v>
          </cell>
        </row>
      </sheetData>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ow r="47">
          <cell r="H47">
            <v>55430.1575333</v>
          </cell>
        </row>
      </sheetData>
      <sheetData sheetId="3505">
        <row r="47">
          <cell r="H47">
            <v>25786.003498499998</v>
          </cell>
        </row>
      </sheetData>
      <sheetData sheetId="3506">
        <row r="47">
          <cell r="H47">
            <v>21993.806973733335</v>
          </cell>
        </row>
      </sheetData>
      <sheetData sheetId="3507"/>
      <sheetData sheetId="3508"/>
      <sheetData sheetId="3509"/>
      <sheetData sheetId="3510"/>
      <sheetData sheetId="3511"/>
      <sheetData sheetId="3512"/>
      <sheetData sheetId="3513">
        <row r="47">
          <cell r="H47">
            <v>21941.348275</v>
          </cell>
        </row>
      </sheetData>
      <sheetData sheetId="3514">
        <row r="47">
          <cell r="H47">
            <v>576269.26239999989</v>
          </cell>
        </row>
      </sheetData>
      <sheetData sheetId="3515">
        <row r="48">
          <cell r="H48">
            <v>640370.66537874995</v>
          </cell>
        </row>
      </sheetData>
      <sheetData sheetId="3516">
        <row r="49">
          <cell r="H49">
            <v>83961.133243064003</v>
          </cell>
        </row>
      </sheetData>
      <sheetData sheetId="3517">
        <row r="47">
          <cell r="H47">
            <v>14670.136122054002</v>
          </cell>
        </row>
      </sheetData>
      <sheetData sheetId="3518">
        <row r="47">
          <cell r="H47">
            <v>9078.6352040999991</v>
          </cell>
        </row>
      </sheetData>
      <sheetData sheetId="3519">
        <row r="51">
          <cell r="H51">
            <v>117309.4992738</v>
          </cell>
        </row>
      </sheetData>
      <sheetData sheetId="3520"/>
      <sheetData sheetId="352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ow r="1">
          <cell r="A1" t="str">
            <v>INSTITUTO NACIONAL DE VIAS</v>
          </cell>
        </row>
      </sheetData>
      <sheetData sheetId="3534"/>
      <sheetData sheetId="3535"/>
      <sheetData sheetId="3536"/>
      <sheetData sheetId="3537">
        <row r="1">
          <cell r="A1" t="str">
            <v>ITEM</v>
          </cell>
        </row>
      </sheetData>
      <sheetData sheetId="3538">
        <row r="1">
          <cell r="A1" t="str">
            <v>EQUIPO</v>
          </cell>
        </row>
      </sheetData>
      <sheetData sheetId="3539">
        <row r="1">
          <cell r="A1" t="str">
            <v>ADMINISTRACION</v>
          </cell>
        </row>
      </sheetData>
      <sheetData sheetId="3540"/>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sheetData sheetId="3558"/>
      <sheetData sheetId="3559"/>
      <sheetData sheetId="3560"/>
      <sheetData sheetId="3561"/>
      <sheetData sheetId="3562"/>
      <sheetData sheetId="3563"/>
      <sheetData sheetId="3564"/>
      <sheetData sheetId="3565"/>
      <sheetData sheetId="3566"/>
      <sheetData sheetId="3567">
        <row r="1">
          <cell r="A1" t="str">
            <v>INSTITUTO NACIONAL DE VIAS</v>
          </cell>
        </row>
      </sheetData>
      <sheetData sheetId="3568"/>
      <sheetData sheetId="3569"/>
      <sheetData sheetId="3570"/>
      <sheetData sheetId="3571"/>
      <sheetData sheetId="3572"/>
      <sheetData sheetId="3573"/>
      <sheetData sheetId="3574">
        <row r="1">
          <cell r="A1" t="str">
            <v>INSTITUTO NACIONAL DE VIAS</v>
          </cell>
        </row>
      </sheetData>
      <sheetData sheetId="3575"/>
      <sheetData sheetId="3576" refreshError="1"/>
      <sheetData sheetId="3577" refreshError="1"/>
      <sheetData sheetId="3578">
        <row r="1">
          <cell r="A1" t="str">
            <v>Name</v>
          </cell>
        </row>
      </sheetData>
      <sheetData sheetId="3579"/>
      <sheetData sheetId="3580"/>
      <sheetData sheetId="3581">
        <row r="8">
          <cell r="A8">
            <v>2.1</v>
          </cell>
        </row>
      </sheetData>
      <sheetData sheetId="3582">
        <row r="8">
          <cell r="A8">
            <v>3.1</v>
          </cell>
        </row>
      </sheetData>
      <sheetData sheetId="3583"/>
      <sheetData sheetId="3584"/>
      <sheetData sheetId="3585"/>
      <sheetData sheetId="3586"/>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ow r="1">
          <cell r="A1" t="str">
            <v>ITEM</v>
          </cell>
        </row>
      </sheetData>
      <sheetData sheetId="3703">
        <row r="1">
          <cell r="A1" t="str">
            <v>EQUIPO</v>
          </cell>
        </row>
      </sheetData>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ow r="1">
          <cell r="A1" t="str">
            <v>EQUIPO</v>
          </cell>
        </row>
      </sheetData>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ow r="41">
          <cell r="H41">
            <v>1719.2219460730605</v>
          </cell>
        </row>
      </sheetData>
      <sheetData sheetId="4330">
        <row r="44">
          <cell r="H44">
            <v>747796</v>
          </cell>
        </row>
      </sheetData>
      <sheetData sheetId="4331">
        <row r="3">
          <cell r="A3">
            <v>1</v>
          </cell>
        </row>
      </sheetData>
      <sheetData sheetId="4332"/>
      <sheetData sheetId="4333">
        <row r="6">
          <cell r="A6" t="str">
            <v>TOPÓGRAFO</v>
          </cell>
        </row>
      </sheetData>
      <sheetData sheetId="4334">
        <row r="2">
          <cell r="A2" t="str">
            <v>ACTA No</v>
          </cell>
        </row>
      </sheetData>
      <sheetData sheetId="4335">
        <row r="2">
          <cell r="A2" t="str">
            <v>ACTA No</v>
          </cell>
        </row>
      </sheetData>
      <sheetData sheetId="4336"/>
      <sheetData sheetId="4337"/>
      <sheetData sheetId="4338">
        <row r="1">
          <cell r="A1" t="str">
            <v>LISTADO DE INSUMOS GENERAL</v>
          </cell>
        </row>
      </sheetData>
      <sheetData sheetId="4339"/>
      <sheetData sheetId="4340"/>
      <sheetData sheetId="4341">
        <row r="5">
          <cell r="E5" t="str">
            <v>CANTIDAD</v>
          </cell>
        </row>
      </sheetData>
      <sheetData sheetId="4342">
        <row r="5">
          <cell r="E5" t="str">
            <v>CANTIDAD</v>
          </cell>
        </row>
      </sheetData>
      <sheetData sheetId="4343">
        <row r="5">
          <cell r="E5" t="str">
            <v>CANTIDAD</v>
          </cell>
        </row>
      </sheetData>
      <sheetData sheetId="4344">
        <row r="5">
          <cell r="E5" t="str">
            <v>CANTIDAD</v>
          </cell>
        </row>
      </sheetData>
      <sheetData sheetId="4345">
        <row r="5">
          <cell r="E5" t="str">
            <v>CANTIDAD</v>
          </cell>
        </row>
      </sheetData>
      <sheetData sheetId="4346">
        <row r="5">
          <cell r="E5" t="str">
            <v>CANTIDAD</v>
          </cell>
        </row>
      </sheetData>
      <sheetData sheetId="4347">
        <row r="5">
          <cell r="E5" t="str">
            <v>CANTIDAD</v>
          </cell>
        </row>
      </sheetData>
      <sheetData sheetId="4348">
        <row r="5">
          <cell r="E5" t="str">
            <v>CANTIDAD</v>
          </cell>
        </row>
      </sheetData>
      <sheetData sheetId="4349">
        <row r="5">
          <cell r="E5" t="str">
            <v>CANTIDAD</v>
          </cell>
        </row>
      </sheetData>
      <sheetData sheetId="4350">
        <row r="5">
          <cell r="E5" t="str">
            <v>CANTIDAD</v>
          </cell>
        </row>
      </sheetData>
      <sheetData sheetId="4351">
        <row r="41">
          <cell r="H41">
            <v>107162</v>
          </cell>
        </row>
      </sheetData>
      <sheetData sheetId="4352">
        <row r="154">
          <cell r="G154">
            <v>12880</v>
          </cell>
        </row>
      </sheetData>
      <sheetData sheetId="4353"/>
      <sheetData sheetId="4354"/>
      <sheetData sheetId="4355"/>
      <sheetData sheetId="4356"/>
      <sheetData sheetId="4357"/>
      <sheetData sheetId="4358"/>
      <sheetData sheetId="4359"/>
      <sheetData sheetId="4360"/>
      <sheetData sheetId="4361">
        <row r="5">
          <cell r="A5" t="str">
            <v>Desperdicio</v>
          </cell>
        </row>
      </sheetData>
      <sheetData sheetId="4362"/>
      <sheetData sheetId="4363"/>
      <sheetData sheetId="4364"/>
      <sheetData sheetId="4365">
        <row r="5">
          <cell r="E5" t="str">
            <v>CANTIDAD</v>
          </cell>
        </row>
      </sheetData>
      <sheetData sheetId="4366">
        <row r="5">
          <cell r="E5" t="str">
            <v>CANTIDAD</v>
          </cell>
        </row>
      </sheetData>
      <sheetData sheetId="4367">
        <row r="5">
          <cell r="E5" t="str">
            <v>CANTIDAD</v>
          </cell>
        </row>
      </sheetData>
      <sheetData sheetId="4368">
        <row r="5">
          <cell r="E5" t="str">
            <v>CANTIDAD</v>
          </cell>
        </row>
      </sheetData>
      <sheetData sheetId="4369">
        <row r="5">
          <cell r="E5" t="str">
            <v>CANTIDAD</v>
          </cell>
        </row>
      </sheetData>
      <sheetData sheetId="4370">
        <row r="5">
          <cell r="E5" t="str">
            <v>CANTIDAD</v>
          </cell>
        </row>
      </sheetData>
      <sheetData sheetId="4371"/>
      <sheetData sheetId="4372"/>
      <sheetData sheetId="4373">
        <row r="1">
          <cell r="A1" t="str">
            <v>INSTITUTO NACIONAL DE VIAS</v>
          </cell>
        </row>
      </sheetData>
      <sheetData sheetId="4374"/>
      <sheetData sheetId="4375">
        <row r="1">
          <cell r="A1" t="str">
            <v>INSTITUTO NACIONAL DE VIAS</v>
          </cell>
        </row>
      </sheetData>
      <sheetData sheetId="4376">
        <row r="7">
          <cell r="A7" t="str">
            <v>Herramientas Menores</v>
          </cell>
        </row>
      </sheetData>
      <sheetData sheetId="4377">
        <row r="7">
          <cell r="A7" t="str">
            <v>Herramientas Menores</v>
          </cell>
        </row>
      </sheetData>
      <sheetData sheetId="4378">
        <row r="18">
          <cell r="C18">
            <v>7000</v>
          </cell>
        </row>
      </sheetData>
      <sheetData sheetId="4379"/>
      <sheetData sheetId="4380">
        <row r="18">
          <cell r="C18">
            <v>7000</v>
          </cell>
        </row>
      </sheetData>
      <sheetData sheetId="4381"/>
      <sheetData sheetId="4382">
        <row r="1">
          <cell r="B1" t="str">
            <v>CTO-102-2002</v>
          </cell>
        </row>
      </sheetData>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row r="1">
          <cell r="A1" t="str">
            <v>INSTITUTO NACIONAL DE VIAS</v>
          </cell>
        </row>
      </sheetData>
      <sheetData sheetId="4397"/>
      <sheetData sheetId="4398"/>
      <sheetData sheetId="4399"/>
      <sheetData sheetId="4400">
        <row r="1">
          <cell r="A1" t="str">
            <v>INSTITUTO NACIONAL DE VIAS</v>
          </cell>
        </row>
      </sheetData>
      <sheetData sheetId="4401"/>
      <sheetData sheetId="4402"/>
      <sheetData sheetId="4403"/>
      <sheetData sheetId="4404"/>
      <sheetData sheetId="4405"/>
      <sheetData sheetId="4406"/>
      <sheetData sheetId="4407"/>
      <sheetData sheetId="4408"/>
      <sheetData sheetId="4409"/>
      <sheetData sheetId="4410"/>
      <sheetData sheetId="4411"/>
      <sheetData sheetId="4412">
        <row r="1">
          <cell r="A1" t="str">
            <v>EQUIPO</v>
          </cell>
        </row>
      </sheetData>
      <sheetData sheetId="4413"/>
      <sheetData sheetId="4414"/>
      <sheetData sheetId="4415"/>
      <sheetData sheetId="4416"/>
      <sheetData sheetId="4417"/>
      <sheetData sheetId="4418"/>
      <sheetData sheetId="4419">
        <row r="7">
          <cell r="B7">
            <v>0.1</v>
          </cell>
        </row>
      </sheetData>
      <sheetData sheetId="4420">
        <row r="7">
          <cell r="B7">
            <v>0.1</v>
          </cell>
        </row>
      </sheetData>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row r="1">
          <cell r="A1" t="str">
            <v>INSTITUTO NACIONAL DE VIAS</v>
          </cell>
        </row>
      </sheetData>
      <sheetData sheetId="4450"/>
      <sheetData sheetId="4451"/>
      <sheetData sheetId="4452"/>
      <sheetData sheetId="4453"/>
      <sheetData sheetId="4454"/>
      <sheetData sheetId="4455"/>
      <sheetData sheetId="4456"/>
      <sheetData sheetId="4457">
        <row r="1">
          <cell r="A1" t="str">
            <v>INSTITUTO NACIONAL DE VIAS</v>
          </cell>
        </row>
      </sheetData>
      <sheetData sheetId="4458"/>
      <sheetData sheetId="4459"/>
      <sheetData sheetId="4460"/>
      <sheetData sheetId="4461"/>
      <sheetData sheetId="4462"/>
      <sheetData sheetId="4463"/>
      <sheetData sheetId="4464"/>
      <sheetData sheetId="4465"/>
      <sheetData sheetId="4466"/>
      <sheetData sheetId="4467"/>
      <sheetData sheetId="4468">
        <row r="16">
          <cell r="A16" t="str">
            <v>ABONO 10-30-10</v>
          </cell>
        </row>
      </sheetData>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1">
          <cell r="A1" t="str">
            <v>EQUIPO</v>
          </cell>
        </row>
      </sheetData>
      <sheetData sheetId="4485">
        <row r="1">
          <cell r="A1" t="str">
            <v>ADMINISTRACION</v>
          </cell>
        </row>
      </sheetData>
      <sheetData sheetId="4486">
        <row r="1">
          <cell r="A1" t="str">
            <v>EQUIPO</v>
          </cell>
        </row>
      </sheetData>
      <sheetData sheetId="4487">
        <row r="1">
          <cell r="A1" t="str">
            <v>ADMINISTRACION</v>
          </cell>
        </row>
      </sheetData>
      <sheetData sheetId="4488">
        <row r="1">
          <cell r="A1" t="str">
            <v>EQUIPO</v>
          </cell>
        </row>
      </sheetData>
      <sheetData sheetId="4489">
        <row r="1">
          <cell r="A1" t="str">
            <v>ADMINISTRACION</v>
          </cell>
        </row>
      </sheetData>
      <sheetData sheetId="4490">
        <row r="1">
          <cell r="A1" t="str">
            <v>EQUIPO</v>
          </cell>
        </row>
      </sheetData>
      <sheetData sheetId="4491">
        <row r="1">
          <cell r="A1" t="str">
            <v>ADMINISTRACION</v>
          </cell>
        </row>
      </sheetData>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row r="1">
          <cell r="A1" t="str">
            <v>ITEM</v>
          </cell>
        </row>
      </sheetData>
      <sheetData sheetId="4520">
        <row r="1">
          <cell r="A1" t="str">
            <v>EQUIPO</v>
          </cell>
        </row>
      </sheetData>
      <sheetData sheetId="4521">
        <row r="1">
          <cell r="A1" t="str">
            <v>ADMINISTRACION</v>
          </cell>
        </row>
      </sheetData>
      <sheetData sheetId="4522"/>
      <sheetData sheetId="4523"/>
      <sheetData sheetId="4524"/>
      <sheetData sheetId="4525">
        <row r="12">
          <cell r="A12" t="str">
            <v>Agua</v>
          </cell>
        </row>
      </sheetData>
      <sheetData sheetId="4526"/>
      <sheetData sheetId="4527"/>
      <sheetData sheetId="4528">
        <row r="1">
          <cell r="A1" t="str">
            <v>ITEM</v>
          </cell>
        </row>
      </sheetData>
      <sheetData sheetId="4529">
        <row r="1">
          <cell r="A1" t="str">
            <v>EQUIPO</v>
          </cell>
        </row>
      </sheetData>
      <sheetData sheetId="4530">
        <row r="1">
          <cell r="A1" t="str">
            <v>ITEM</v>
          </cell>
        </row>
      </sheetData>
      <sheetData sheetId="4531">
        <row r="1">
          <cell r="A1" t="str">
            <v>EQUIPO</v>
          </cell>
        </row>
      </sheetData>
      <sheetData sheetId="4532">
        <row r="1">
          <cell r="A1" t="str">
            <v>ITEM</v>
          </cell>
        </row>
      </sheetData>
      <sheetData sheetId="4533">
        <row r="1">
          <cell r="A1" t="str">
            <v>EQUIPO</v>
          </cell>
        </row>
      </sheetData>
      <sheetData sheetId="4534">
        <row r="1">
          <cell r="A1" t="str">
            <v>ADMINISTRACION</v>
          </cell>
        </row>
      </sheetData>
      <sheetData sheetId="4535">
        <row r="1">
          <cell r="A1" t="str">
            <v>EQUIPO</v>
          </cell>
        </row>
      </sheetData>
      <sheetData sheetId="4536">
        <row r="1">
          <cell r="A1" t="str">
            <v>ADMINISTRACION</v>
          </cell>
        </row>
      </sheetData>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row r="2">
          <cell r="A2" t="str">
            <v>ACTA No</v>
          </cell>
        </row>
      </sheetData>
      <sheetData sheetId="4556"/>
      <sheetData sheetId="4557">
        <row r="1">
          <cell r="A1" t="str">
            <v>ITEM</v>
          </cell>
        </row>
      </sheetData>
      <sheetData sheetId="4558">
        <row r="1">
          <cell r="A1" t="str">
            <v>EQUIPO</v>
          </cell>
        </row>
      </sheetData>
      <sheetData sheetId="4559">
        <row r="1">
          <cell r="A1" t="str">
            <v>ADMINISTRACION</v>
          </cell>
        </row>
      </sheetData>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row r="16">
          <cell r="A16" t="str">
            <v>ABONO 10-30-10</v>
          </cell>
        </row>
      </sheetData>
      <sheetData sheetId="4578"/>
      <sheetData sheetId="4579">
        <row r="16">
          <cell r="A16" t="str">
            <v>ABONO 10-30-10</v>
          </cell>
        </row>
      </sheetData>
      <sheetData sheetId="4580"/>
      <sheetData sheetId="4581">
        <row r="16">
          <cell r="A16" t="str">
            <v>ABONO 10-30-10</v>
          </cell>
        </row>
      </sheetData>
      <sheetData sheetId="4582"/>
      <sheetData sheetId="4583">
        <row r="6">
          <cell r="A6" t="str">
            <v>TOPÓGRAFO</v>
          </cell>
        </row>
      </sheetData>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ow r="1">
          <cell r="A1" t="str">
            <v>ITEM</v>
          </cell>
        </row>
      </sheetData>
      <sheetData sheetId="4609">
        <row r="1">
          <cell r="A1" t="str">
            <v>EQUIPO</v>
          </cell>
        </row>
      </sheetData>
      <sheetData sheetId="4610">
        <row r="1">
          <cell r="A1" t="str">
            <v>ADMINISTRACION</v>
          </cell>
        </row>
      </sheetData>
      <sheetData sheetId="4611">
        <row r="3">
          <cell r="A3">
            <v>1</v>
          </cell>
        </row>
      </sheetData>
      <sheetData sheetId="4612">
        <row r="1">
          <cell r="A1" t="str">
            <v>ITEM</v>
          </cell>
        </row>
      </sheetData>
      <sheetData sheetId="4613">
        <row r="1">
          <cell r="A1" t="str">
            <v>EQUIPO</v>
          </cell>
        </row>
      </sheetData>
      <sheetData sheetId="4614">
        <row r="1">
          <cell r="A1" t="str">
            <v>ADMINISTRACION</v>
          </cell>
        </row>
      </sheetData>
      <sheetData sheetId="4615"/>
      <sheetData sheetId="4616"/>
      <sheetData sheetId="4617"/>
      <sheetData sheetId="4618">
        <row r="1">
          <cell r="A1" t="str">
            <v>LISTADO DE INSUMOS GENERAL</v>
          </cell>
        </row>
      </sheetData>
      <sheetData sheetId="4619"/>
      <sheetData sheetId="4620"/>
      <sheetData sheetId="4621"/>
      <sheetData sheetId="4622"/>
      <sheetData sheetId="4623"/>
      <sheetData sheetId="4624">
        <row r="8">
          <cell r="A8">
            <v>2.1</v>
          </cell>
        </row>
      </sheetData>
      <sheetData sheetId="4625">
        <row r="8">
          <cell r="A8">
            <v>3.1</v>
          </cell>
        </row>
      </sheetData>
      <sheetData sheetId="4626"/>
      <sheetData sheetId="4627"/>
      <sheetData sheetId="4628"/>
      <sheetData sheetId="4629"/>
      <sheetData sheetId="4630"/>
      <sheetData sheetId="4631">
        <row r="3">
          <cell r="A3">
            <v>1</v>
          </cell>
        </row>
      </sheetData>
      <sheetData sheetId="4632"/>
      <sheetData sheetId="4633"/>
      <sheetData sheetId="4634"/>
      <sheetData sheetId="4635"/>
      <sheetData sheetId="4636"/>
      <sheetData sheetId="4637"/>
      <sheetData sheetId="4638">
        <row r="1">
          <cell r="A1" t="str">
            <v>LISTADO DE INSUMOS GENERAL</v>
          </cell>
        </row>
      </sheetData>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row r="2">
          <cell r="A2" t="str">
            <v>ACTA No</v>
          </cell>
        </row>
      </sheetData>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row r="14">
          <cell r="D14">
            <v>38504</v>
          </cell>
        </row>
      </sheetData>
      <sheetData sheetId="4698"/>
      <sheetData sheetId="4699"/>
      <sheetData sheetId="4700">
        <row r="14">
          <cell r="D14">
            <v>38504</v>
          </cell>
        </row>
      </sheetData>
      <sheetData sheetId="4701"/>
      <sheetData sheetId="4702"/>
      <sheetData sheetId="4703">
        <row r="168">
          <cell r="D168">
            <v>10046</v>
          </cell>
        </row>
      </sheetData>
      <sheetData sheetId="4704">
        <row r="14">
          <cell r="D14">
            <v>38504</v>
          </cell>
        </row>
      </sheetData>
      <sheetData sheetId="4705"/>
      <sheetData sheetId="4706"/>
      <sheetData sheetId="4707"/>
      <sheetData sheetId="4708">
        <row r="51">
          <cell r="D51">
            <v>698</v>
          </cell>
        </row>
      </sheetData>
      <sheetData sheetId="4709"/>
      <sheetData sheetId="4710"/>
      <sheetData sheetId="4711"/>
      <sheetData sheetId="4712"/>
      <sheetData sheetId="4713"/>
      <sheetData sheetId="4714"/>
      <sheetData sheetId="4715">
        <row r="1">
          <cell r="A1" t="str">
            <v>ITEM</v>
          </cell>
        </row>
      </sheetData>
      <sheetData sheetId="4716">
        <row r="1">
          <cell r="A1" t="str">
            <v>ADMINISTRACION</v>
          </cell>
        </row>
      </sheetData>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row r="1">
          <cell r="B1" t="str">
            <v>CTO-102-2002</v>
          </cell>
        </row>
      </sheetData>
      <sheetData sheetId="4731">
        <row r="5">
          <cell r="E5" t="str">
            <v>CANTIDAD</v>
          </cell>
        </row>
      </sheetData>
      <sheetData sheetId="4732"/>
      <sheetData sheetId="4733"/>
      <sheetData sheetId="4734"/>
      <sheetData sheetId="4735"/>
      <sheetData sheetId="4736"/>
      <sheetData sheetId="4737">
        <row r="33">
          <cell r="C33">
            <v>0.77967625899280601</v>
          </cell>
        </row>
      </sheetData>
      <sheetData sheetId="4738"/>
      <sheetData sheetId="4739"/>
      <sheetData sheetId="4740"/>
      <sheetData sheetId="4741"/>
      <sheetData sheetId="4742"/>
      <sheetData sheetId="4743"/>
      <sheetData sheetId="4744"/>
      <sheetData sheetId="4745">
        <row r="1">
          <cell r="B1" t="str">
            <v>CTO-102-2002</v>
          </cell>
        </row>
      </sheetData>
      <sheetData sheetId="4746"/>
      <sheetData sheetId="4747"/>
      <sheetData sheetId="4748"/>
      <sheetData sheetId="4749">
        <row r="50">
          <cell r="H50">
            <v>971</v>
          </cell>
        </row>
      </sheetData>
      <sheetData sheetId="4750">
        <row r="50">
          <cell r="H50">
            <v>1192</v>
          </cell>
        </row>
      </sheetData>
      <sheetData sheetId="4751"/>
      <sheetData sheetId="4752"/>
      <sheetData sheetId="4753">
        <row r="51">
          <cell r="D51">
            <v>698</v>
          </cell>
        </row>
      </sheetData>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row r="1">
          <cell r="A1" t="str">
            <v>INSTITUTO NACIONAL DE VIAS</v>
          </cell>
        </row>
      </sheetData>
      <sheetData sheetId="4770">
        <row r="1">
          <cell r="A1" t="str">
            <v>EQUIPO</v>
          </cell>
        </row>
      </sheetData>
      <sheetData sheetId="4771">
        <row r="1">
          <cell r="A1" t="str">
            <v>ADMINISTRACION</v>
          </cell>
        </row>
      </sheetData>
      <sheetData sheetId="4772">
        <row r="52">
          <cell r="B52" t="str">
            <v>ANTICIPO</v>
          </cell>
        </row>
      </sheetData>
      <sheetData sheetId="4773"/>
      <sheetData sheetId="4774"/>
      <sheetData sheetId="4775"/>
      <sheetData sheetId="4776"/>
      <sheetData sheetId="4777"/>
      <sheetData sheetId="4778"/>
      <sheetData sheetId="4779"/>
      <sheetData sheetId="4780"/>
      <sheetData sheetId="4781">
        <row r="33">
          <cell r="C33">
            <v>0.77967625899280601</v>
          </cell>
        </row>
      </sheetData>
      <sheetData sheetId="4782"/>
      <sheetData sheetId="4783">
        <row r="33">
          <cell r="C33">
            <v>0.77967625899280601</v>
          </cell>
        </row>
      </sheetData>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row r="1">
          <cell r="A1" t="str">
            <v>ITEM</v>
          </cell>
        </row>
      </sheetData>
      <sheetData sheetId="4799">
        <row r="1">
          <cell r="A1" t="str">
            <v>ADMINISTRACION</v>
          </cell>
        </row>
      </sheetData>
      <sheetData sheetId="4800"/>
      <sheetData sheetId="4801"/>
      <sheetData sheetId="4802"/>
      <sheetData sheetId="4803"/>
      <sheetData sheetId="4804"/>
      <sheetData sheetId="4805"/>
      <sheetData sheetId="4806"/>
      <sheetData sheetId="4807"/>
      <sheetData sheetId="4808">
        <row r="1">
          <cell r="A1" t="str">
            <v>ITEM</v>
          </cell>
        </row>
      </sheetData>
      <sheetData sheetId="4809">
        <row r="1">
          <cell r="A1" t="str">
            <v>EQUIPO</v>
          </cell>
        </row>
      </sheetData>
      <sheetData sheetId="4810">
        <row r="1">
          <cell r="A1" t="str">
            <v>ADMINISTRACION</v>
          </cell>
        </row>
      </sheetData>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row r="8">
          <cell r="A8">
            <v>2.1</v>
          </cell>
        </row>
      </sheetData>
      <sheetData sheetId="4827">
        <row r="8">
          <cell r="A8">
            <v>3.1</v>
          </cell>
        </row>
      </sheetData>
      <sheetData sheetId="4828"/>
      <sheetData sheetId="4829"/>
      <sheetData sheetId="4830"/>
      <sheetData sheetId="4831">
        <row r="1">
          <cell r="A1" t="str">
            <v>ITEM</v>
          </cell>
        </row>
      </sheetData>
      <sheetData sheetId="4832">
        <row r="1">
          <cell r="A1" t="str">
            <v>ITEM</v>
          </cell>
        </row>
      </sheetData>
      <sheetData sheetId="4833">
        <row r="1">
          <cell r="A1" t="str">
            <v>EQUIPO</v>
          </cell>
        </row>
      </sheetData>
      <sheetData sheetId="4834">
        <row r="1">
          <cell r="A1" t="str">
            <v>ADMINISTRACION</v>
          </cell>
        </row>
      </sheetData>
      <sheetData sheetId="4835"/>
      <sheetData sheetId="4836"/>
      <sheetData sheetId="4837"/>
      <sheetData sheetId="4838"/>
      <sheetData sheetId="4839">
        <row r="1">
          <cell r="A1" t="str">
            <v>LISTADO DE INSUMOS GENERAL</v>
          </cell>
        </row>
      </sheetData>
      <sheetData sheetId="4840"/>
      <sheetData sheetId="4841"/>
      <sheetData sheetId="4842"/>
      <sheetData sheetId="4843">
        <row r="3">
          <cell r="A3">
            <v>1</v>
          </cell>
        </row>
      </sheetData>
      <sheetData sheetId="4844"/>
      <sheetData sheetId="4845"/>
      <sheetData sheetId="4846"/>
      <sheetData sheetId="4847"/>
      <sheetData sheetId="4848"/>
      <sheetData sheetId="4849"/>
      <sheetData sheetId="4850">
        <row r="1">
          <cell r="A1" t="str">
            <v>EQUIPO</v>
          </cell>
        </row>
      </sheetData>
      <sheetData sheetId="4851">
        <row r="1">
          <cell r="A1" t="str">
            <v>ADMINISTRACION</v>
          </cell>
        </row>
      </sheetData>
      <sheetData sheetId="4852">
        <row r="1">
          <cell r="A1" t="str">
            <v>ITEM</v>
          </cell>
        </row>
      </sheetData>
      <sheetData sheetId="4853">
        <row r="1">
          <cell r="A1" t="str">
            <v>ITEM</v>
          </cell>
        </row>
      </sheetData>
      <sheetData sheetId="4854">
        <row r="1">
          <cell r="A1" t="str">
            <v>EQUIPO</v>
          </cell>
        </row>
      </sheetData>
      <sheetData sheetId="4855">
        <row r="1">
          <cell r="A1" t="str">
            <v>ADMINISTRACION</v>
          </cell>
        </row>
      </sheetData>
      <sheetData sheetId="4856">
        <row r="1">
          <cell r="A1" t="str">
            <v>ADMINISTRACION</v>
          </cell>
        </row>
      </sheetData>
      <sheetData sheetId="4857"/>
      <sheetData sheetId="4858">
        <row r="1">
          <cell r="A1" t="str">
            <v>ITEM</v>
          </cell>
        </row>
      </sheetData>
      <sheetData sheetId="4859">
        <row r="1">
          <cell r="A1" t="str">
            <v>ITEM</v>
          </cell>
        </row>
      </sheetData>
      <sheetData sheetId="4860">
        <row r="1">
          <cell r="A1" t="str">
            <v>ADMINISTRACION</v>
          </cell>
        </row>
      </sheetData>
      <sheetData sheetId="4861">
        <row r="1">
          <cell r="A1" t="str">
            <v>EQUIPO</v>
          </cell>
        </row>
      </sheetData>
      <sheetData sheetId="4862">
        <row r="1">
          <cell r="A1" t="str">
            <v>ADMINISTRACION</v>
          </cell>
        </row>
      </sheetData>
      <sheetData sheetId="4863">
        <row r="1">
          <cell r="A1" t="str">
            <v>EQUIPO</v>
          </cell>
        </row>
      </sheetData>
      <sheetData sheetId="4864">
        <row r="1">
          <cell r="A1" t="str">
            <v>ADMINISTRACION</v>
          </cell>
        </row>
      </sheetData>
      <sheetData sheetId="4865"/>
      <sheetData sheetId="4866"/>
      <sheetData sheetId="4867"/>
      <sheetData sheetId="4868">
        <row r="1">
          <cell r="A1" t="str">
            <v>ITEM</v>
          </cell>
        </row>
      </sheetData>
      <sheetData sheetId="4869">
        <row r="1">
          <cell r="A1" t="str">
            <v>ITEM</v>
          </cell>
        </row>
      </sheetData>
      <sheetData sheetId="4870">
        <row r="1">
          <cell r="A1" t="str">
            <v>EQUIPO</v>
          </cell>
        </row>
      </sheetData>
      <sheetData sheetId="4871">
        <row r="1">
          <cell r="A1" t="str">
            <v>ADMINISTRACION</v>
          </cell>
        </row>
      </sheetData>
      <sheetData sheetId="4872">
        <row r="1">
          <cell r="A1" t="str">
            <v>INSTITUTO NACIONAL DE VIAS</v>
          </cell>
        </row>
      </sheetData>
      <sheetData sheetId="4873"/>
      <sheetData sheetId="4874"/>
      <sheetData sheetId="4875"/>
      <sheetData sheetId="4876"/>
      <sheetData sheetId="4877"/>
      <sheetData sheetId="4878">
        <row r="1">
          <cell r="A1" t="str">
            <v>ITEM</v>
          </cell>
        </row>
      </sheetData>
      <sheetData sheetId="4879">
        <row r="1">
          <cell r="A1" t="str">
            <v>EQUIPO</v>
          </cell>
        </row>
      </sheetData>
      <sheetData sheetId="4880">
        <row r="1">
          <cell r="A1" t="str">
            <v>ITEM</v>
          </cell>
        </row>
      </sheetData>
      <sheetData sheetId="4881">
        <row r="1">
          <cell r="A1" t="str">
            <v>EQUIPO</v>
          </cell>
        </row>
      </sheetData>
      <sheetData sheetId="4882">
        <row r="1">
          <cell r="A1" t="str">
            <v>ADMINISTRACION</v>
          </cell>
        </row>
      </sheetData>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sheetData sheetId="5172"/>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ow r="36">
          <cell r="G36">
            <v>310000.00000097335</v>
          </cell>
        </row>
      </sheetData>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sheetData sheetId="5721"/>
      <sheetData sheetId="5722"/>
      <sheetData sheetId="5723"/>
      <sheetData sheetId="5724"/>
      <sheetData sheetId="5725"/>
      <sheetData sheetId="5726"/>
      <sheetData sheetId="5727"/>
      <sheetData sheetId="5728"/>
      <sheetData sheetId="5729"/>
      <sheetData sheetId="5730" refreshError="1"/>
      <sheetData sheetId="5731" refreshError="1"/>
      <sheetData sheetId="5732" refreshError="1"/>
      <sheetData sheetId="5733"/>
      <sheetData sheetId="5734"/>
      <sheetData sheetId="5735"/>
      <sheetData sheetId="5736"/>
      <sheetData sheetId="5737"/>
      <sheetData sheetId="5738"/>
      <sheetData sheetId="5739"/>
      <sheetData sheetId="5740"/>
      <sheetData sheetId="5741" refreshError="1"/>
      <sheetData sheetId="5742" refreshError="1"/>
      <sheetData sheetId="5743" refreshError="1"/>
      <sheetData sheetId="5744"/>
      <sheetData sheetId="5745"/>
      <sheetData sheetId="5746" refreshError="1"/>
      <sheetData sheetId="5747" refreshError="1"/>
      <sheetData sheetId="5748"/>
      <sheetData sheetId="5749"/>
      <sheetData sheetId="5750"/>
      <sheetData sheetId="5751"/>
      <sheetData sheetId="5752" refreshError="1"/>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sheetData sheetId="6062" refreshError="1"/>
      <sheetData sheetId="6063"/>
      <sheetData sheetId="6064"/>
      <sheetData sheetId="6065"/>
      <sheetData sheetId="6066"/>
      <sheetData sheetId="6067">
        <row r="33">
          <cell r="G33">
            <v>283000.00002693152</v>
          </cell>
        </row>
      </sheetData>
      <sheetData sheetId="6068">
        <row r="33">
          <cell r="G33">
            <v>283000.00002693152</v>
          </cell>
        </row>
      </sheetData>
      <sheetData sheetId="6069">
        <row r="33">
          <cell r="G33">
            <v>290000.00000013626</v>
          </cell>
        </row>
      </sheetData>
      <sheetData sheetId="6070"/>
      <sheetData sheetId="6071"/>
      <sheetData sheetId="6072">
        <row r="33">
          <cell r="C33">
            <v>0.77967625899280601</v>
          </cell>
        </row>
      </sheetData>
      <sheetData sheetId="6073"/>
      <sheetData sheetId="6074">
        <row r="1">
          <cell r="A1" t="str">
            <v>INSTITUTO NACIONAL DE VIAS</v>
          </cell>
        </row>
      </sheetData>
      <sheetData sheetId="6075"/>
      <sheetData sheetId="6076">
        <row r="1">
          <cell r="B1" t="str">
            <v>CTO-102-2002</v>
          </cell>
        </row>
      </sheetData>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row r="2">
          <cell r="A2" t="str">
            <v>ACTA No</v>
          </cell>
        </row>
      </sheetData>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row r="1">
          <cell r="A1" t="str">
            <v>ADMINISTRACION</v>
          </cell>
        </row>
      </sheetData>
      <sheetData sheetId="6146">
        <row r="1">
          <cell r="A1" t="str">
            <v>EQUIPO</v>
          </cell>
        </row>
      </sheetData>
      <sheetData sheetId="6147"/>
      <sheetData sheetId="6148"/>
      <sheetData sheetId="6149"/>
      <sheetData sheetId="6150"/>
      <sheetData sheetId="6151">
        <row r="1">
          <cell r="A1" t="str">
            <v>ITEM</v>
          </cell>
        </row>
      </sheetData>
      <sheetData sheetId="6152">
        <row r="1">
          <cell r="A1" t="str">
            <v>EQUIPO</v>
          </cell>
        </row>
      </sheetData>
      <sheetData sheetId="6153">
        <row r="1">
          <cell r="A1" t="str">
            <v>ADMINISTRACION</v>
          </cell>
        </row>
      </sheetData>
      <sheetData sheetId="6154">
        <row r="1">
          <cell r="A1" t="str">
            <v>EQUIPO</v>
          </cell>
        </row>
      </sheetData>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row r="1">
          <cell r="A1" t="str">
            <v>ADMINISTRACION</v>
          </cell>
        </row>
      </sheetData>
      <sheetData sheetId="6190">
        <row r="1">
          <cell r="A1" t="str">
            <v>EQUIPO</v>
          </cell>
        </row>
      </sheetData>
      <sheetData sheetId="6191">
        <row r="1">
          <cell r="A1" t="str">
            <v>ADMINISTRACION</v>
          </cell>
        </row>
      </sheetData>
      <sheetData sheetId="6192">
        <row r="1">
          <cell r="A1" t="str">
            <v>EQUIPO</v>
          </cell>
        </row>
      </sheetData>
      <sheetData sheetId="6193">
        <row r="1">
          <cell r="A1" t="str">
            <v>ITEM</v>
          </cell>
        </row>
      </sheetData>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row r="1">
          <cell r="A1" t="str">
            <v>ADMINISTRACION</v>
          </cell>
        </row>
      </sheetData>
      <sheetData sheetId="6207">
        <row r="1">
          <cell r="A1" t="str">
            <v>EQUIPO</v>
          </cell>
        </row>
      </sheetData>
      <sheetData sheetId="6208">
        <row r="1">
          <cell r="A1" t="str">
            <v>ITEM</v>
          </cell>
        </row>
      </sheetData>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refreshError="1"/>
      <sheetData sheetId="6311"/>
      <sheetData sheetId="6312" refreshError="1"/>
      <sheetData sheetId="6313" refreshError="1"/>
      <sheetData sheetId="6314" refreshError="1"/>
      <sheetData sheetId="6315">
        <row r="40">
          <cell r="H40">
            <v>2958</v>
          </cell>
        </row>
      </sheetData>
      <sheetData sheetId="6316" refreshError="1"/>
      <sheetData sheetId="6317">
        <row r="41">
          <cell r="H41">
            <v>545</v>
          </cell>
        </row>
      </sheetData>
      <sheetData sheetId="6318">
        <row r="4">
          <cell r="F4" t="str">
            <v>INDEPORTES</v>
          </cell>
        </row>
      </sheetData>
      <sheetData sheetId="6319" refreshError="1"/>
      <sheetData sheetId="6320">
        <row r="39">
          <cell r="H39">
            <v>61373</v>
          </cell>
        </row>
      </sheetData>
      <sheetData sheetId="6321">
        <row r="39">
          <cell r="H39">
            <v>345846</v>
          </cell>
        </row>
      </sheetData>
      <sheetData sheetId="6322">
        <row r="44">
          <cell r="H44">
            <v>71546</v>
          </cell>
        </row>
      </sheetData>
      <sheetData sheetId="6323">
        <row r="43">
          <cell r="H43">
            <v>373562</v>
          </cell>
        </row>
      </sheetData>
      <sheetData sheetId="6324" refreshError="1"/>
      <sheetData sheetId="6325" refreshError="1"/>
      <sheetData sheetId="6326">
        <row r="41">
          <cell r="H41">
            <v>4080</v>
          </cell>
        </row>
      </sheetData>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sheetData sheetId="6336"/>
      <sheetData sheetId="6337"/>
      <sheetData sheetId="6338">
        <row r="19">
          <cell r="A19" t="str">
            <v>AGREGADO FINO (ARENA)</v>
          </cell>
        </row>
      </sheetData>
      <sheetData sheetId="6339"/>
      <sheetData sheetId="6340"/>
      <sheetData sheetId="6341"/>
      <sheetData sheetId="6342">
        <row r="1">
          <cell r="A1" t="str">
            <v>ITEM</v>
          </cell>
        </row>
      </sheetData>
      <sheetData sheetId="6343"/>
      <sheetData sheetId="6344">
        <row r="1">
          <cell r="A1" t="str">
            <v>ADMINISTRACION</v>
          </cell>
        </row>
      </sheetData>
      <sheetData sheetId="6345" refreshError="1"/>
      <sheetData sheetId="6346"/>
      <sheetData sheetId="6347"/>
      <sheetData sheetId="6348"/>
      <sheetData sheetId="6349"/>
      <sheetData sheetId="6350"/>
      <sheetData sheetId="6351"/>
      <sheetData sheetId="6352"/>
      <sheetData sheetId="6353"/>
      <sheetData sheetId="6354">
        <row r="1">
          <cell r="A1" t="str">
            <v>EQUIPO</v>
          </cell>
        </row>
      </sheetData>
      <sheetData sheetId="6355"/>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sheetData sheetId="6374"/>
      <sheetData sheetId="6375"/>
      <sheetData sheetId="6376"/>
      <sheetData sheetId="6377"/>
      <sheetData sheetId="6378"/>
      <sheetData sheetId="6379"/>
      <sheetData sheetId="6380"/>
      <sheetData sheetId="6381" refreshError="1"/>
      <sheetData sheetId="6382"/>
      <sheetData sheetId="6383"/>
      <sheetData sheetId="6384"/>
      <sheetData sheetId="6385">
        <row r="1">
          <cell r="B1" t="str">
            <v>CTO-102-2002</v>
          </cell>
        </row>
      </sheetData>
      <sheetData sheetId="6386"/>
      <sheetData sheetId="6387">
        <row r="6">
          <cell r="A6" t="str">
            <v>CONTRATISTA:</v>
          </cell>
        </row>
      </sheetData>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sheetData sheetId="7835" refreshError="1"/>
      <sheetData sheetId="7836" refreshError="1"/>
      <sheetData sheetId="7837" refreshError="1"/>
      <sheetData sheetId="7838" refreshError="1"/>
      <sheetData sheetId="7839"/>
      <sheetData sheetId="7840"/>
      <sheetData sheetId="7841"/>
      <sheetData sheetId="7842"/>
      <sheetData sheetId="7843"/>
      <sheetData sheetId="7844"/>
      <sheetData sheetId="7845" refreshError="1"/>
      <sheetData sheetId="7846"/>
      <sheetData sheetId="7847"/>
      <sheetData sheetId="7848"/>
      <sheetData sheetId="7849" refreshError="1"/>
      <sheetData sheetId="7850"/>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sheetData sheetId="7864"/>
      <sheetData sheetId="7865"/>
      <sheetData sheetId="7866">
        <row r="45">
          <cell r="B45" t="str">
            <v>P-002</v>
          </cell>
        </row>
      </sheetData>
      <sheetData sheetId="7867"/>
      <sheetData sheetId="7868"/>
      <sheetData sheetId="7869"/>
      <sheetData sheetId="7870"/>
      <sheetData sheetId="7871"/>
      <sheetData sheetId="7872"/>
      <sheetData sheetId="7873"/>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ow r="3">
          <cell r="B3">
            <v>1</v>
          </cell>
        </row>
      </sheetData>
      <sheetData sheetId="8246"/>
      <sheetData sheetId="8247">
        <row r="437">
          <cell r="A437" t="str">
            <v>GEOCOMPUESTOS</v>
          </cell>
        </row>
      </sheetData>
      <sheetData sheetId="8248">
        <row r="30">
          <cell r="A30" t="str">
            <v>PRELIMINARES DE OBRA</v>
          </cell>
        </row>
      </sheetData>
      <sheetData sheetId="8249"/>
      <sheetData sheetId="8250"/>
      <sheetData sheetId="8251"/>
      <sheetData sheetId="8252">
        <row r="5">
          <cell r="C5" t="str">
            <v>OBRAS DE PROTECCIÓN Y ADECUACIÓN DE ORILLA DEL PARQUE  RONDA, EN EL RÍO MAGDALENA, ENTRE EL PUENTE VEHICULAR Y EL PUENTE FÉRREO, MUNICIPIO DE GIRARDOT CUNDINAMARCA</v>
          </cell>
        </row>
      </sheetData>
      <sheetData sheetId="8253"/>
      <sheetData sheetId="8254"/>
      <sheetData sheetId="8255"/>
      <sheetData sheetId="8256"/>
      <sheetData sheetId="8257">
        <row r="34">
          <cell r="E34" t="str">
            <v>M3</v>
          </cell>
        </row>
      </sheetData>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row r="14">
          <cell r="D14">
            <v>38504</v>
          </cell>
        </row>
      </sheetData>
      <sheetData sheetId="8432"/>
      <sheetData sheetId="8433"/>
      <sheetData sheetId="8434">
        <row r="14">
          <cell r="D14">
            <v>38504</v>
          </cell>
        </row>
      </sheetData>
      <sheetData sheetId="8435"/>
      <sheetData sheetId="8436"/>
      <sheetData sheetId="8437"/>
      <sheetData sheetId="8438">
        <row r="14">
          <cell r="D14">
            <v>38504</v>
          </cell>
        </row>
      </sheetData>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row r="13">
          <cell r="A13">
            <v>1</v>
          </cell>
        </row>
      </sheetData>
      <sheetData sheetId="8458"/>
      <sheetData sheetId="8459"/>
      <sheetData sheetId="8460"/>
      <sheetData sheetId="8461" refreshError="1"/>
      <sheetData sheetId="8462" refreshError="1"/>
      <sheetData sheetId="8463" refreshError="1"/>
      <sheetData sheetId="8464">
        <row r="3">
          <cell r="D3" t="str">
            <v xml:space="preserve">Marzo  31/2002 </v>
          </cell>
        </row>
      </sheetData>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sheetData sheetId="8495"/>
      <sheetData sheetId="8496">
        <row r="1">
          <cell r="W1" t="str">
            <v>TR0001</v>
          </cell>
        </row>
      </sheetData>
      <sheetData sheetId="8497"/>
      <sheetData sheetId="8498"/>
      <sheetData sheetId="8499"/>
      <sheetData sheetId="8500"/>
      <sheetData sheetId="8501"/>
      <sheetData sheetId="8502"/>
      <sheetData sheetId="8503">
        <row r="2">
          <cell r="C2">
            <v>2</v>
          </cell>
        </row>
      </sheetData>
      <sheetData sheetId="8504"/>
      <sheetData sheetId="8505">
        <row r="5">
          <cell r="G5">
            <v>1</v>
          </cell>
        </row>
      </sheetData>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refreshError="1"/>
      <sheetData sheetId="8521" refreshError="1"/>
      <sheetData sheetId="8522" refreshError="1"/>
      <sheetData sheetId="8523" refreshError="1"/>
      <sheetData sheetId="8524"/>
      <sheetData sheetId="8525"/>
      <sheetData sheetId="8526"/>
      <sheetData sheetId="8527"/>
      <sheetData sheetId="8528"/>
      <sheetData sheetId="8529"/>
      <sheetData sheetId="8530">
        <row r="9">
          <cell r="E9">
            <v>19.379681052981429</v>
          </cell>
        </row>
      </sheetData>
      <sheetData sheetId="8531">
        <row r="9">
          <cell r="E9">
            <v>19.372852455375334</v>
          </cell>
        </row>
      </sheetData>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refreshError="1"/>
      <sheetData sheetId="8689"/>
      <sheetData sheetId="8690"/>
      <sheetData sheetId="8691"/>
      <sheetData sheetId="8692"/>
      <sheetData sheetId="8693"/>
      <sheetData sheetId="8694"/>
      <sheetData sheetId="8695"/>
      <sheetData sheetId="8696"/>
      <sheetData sheetId="8697"/>
      <sheetData sheetId="8698"/>
      <sheetData sheetId="8699"/>
      <sheetData sheetId="8700">
        <row r="12">
          <cell r="D12">
            <v>1.1105322714947583</v>
          </cell>
        </row>
      </sheetData>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refreshError="1"/>
      <sheetData sheetId="8737" refreshError="1"/>
      <sheetData sheetId="8738" refreshError="1"/>
      <sheetData sheetId="8739" refreshError="1"/>
      <sheetData sheetId="8740" refreshError="1"/>
      <sheetData sheetId="8741"/>
      <sheetData sheetId="8742" refreshError="1"/>
      <sheetData sheetId="8743"/>
      <sheetData sheetId="8744"/>
      <sheetData sheetId="8745"/>
      <sheetData sheetId="8746"/>
      <sheetData sheetId="8747"/>
      <sheetData sheetId="8748"/>
      <sheetData sheetId="8749" refreshError="1"/>
      <sheetData sheetId="8750" refreshError="1"/>
      <sheetData sheetId="8751" refreshError="1"/>
      <sheetData sheetId="8752"/>
      <sheetData sheetId="8753" refreshError="1"/>
      <sheetData sheetId="8754"/>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sheetData sheetId="8780" refreshError="1"/>
      <sheetData sheetId="8781" refreshError="1"/>
      <sheetData sheetId="8782" refreshError="1"/>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row r="45">
          <cell r="B45" t="str">
            <v>P-002</v>
          </cell>
        </row>
      </sheetData>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refreshError="1"/>
      <sheetData sheetId="8811" refreshError="1"/>
      <sheetData sheetId="8812"/>
      <sheetData sheetId="8813"/>
      <sheetData sheetId="8814"/>
      <sheetData sheetId="8815"/>
      <sheetData sheetId="8816"/>
      <sheetData sheetId="8817"/>
      <sheetData sheetId="8818" refreshError="1"/>
      <sheetData sheetId="8819" refreshError="1"/>
      <sheetData sheetId="8820" refreshError="1"/>
      <sheetData sheetId="8821"/>
      <sheetData sheetId="8822" refreshError="1"/>
      <sheetData sheetId="8823"/>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sheetData sheetId="8848" refreshError="1"/>
      <sheetData sheetId="8849" refreshError="1"/>
      <sheetData sheetId="8850" refreshError="1"/>
      <sheetData sheetId="8851"/>
      <sheetData sheetId="8852"/>
      <sheetData sheetId="8853"/>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sheetData sheetId="8932"/>
      <sheetData sheetId="8933">
        <row r="14">
          <cell r="D14">
            <v>38504</v>
          </cell>
        </row>
      </sheetData>
      <sheetData sheetId="8934"/>
      <sheetData sheetId="8935"/>
      <sheetData sheetId="8936">
        <row r="14">
          <cell r="D14">
            <v>38504</v>
          </cell>
        </row>
      </sheetData>
      <sheetData sheetId="8937"/>
      <sheetData sheetId="8938"/>
      <sheetData sheetId="8939"/>
      <sheetData sheetId="8940">
        <row r="3">
          <cell r="P3" t="str">
            <v>CONSORCIO CICLOINFRAESCTRUCTURA</v>
          </cell>
        </row>
      </sheetData>
      <sheetData sheetId="8941">
        <row r="4">
          <cell r="B4" t="str">
            <v>A-1.1</v>
          </cell>
        </row>
      </sheetData>
      <sheetData sheetId="8942"/>
      <sheetData sheetId="8943"/>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sheetData sheetId="8988"/>
      <sheetData sheetId="8989"/>
      <sheetData sheetId="8990"/>
      <sheetData sheetId="8991"/>
      <sheetData sheetId="8992"/>
      <sheetData sheetId="8993"/>
      <sheetData sheetId="8994"/>
      <sheetData sheetId="8995" refreshError="1"/>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row r="1">
          <cell r="A1" t="str">
            <v>INSTITUTO NACIONAL DE VIAS</v>
          </cell>
        </row>
      </sheetData>
      <sheetData sheetId="9031"/>
      <sheetData sheetId="9032"/>
      <sheetData sheetId="9033"/>
      <sheetData sheetId="9034"/>
      <sheetData sheetId="9035"/>
      <sheetData sheetId="9036"/>
      <sheetData sheetId="9037"/>
      <sheetData sheetId="9038"/>
      <sheetData sheetId="9039"/>
      <sheetData sheetId="9040"/>
      <sheetData sheetId="9041"/>
      <sheetData sheetId="9042" refreshError="1"/>
      <sheetData sheetId="9043"/>
      <sheetData sheetId="9044"/>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ow r="1">
          <cell r="A1" t="str">
            <v>ADMINISTRACION</v>
          </cell>
        </row>
      </sheetData>
      <sheetData sheetId="9054" refreshError="1"/>
      <sheetData sheetId="9055"/>
      <sheetData sheetId="9056"/>
      <sheetData sheetId="9057"/>
      <sheetData sheetId="9058"/>
      <sheetData sheetId="9059"/>
      <sheetData sheetId="9060"/>
      <sheetData sheetId="9061">
        <row r="1">
          <cell r="A1" t="str">
            <v>INSTITUTO NACIONAL DE VIAS</v>
          </cell>
        </row>
      </sheetData>
      <sheetData sheetId="9062"/>
      <sheetData sheetId="9063"/>
      <sheetData sheetId="9064"/>
      <sheetData sheetId="9065" refreshError="1"/>
      <sheetData sheetId="9066"/>
      <sheetData sheetId="9067"/>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sheetData sheetId="9125"/>
      <sheetData sheetId="9126"/>
      <sheetData sheetId="9127"/>
      <sheetData sheetId="9128"/>
      <sheetData sheetId="9129"/>
      <sheetData sheetId="9130"/>
      <sheetData sheetId="9131">
        <row r="2">
          <cell r="A2" t="str">
            <v>ACTA No</v>
          </cell>
        </row>
      </sheetData>
      <sheetData sheetId="9132">
        <row r="1">
          <cell r="A1" t="str">
            <v>Name</v>
          </cell>
        </row>
      </sheetData>
      <sheetData sheetId="9133"/>
      <sheetData sheetId="9134"/>
      <sheetData sheetId="9135"/>
      <sheetData sheetId="9136"/>
      <sheetData sheetId="9137"/>
      <sheetData sheetId="9138"/>
      <sheetData sheetId="9139">
        <row r="1">
          <cell r="A1" t="str">
            <v>Name</v>
          </cell>
        </row>
      </sheetData>
      <sheetData sheetId="9140"/>
      <sheetData sheetId="9141">
        <row r="1">
          <cell r="A1" t="str">
            <v>INSTITUTO NACIONAL DE VIAS</v>
          </cell>
        </row>
      </sheetData>
      <sheetData sheetId="9142"/>
      <sheetData sheetId="9143"/>
      <sheetData sheetId="9144"/>
      <sheetData sheetId="9145"/>
      <sheetData sheetId="9146"/>
      <sheetData sheetId="9147"/>
      <sheetData sheetId="9148"/>
      <sheetData sheetId="9149">
        <row r="1">
          <cell r="A1" t="str">
            <v>Name</v>
          </cell>
        </row>
      </sheetData>
      <sheetData sheetId="9150"/>
      <sheetData sheetId="9151"/>
      <sheetData sheetId="9152"/>
      <sheetData sheetId="9153"/>
      <sheetData sheetId="9154"/>
      <sheetData sheetId="9155"/>
      <sheetData sheetId="9156"/>
      <sheetData sheetId="9157"/>
      <sheetData sheetId="9158">
        <row r="1">
          <cell r="A1" t="str">
            <v>INSTITUTO NACIONAL DE VIAS</v>
          </cell>
        </row>
      </sheetData>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refreshError="1"/>
      <sheetData sheetId="9172" refreshError="1"/>
      <sheetData sheetId="9173" refreshError="1"/>
      <sheetData sheetId="9174" refreshError="1"/>
      <sheetData sheetId="9175"/>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refreshError="1"/>
      <sheetData sheetId="9740"/>
      <sheetData sheetId="9741"/>
      <sheetData sheetId="9742"/>
      <sheetData sheetId="9743"/>
      <sheetData sheetId="9744"/>
      <sheetData sheetId="9745"/>
      <sheetData sheetId="9746"/>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sheetData sheetId="9758"/>
      <sheetData sheetId="9759"/>
      <sheetData sheetId="9760">
        <row r="8">
          <cell r="A8">
            <v>2.1</v>
          </cell>
        </row>
      </sheetData>
      <sheetData sheetId="9761"/>
      <sheetData sheetId="9762">
        <row r="1">
          <cell r="A1" t="str">
            <v>LISTADO DE INSUMOS GENERAL</v>
          </cell>
        </row>
      </sheetData>
      <sheetData sheetId="9763"/>
      <sheetData sheetId="9764"/>
      <sheetData sheetId="9765"/>
      <sheetData sheetId="9766"/>
      <sheetData sheetId="9767"/>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sheetData sheetId="10304"/>
      <sheetData sheetId="10305"/>
      <sheetData sheetId="10306"/>
      <sheetData sheetId="10307"/>
      <sheetData sheetId="10308"/>
      <sheetData sheetId="10309"/>
      <sheetData sheetId="10310"/>
      <sheetData sheetId="10311">
        <row r="3">
          <cell r="P3" t="str">
            <v>CONSORCIO CICLOINFRAESCTRUCTURA</v>
          </cell>
        </row>
      </sheetData>
      <sheetData sheetId="10312">
        <row r="4">
          <cell r="B4" t="str">
            <v>A-1.1</v>
          </cell>
        </row>
      </sheetData>
      <sheetData sheetId="10313"/>
      <sheetData sheetId="10314"/>
      <sheetData sheetId="10315"/>
      <sheetData sheetId="10316">
        <row r="4">
          <cell r="F4" t="str">
            <v>INDEPORTES</v>
          </cell>
        </row>
      </sheetData>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row r="3">
          <cell r="P3" t="str">
            <v>CONSORCIO CICLOINFRAESCTRUCTURA</v>
          </cell>
        </row>
      </sheetData>
      <sheetData sheetId="10593">
        <row r="4">
          <cell r="B4" t="str">
            <v>A-1.1</v>
          </cell>
        </row>
      </sheetData>
      <sheetData sheetId="10594"/>
      <sheetData sheetId="10595">
        <row r="4">
          <cell r="F4" t="str">
            <v>INDEPORTES</v>
          </cell>
        </row>
      </sheetData>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row r="2">
          <cell r="A2">
            <v>0</v>
          </cell>
        </row>
      </sheetData>
      <sheetData sheetId="10883"/>
      <sheetData sheetId="10884">
        <row r="2">
          <cell r="A2">
            <v>0</v>
          </cell>
        </row>
      </sheetData>
      <sheetData sheetId="10885"/>
      <sheetData sheetId="10886"/>
      <sheetData sheetId="10887"/>
      <sheetData sheetId="10888"/>
      <sheetData sheetId="10889"/>
      <sheetData sheetId="10890"/>
      <sheetData sheetId="10891">
        <row r="2">
          <cell r="A2">
            <v>0</v>
          </cell>
        </row>
      </sheetData>
      <sheetData sheetId="10892"/>
      <sheetData sheetId="10893"/>
      <sheetData sheetId="10894"/>
      <sheetData sheetId="10895"/>
      <sheetData sheetId="10896"/>
      <sheetData sheetId="10897"/>
      <sheetData sheetId="10898">
        <row r="2">
          <cell r="A2">
            <v>0</v>
          </cell>
        </row>
      </sheetData>
      <sheetData sheetId="10899"/>
      <sheetData sheetId="10900">
        <row r="2">
          <cell r="A2">
            <v>0</v>
          </cell>
        </row>
      </sheetData>
      <sheetData sheetId="10901"/>
      <sheetData sheetId="10902"/>
      <sheetData sheetId="10903"/>
      <sheetData sheetId="10904"/>
      <sheetData sheetId="10905"/>
      <sheetData sheetId="10906"/>
      <sheetData sheetId="10907"/>
      <sheetData sheetId="10908"/>
      <sheetData sheetId="10909"/>
      <sheetData sheetId="10910">
        <row r="2">
          <cell r="A2">
            <v>0</v>
          </cell>
        </row>
      </sheetData>
      <sheetData sheetId="10911"/>
      <sheetData sheetId="10912">
        <row r="2">
          <cell r="A2">
            <v>0</v>
          </cell>
        </row>
      </sheetData>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row r="2">
          <cell r="A2">
            <v>0</v>
          </cell>
        </row>
      </sheetData>
      <sheetData sheetId="10934"/>
      <sheetData sheetId="10935"/>
      <sheetData sheetId="10936"/>
      <sheetData sheetId="10937">
        <row r="5">
          <cell r="B5" t="str">
            <v>T1</v>
          </cell>
        </row>
      </sheetData>
      <sheetData sheetId="10938"/>
      <sheetData sheetId="10939"/>
      <sheetData sheetId="10940"/>
      <sheetData sheetId="10941">
        <row r="2">
          <cell r="A2">
            <v>0</v>
          </cell>
        </row>
      </sheetData>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row r="2">
          <cell r="A2">
            <v>0</v>
          </cell>
        </row>
      </sheetData>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row r="2">
          <cell r="A2">
            <v>0</v>
          </cell>
        </row>
      </sheetData>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row r="2">
          <cell r="A2">
            <v>0</v>
          </cell>
        </row>
      </sheetData>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row r="1">
          <cell r="A1" t="str">
            <v>ITEM</v>
          </cell>
        </row>
      </sheetData>
      <sheetData sheetId="11235">
        <row r="1">
          <cell r="A1" t="str">
            <v>EQUIPO</v>
          </cell>
        </row>
      </sheetData>
      <sheetData sheetId="11236">
        <row r="1">
          <cell r="A1" t="str">
            <v>ADMINISTRACION</v>
          </cell>
        </row>
      </sheetData>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row r="8">
          <cell r="A8">
            <v>3.1</v>
          </cell>
        </row>
      </sheetData>
      <sheetData sheetId="11285"/>
      <sheetData sheetId="11286"/>
      <sheetData sheetId="11287"/>
      <sheetData sheetId="11288"/>
      <sheetData sheetId="11289">
        <row r="3">
          <cell r="A3">
            <v>1</v>
          </cell>
        </row>
      </sheetData>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row r="33">
          <cell r="C33">
            <v>0.77967625899280601</v>
          </cell>
        </row>
      </sheetData>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row r="5">
          <cell r="E5" t="str">
            <v>CANTIDAD</v>
          </cell>
        </row>
      </sheetData>
      <sheetData sheetId="11551">
        <row r="5">
          <cell r="E5" t="str">
            <v>CANTIDAD</v>
          </cell>
        </row>
      </sheetData>
      <sheetData sheetId="11552">
        <row r="5">
          <cell r="E5" t="str">
            <v>CANTIDAD</v>
          </cell>
        </row>
      </sheetData>
      <sheetData sheetId="11553">
        <row r="5">
          <cell r="E5" t="str">
            <v>CANTIDAD</v>
          </cell>
        </row>
      </sheetData>
      <sheetData sheetId="11554">
        <row r="5">
          <cell r="E5" t="str">
            <v>CANTIDAD</v>
          </cell>
        </row>
      </sheetData>
      <sheetData sheetId="11555">
        <row r="5">
          <cell r="E5" t="str">
            <v>CANTIDAD</v>
          </cell>
        </row>
      </sheetData>
      <sheetData sheetId="11556">
        <row r="5">
          <cell r="E5" t="str">
            <v>CANTIDAD</v>
          </cell>
        </row>
      </sheetData>
      <sheetData sheetId="11557">
        <row r="5">
          <cell r="E5" t="str">
            <v>CANTIDAD</v>
          </cell>
        </row>
      </sheetData>
      <sheetData sheetId="11558">
        <row r="5">
          <cell r="E5" t="str">
            <v>CANTIDAD</v>
          </cell>
        </row>
      </sheetData>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row r="1">
          <cell r="B1" t="str">
            <v>CTO-102-2002</v>
          </cell>
        </row>
      </sheetData>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row r="26">
          <cell r="F26">
            <v>949784.30360176135</v>
          </cell>
        </row>
      </sheetData>
      <sheetData sheetId="11995"/>
      <sheetData sheetId="11996"/>
      <sheetData sheetId="11997"/>
      <sheetData sheetId="11998">
        <row r="14">
          <cell r="C14" t="str">
            <v>DESCRIPCION</v>
          </cell>
        </row>
      </sheetData>
      <sheetData sheetId="11999"/>
      <sheetData sheetId="12000"/>
      <sheetData sheetId="12001"/>
      <sheetData sheetId="12002"/>
      <sheetData sheetId="12003"/>
      <sheetData sheetId="12004">
        <row r="53">
          <cell r="D53">
            <v>2</v>
          </cell>
        </row>
      </sheetData>
      <sheetData sheetId="12005"/>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ow r="2">
          <cell r="A2" t="str">
            <v>CODIGO</v>
          </cell>
        </row>
      </sheetData>
      <sheetData sheetId="12022"/>
      <sheetData sheetId="12023"/>
      <sheetData sheetId="12024"/>
      <sheetData sheetId="12025" refreshError="1"/>
      <sheetData sheetId="12026" refreshError="1"/>
      <sheetData sheetId="12027" refreshError="1"/>
      <sheetData sheetId="12028" refreshError="1"/>
      <sheetData sheetId="12029" refreshError="1"/>
      <sheetData sheetId="12030" refreshError="1"/>
      <sheetData sheetId="12031"/>
      <sheetData sheetId="12032"/>
      <sheetData sheetId="12033"/>
      <sheetData sheetId="12034"/>
      <sheetData sheetId="12035"/>
      <sheetData sheetId="12036"/>
      <sheetData sheetId="12037"/>
      <sheetData sheetId="12038"/>
      <sheetData sheetId="12039">
        <row r="32">
          <cell r="G32">
            <v>840272.12500000012</v>
          </cell>
        </row>
      </sheetData>
      <sheetData sheetId="12040"/>
      <sheetData sheetId="12041"/>
      <sheetData sheetId="12042"/>
      <sheetData sheetId="12043">
        <row r="11">
          <cell r="B11">
            <v>75500</v>
          </cell>
        </row>
      </sheetData>
      <sheetData sheetId="12044"/>
      <sheetData sheetId="12045"/>
      <sheetData sheetId="12046"/>
      <sheetData sheetId="12047"/>
      <sheetData sheetId="12048"/>
      <sheetData sheetId="12049"/>
      <sheetData sheetId="12050"/>
      <sheetData sheetId="12051"/>
      <sheetData sheetId="12052" refreshError="1"/>
      <sheetData sheetId="12053"/>
      <sheetData sheetId="12054"/>
      <sheetData sheetId="12055"/>
      <sheetData sheetId="12056"/>
      <sheetData sheetId="12057"/>
      <sheetData sheetId="12058"/>
      <sheetData sheetId="12059"/>
      <sheetData sheetId="12060"/>
      <sheetData sheetId="12061"/>
      <sheetData sheetId="12062" refreshError="1"/>
      <sheetData sheetId="12063" refreshError="1"/>
      <sheetData sheetId="12064" refreshError="1"/>
      <sheetData sheetId="12065" refreshError="1"/>
      <sheetData sheetId="12066" refreshError="1"/>
      <sheetData sheetId="12067" refreshError="1"/>
      <sheetData sheetId="12068" refreshError="1"/>
      <sheetData sheetId="12069"/>
      <sheetData sheetId="12070" refreshError="1"/>
      <sheetData sheetId="12071" refreshError="1"/>
      <sheetData sheetId="12072" refreshError="1"/>
      <sheetData sheetId="12073" refreshError="1"/>
      <sheetData sheetId="12074" refreshError="1"/>
      <sheetData sheetId="12075" refreshError="1"/>
      <sheetData sheetId="12076" refreshError="1"/>
      <sheetData sheetId="12077" refreshError="1"/>
      <sheetData sheetId="12078" refreshError="1"/>
      <sheetData sheetId="12079" refreshError="1"/>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refreshError="1"/>
      <sheetData sheetId="12115"/>
      <sheetData sheetId="12116"/>
      <sheetData sheetId="12117"/>
      <sheetData sheetId="12118"/>
      <sheetData sheetId="12119"/>
      <sheetData sheetId="12120"/>
      <sheetData sheetId="12121"/>
      <sheetData sheetId="12122" refreshError="1"/>
      <sheetData sheetId="12123"/>
      <sheetData sheetId="12124"/>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sheetData sheetId="12186"/>
      <sheetData sheetId="12187"/>
      <sheetData sheetId="12188"/>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row r="3">
          <cell r="A3">
            <v>4.0999999999999996</v>
          </cell>
        </row>
      </sheetData>
      <sheetData sheetId="12216">
        <row r="3">
          <cell r="A3">
            <v>5.0999999999999996</v>
          </cell>
        </row>
      </sheetData>
      <sheetData sheetId="12217"/>
      <sheetData sheetId="12218"/>
      <sheetData sheetId="12219"/>
      <sheetData sheetId="12220">
        <row r="1">
          <cell r="A1" t="str">
            <v>MEZCLA PARA CONCRETOS</v>
          </cell>
        </row>
      </sheetData>
      <sheetData sheetId="12221"/>
      <sheetData sheetId="12222"/>
      <sheetData sheetId="12223"/>
      <sheetData sheetId="12224"/>
      <sheetData sheetId="12225">
        <row r="3">
          <cell r="C3" t="str">
            <v>ACOPLE ROSCADO P/ TUBERÍA  FLEX</v>
          </cell>
        </row>
      </sheetData>
      <sheetData sheetId="12226"/>
      <sheetData sheetId="12227"/>
      <sheetData sheetId="12228">
        <row r="3">
          <cell r="A3">
            <v>4.0999999999999996</v>
          </cell>
        </row>
      </sheetData>
      <sheetData sheetId="12229">
        <row r="3">
          <cell r="A3">
            <v>5.0999999999999996</v>
          </cell>
        </row>
      </sheetData>
      <sheetData sheetId="12230" refreshError="1"/>
      <sheetData sheetId="12231"/>
      <sheetData sheetId="12232">
        <row r="1">
          <cell r="A1" t="str">
            <v>MEZCLA PARA CONCRETOS</v>
          </cell>
        </row>
      </sheetData>
      <sheetData sheetId="12233"/>
      <sheetData sheetId="12234"/>
      <sheetData sheetId="12235"/>
      <sheetData sheetId="12236"/>
      <sheetData sheetId="12237">
        <row r="3">
          <cell r="C3" t="str">
            <v>ACOPLE ROSCADO P/ TUBERÍA  FLEX</v>
          </cell>
        </row>
      </sheetData>
      <sheetData sheetId="12238"/>
      <sheetData sheetId="12239"/>
      <sheetData sheetId="12240"/>
      <sheetData sheetId="12241"/>
      <sheetData sheetId="12242">
        <row r="7">
          <cell r="D7" t="str">
            <v>V/UNITARIO COSTO DIRECTO</v>
          </cell>
        </row>
      </sheetData>
      <sheetData sheetId="12243"/>
      <sheetData sheetId="12244">
        <row r="3">
          <cell r="C3" t="str">
            <v>ACOPLE ROSCADO P/ TUBERÍA  FLEX</v>
          </cell>
        </row>
      </sheetData>
      <sheetData sheetId="12245"/>
      <sheetData sheetId="12246"/>
      <sheetData sheetId="12247"/>
      <sheetData sheetId="12248"/>
      <sheetData sheetId="12249"/>
      <sheetData sheetId="12250"/>
      <sheetData sheetId="12251"/>
      <sheetData sheetId="12252">
        <row r="6">
          <cell r="B6">
            <v>38355</v>
          </cell>
        </row>
      </sheetData>
      <sheetData sheetId="12253"/>
      <sheetData sheetId="12254"/>
      <sheetData sheetId="12255"/>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sheetData sheetId="12269"/>
      <sheetData sheetId="12270"/>
      <sheetData sheetId="12271">
        <row r="3">
          <cell r="A3">
            <v>4.0999999999999996</v>
          </cell>
        </row>
      </sheetData>
      <sheetData sheetId="12272">
        <row r="3">
          <cell r="A3">
            <v>5.0999999999999996</v>
          </cell>
        </row>
      </sheetData>
      <sheetData sheetId="12273"/>
      <sheetData sheetId="12274"/>
      <sheetData sheetId="12275"/>
      <sheetData sheetId="12276">
        <row r="1">
          <cell r="A1" t="str">
            <v>MEZCLA PARA CONCRETOS</v>
          </cell>
        </row>
      </sheetData>
      <sheetData sheetId="12277"/>
      <sheetData sheetId="12278"/>
      <sheetData sheetId="12279"/>
      <sheetData sheetId="12280"/>
      <sheetData sheetId="12281"/>
      <sheetData sheetId="12282"/>
      <sheetData sheetId="12283"/>
      <sheetData sheetId="12284"/>
      <sheetData sheetId="12285"/>
      <sheetData sheetId="12286">
        <row r="7">
          <cell r="D7" t="str">
            <v>V/UNITARIO COSTO DIRECTO</v>
          </cell>
        </row>
      </sheetData>
      <sheetData sheetId="12287"/>
      <sheetData sheetId="12288"/>
      <sheetData sheetId="12289"/>
      <sheetData sheetId="12290"/>
      <sheetData sheetId="12291"/>
      <sheetData sheetId="12292"/>
      <sheetData sheetId="12293"/>
      <sheetData sheetId="12294"/>
      <sheetData sheetId="12295"/>
      <sheetData sheetId="12296"/>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refreshError="1"/>
      <sheetData sheetId="12538" refreshError="1"/>
      <sheetData sheetId="12539" refreshError="1"/>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refreshError="1"/>
      <sheetData sheetId="12576" refreshError="1"/>
      <sheetData sheetId="12577" refreshError="1"/>
      <sheetData sheetId="12578" refreshError="1"/>
      <sheetData sheetId="12579" refreshError="1"/>
      <sheetData sheetId="12580" refreshError="1"/>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refreshError="1"/>
      <sheetData sheetId="12610" refreshError="1"/>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refreshError="1"/>
      <sheetData sheetId="12667" refreshError="1"/>
      <sheetData sheetId="12668" refreshError="1"/>
      <sheetData sheetId="12669" refreshError="1"/>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refreshError="1"/>
      <sheetData sheetId="12685" refreshError="1"/>
      <sheetData sheetId="12686" refreshError="1"/>
      <sheetData sheetId="12687" refreshError="1"/>
      <sheetData sheetId="12688" refreshError="1"/>
      <sheetData sheetId="12689" refreshError="1"/>
      <sheetData sheetId="12690" refreshError="1"/>
      <sheetData sheetId="12691" refreshError="1"/>
      <sheetData sheetId="12692" refreshError="1"/>
      <sheetData sheetId="12693" refreshError="1"/>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refreshError="1"/>
      <sheetData sheetId="12708" refreshError="1"/>
      <sheetData sheetId="12709" refreshError="1"/>
      <sheetData sheetId="12710" refreshError="1"/>
      <sheetData sheetId="12711" refreshError="1"/>
      <sheetData sheetId="12712" refreshError="1"/>
      <sheetData sheetId="12713" refreshError="1"/>
      <sheetData sheetId="12714" refreshError="1"/>
      <sheetData sheetId="12715" refreshError="1"/>
      <sheetData sheetId="12716" refreshError="1"/>
      <sheetData sheetId="12717" refreshError="1"/>
      <sheetData sheetId="12718" refreshError="1"/>
      <sheetData sheetId="12719" refreshError="1"/>
      <sheetData sheetId="12720" refreshError="1"/>
      <sheetData sheetId="12721" refreshError="1"/>
      <sheetData sheetId="12722" refreshError="1"/>
      <sheetData sheetId="12723" refreshError="1"/>
      <sheetData sheetId="12724" refreshError="1"/>
      <sheetData sheetId="12725" refreshError="1"/>
      <sheetData sheetId="12726" refreshError="1"/>
      <sheetData sheetId="12727" refreshError="1"/>
      <sheetData sheetId="12728" refreshError="1"/>
      <sheetData sheetId="12729" refreshError="1"/>
      <sheetData sheetId="12730" refreshError="1"/>
      <sheetData sheetId="12731" refreshError="1"/>
      <sheetData sheetId="12732"/>
      <sheetData sheetId="12733" refreshError="1"/>
      <sheetData sheetId="12734"/>
      <sheetData sheetId="12735" refreshError="1"/>
      <sheetData sheetId="12736" refreshError="1"/>
      <sheetData sheetId="12737" refreshError="1"/>
      <sheetData sheetId="12738" refreshError="1"/>
      <sheetData sheetId="12739" refreshError="1"/>
      <sheetData sheetId="12740" refreshError="1"/>
      <sheetData sheetId="12741" refreshError="1"/>
      <sheetData sheetId="12742" refreshError="1"/>
      <sheetData sheetId="12743" refreshError="1"/>
      <sheetData sheetId="12744" refreshError="1"/>
      <sheetData sheetId="12745" refreshError="1"/>
      <sheetData sheetId="12746" refreshError="1"/>
      <sheetData sheetId="12747"/>
      <sheetData sheetId="12748" refreshError="1"/>
      <sheetData sheetId="12749" refreshError="1"/>
      <sheetData sheetId="12750" refreshError="1"/>
      <sheetData sheetId="12751" refreshError="1"/>
      <sheetData sheetId="12752" refreshError="1"/>
      <sheetData sheetId="12753" refreshError="1"/>
      <sheetData sheetId="12754" refreshError="1"/>
      <sheetData sheetId="12755" refreshError="1"/>
      <sheetData sheetId="12756" refreshError="1"/>
      <sheetData sheetId="12757" refreshError="1"/>
      <sheetData sheetId="12758" refreshError="1"/>
      <sheetData sheetId="12759" refreshError="1"/>
      <sheetData sheetId="12760" refreshError="1"/>
      <sheetData sheetId="12761" refreshError="1"/>
      <sheetData sheetId="12762" refreshError="1"/>
      <sheetData sheetId="12763" refreshError="1"/>
      <sheetData sheetId="12764" refreshError="1"/>
      <sheetData sheetId="12765" refreshError="1"/>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refreshError="1"/>
      <sheetData sheetId="12774" refreshError="1"/>
      <sheetData sheetId="12775" refreshError="1"/>
      <sheetData sheetId="12776" refreshError="1"/>
      <sheetData sheetId="12777" refreshError="1"/>
      <sheetData sheetId="12778" refreshError="1"/>
      <sheetData sheetId="12779" refreshError="1"/>
      <sheetData sheetId="12780" refreshError="1"/>
      <sheetData sheetId="12781" refreshError="1"/>
      <sheetData sheetId="12782" refreshError="1"/>
      <sheetData sheetId="12783" refreshError="1"/>
      <sheetData sheetId="12784" refreshError="1"/>
      <sheetData sheetId="12785" refreshError="1"/>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refreshError="1"/>
      <sheetData sheetId="12804" refreshError="1"/>
      <sheetData sheetId="12805" refreshError="1"/>
      <sheetData sheetId="12806" refreshError="1"/>
      <sheetData sheetId="12807" refreshError="1"/>
      <sheetData sheetId="12808" refreshError="1"/>
      <sheetData sheetId="12809" refreshError="1"/>
      <sheetData sheetId="12810" refreshError="1"/>
      <sheetData sheetId="12811" refreshError="1"/>
      <sheetData sheetId="12812" refreshError="1"/>
      <sheetData sheetId="12813" refreshError="1"/>
      <sheetData sheetId="12814" refreshError="1"/>
      <sheetData sheetId="12815" refreshError="1"/>
      <sheetData sheetId="12816" refreshError="1"/>
      <sheetData sheetId="12817" refreshError="1"/>
      <sheetData sheetId="12818" refreshError="1"/>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refreshError="1"/>
      <sheetData sheetId="12847" refreshError="1"/>
      <sheetData sheetId="12848" refreshError="1"/>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efreshError="1"/>
      <sheetData sheetId="12864" refreshError="1"/>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refreshError="1"/>
      <sheetData sheetId="12887" refreshError="1"/>
      <sheetData sheetId="12888" refreshError="1"/>
      <sheetData sheetId="12889" refreshError="1"/>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 sheetId="12912" refreshError="1"/>
      <sheetData sheetId="12913" refreshError="1"/>
      <sheetData sheetId="12914" refreshError="1"/>
      <sheetData sheetId="12915" refreshError="1"/>
      <sheetData sheetId="12916" refreshError="1"/>
      <sheetData sheetId="12917" refreshError="1"/>
      <sheetData sheetId="12918" refreshError="1"/>
      <sheetData sheetId="12919" refreshError="1"/>
      <sheetData sheetId="12920" refreshError="1"/>
      <sheetData sheetId="12921" refreshError="1"/>
      <sheetData sheetId="12922" refreshError="1"/>
      <sheetData sheetId="12923" refreshError="1"/>
      <sheetData sheetId="12924" refreshError="1"/>
      <sheetData sheetId="12925" refreshError="1"/>
      <sheetData sheetId="12926" refreshError="1"/>
      <sheetData sheetId="12927" refreshError="1"/>
      <sheetData sheetId="12928" refreshError="1"/>
      <sheetData sheetId="12929" refreshError="1"/>
      <sheetData sheetId="12930" refreshError="1"/>
      <sheetData sheetId="12931" refreshError="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refreshError="1"/>
      <sheetData sheetId="12940" refreshError="1"/>
      <sheetData sheetId="12941" refreshError="1"/>
      <sheetData sheetId="12942" refreshError="1"/>
      <sheetData sheetId="12943" refreshError="1"/>
      <sheetData sheetId="12944" refreshError="1"/>
      <sheetData sheetId="12945" refreshError="1"/>
      <sheetData sheetId="12946" refreshError="1"/>
      <sheetData sheetId="12947" refreshError="1"/>
      <sheetData sheetId="12948" refreshError="1"/>
      <sheetData sheetId="12949" refreshError="1"/>
      <sheetData sheetId="12950" refreshError="1"/>
      <sheetData sheetId="12951" refreshError="1"/>
      <sheetData sheetId="12952" refreshError="1"/>
      <sheetData sheetId="12953" refreshError="1"/>
      <sheetData sheetId="12954" refreshError="1"/>
      <sheetData sheetId="12955" refreshError="1"/>
      <sheetData sheetId="12956" refreshError="1"/>
      <sheetData sheetId="12957" refreshError="1"/>
      <sheetData sheetId="12958" refreshError="1"/>
      <sheetData sheetId="12959" refreshError="1"/>
      <sheetData sheetId="12960" refreshError="1"/>
      <sheetData sheetId="12961" refreshError="1"/>
      <sheetData sheetId="12962" refreshError="1"/>
      <sheetData sheetId="12963" refreshError="1"/>
      <sheetData sheetId="12964" refreshError="1"/>
      <sheetData sheetId="12965" refreshError="1"/>
      <sheetData sheetId="12966" refreshError="1"/>
      <sheetData sheetId="12967" refreshError="1"/>
      <sheetData sheetId="12968" refreshError="1"/>
      <sheetData sheetId="12969" refreshError="1"/>
      <sheetData sheetId="12970" refreshError="1"/>
      <sheetData sheetId="12971" refreshError="1"/>
      <sheetData sheetId="12972" refreshError="1"/>
      <sheetData sheetId="12973" refreshError="1"/>
      <sheetData sheetId="12974" refreshError="1"/>
      <sheetData sheetId="12975" refreshError="1"/>
      <sheetData sheetId="12976" refreshError="1"/>
      <sheetData sheetId="12977" refreshError="1"/>
      <sheetData sheetId="12978" refreshError="1"/>
      <sheetData sheetId="12979" refreshError="1"/>
      <sheetData sheetId="12980" refreshError="1"/>
      <sheetData sheetId="12981" refreshError="1"/>
      <sheetData sheetId="12982" refreshError="1"/>
      <sheetData sheetId="12983" refreshError="1"/>
      <sheetData sheetId="12984" refreshError="1"/>
      <sheetData sheetId="12985" refreshError="1"/>
      <sheetData sheetId="12986" refreshError="1"/>
      <sheetData sheetId="12987" refreshError="1"/>
      <sheetData sheetId="12988" refreshError="1"/>
      <sheetData sheetId="12989" refreshError="1"/>
      <sheetData sheetId="12990" refreshError="1"/>
      <sheetData sheetId="12991" refreshError="1"/>
      <sheetData sheetId="12992" refreshError="1"/>
      <sheetData sheetId="12993" refreshError="1"/>
      <sheetData sheetId="12994" refreshError="1"/>
      <sheetData sheetId="12995" refreshError="1"/>
      <sheetData sheetId="12996" refreshError="1"/>
      <sheetData sheetId="12997" refreshError="1"/>
      <sheetData sheetId="12998" refreshError="1"/>
      <sheetData sheetId="12999" refreshError="1"/>
      <sheetData sheetId="13000" refreshError="1"/>
      <sheetData sheetId="13001" refreshError="1"/>
      <sheetData sheetId="13002" refreshError="1"/>
      <sheetData sheetId="13003" refreshError="1"/>
      <sheetData sheetId="13004" refreshError="1"/>
      <sheetData sheetId="13005" refreshError="1"/>
      <sheetData sheetId="13006" refreshError="1"/>
      <sheetData sheetId="13007" refreshError="1"/>
      <sheetData sheetId="13008" refreshError="1"/>
      <sheetData sheetId="13009" refreshError="1"/>
      <sheetData sheetId="13010" refreshError="1"/>
      <sheetData sheetId="13011" refreshError="1"/>
      <sheetData sheetId="13012" refreshError="1"/>
      <sheetData sheetId="13013" refreshError="1"/>
      <sheetData sheetId="13014" refreshError="1"/>
      <sheetData sheetId="13015" refreshError="1"/>
      <sheetData sheetId="13016"/>
      <sheetData sheetId="13017" refreshError="1"/>
      <sheetData sheetId="13018" refreshError="1"/>
      <sheetData sheetId="13019" refreshError="1"/>
      <sheetData sheetId="13020" refreshError="1"/>
      <sheetData sheetId="13021" refreshError="1"/>
      <sheetData sheetId="13022" refreshError="1"/>
      <sheetData sheetId="13023" refreshError="1"/>
      <sheetData sheetId="13024" refreshError="1"/>
      <sheetData sheetId="13025" refreshError="1"/>
      <sheetData sheetId="13026" refreshError="1"/>
      <sheetData sheetId="13027" refreshError="1"/>
      <sheetData sheetId="13028" refreshError="1"/>
      <sheetData sheetId="13029" refreshError="1"/>
      <sheetData sheetId="13030" refreshError="1"/>
      <sheetData sheetId="13031" refreshError="1"/>
      <sheetData sheetId="13032" refreshError="1"/>
      <sheetData sheetId="13033" refreshError="1"/>
      <sheetData sheetId="13034" refreshError="1"/>
      <sheetData sheetId="13035" refreshError="1"/>
      <sheetData sheetId="13036" refreshError="1"/>
      <sheetData sheetId="13037" refreshError="1"/>
      <sheetData sheetId="13038" refreshError="1"/>
      <sheetData sheetId="13039" refreshError="1"/>
      <sheetData sheetId="13040" refreshError="1"/>
      <sheetData sheetId="13041" refreshError="1"/>
      <sheetData sheetId="13042" refreshError="1"/>
      <sheetData sheetId="13043" refreshError="1"/>
      <sheetData sheetId="13044" refreshError="1"/>
      <sheetData sheetId="13045" refreshError="1"/>
      <sheetData sheetId="13046" refreshError="1"/>
      <sheetData sheetId="13047" refreshError="1"/>
      <sheetData sheetId="13048" refreshError="1"/>
      <sheetData sheetId="13049" refreshError="1"/>
      <sheetData sheetId="13050" refreshError="1"/>
      <sheetData sheetId="13051" refreshError="1"/>
      <sheetData sheetId="13052" refreshError="1"/>
      <sheetData sheetId="13053" refreshError="1"/>
      <sheetData sheetId="13054" refreshError="1"/>
      <sheetData sheetId="13055" refreshError="1"/>
      <sheetData sheetId="13056" refreshError="1"/>
      <sheetData sheetId="13057" refreshError="1"/>
      <sheetData sheetId="13058" refreshError="1"/>
      <sheetData sheetId="13059" refreshError="1"/>
      <sheetData sheetId="13060" refreshError="1"/>
      <sheetData sheetId="13061" refreshError="1"/>
      <sheetData sheetId="13062" refreshError="1"/>
      <sheetData sheetId="13063" refreshError="1"/>
      <sheetData sheetId="13064" refreshError="1"/>
      <sheetData sheetId="13065" refreshError="1"/>
      <sheetData sheetId="13066" refreshError="1"/>
      <sheetData sheetId="13067" refreshError="1"/>
      <sheetData sheetId="13068" refreshError="1"/>
      <sheetData sheetId="13069" refreshError="1"/>
      <sheetData sheetId="13070" refreshError="1"/>
      <sheetData sheetId="13071" refreshError="1"/>
      <sheetData sheetId="13072"/>
      <sheetData sheetId="13073" refreshError="1"/>
      <sheetData sheetId="13074" refreshError="1"/>
      <sheetData sheetId="13075" refreshError="1"/>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refreshError="1"/>
      <sheetData sheetId="13112" refreshError="1"/>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refreshError="1"/>
      <sheetData sheetId="13126" refreshError="1"/>
      <sheetData sheetId="13127" refreshError="1"/>
      <sheetData sheetId="13128" refreshError="1"/>
      <sheetData sheetId="13129" refreshError="1"/>
      <sheetData sheetId="13130" refreshError="1"/>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sheetData sheetId="13150"/>
      <sheetData sheetId="13151"/>
      <sheetData sheetId="13152"/>
      <sheetData sheetId="13153"/>
      <sheetData sheetId="13154"/>
      <sheetData sheetId="13155"/>
      <sheetData sheetId="13156"/>
      <sheetData sheetId="13157"/>
      <sheetData sheetId="13158"/>
      <sheetData sheetId="13159"/>
      <sheetData sheetId="13160"/>
      <sheetData sheetId="1316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sheetData sheetId="13181" refreshError="1"/>
      <sheetData sheetId="13182"/>
      <sheetData sheetId="13183"/>
      <sheetData sheetId="13184"/>
      <sheetData sheetId="13185"/>
      <sheetData sheetId="13186"/>
      <sheetData sheetId="13187"/>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refreshError="1"/>
      <sheetData sheetId="13242" refreshError="1"/>
      <sheetData sheetId="13243" refreshError="1"/>
      <sheetData sheetId="13244" refreshError="1"/>
      <sheetData sheetId="13245" refreshError="1"/>
      <sheetData sheetId="13246" refreshError="1"/>
      <sheetData sheetId="13247" refreshError="1"/>
      <sheetData sheetId="13248" refreshError="1"/>
      <sheetData sheetId="13249" refreshError="1"/>
      <sheetData sheetId="13250" refreshError="1"/>
      <sheetData sheetId="13251" refreshError="1"/>
      <sheetData sheetId="13252" refreshError="1"/>
      <sheetData sheetId="13253" refreshError="1"/>
      <sheetData sheetId="13254" refreshError="1"/>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refreshError="1"/>
      <sheetData sheetId="13271" refreshError="1"/>
      <sheetData sheetId="13272" refreshError="1"/>
      <sheetData sheetId="13273" refreshError="1"/>
      <sheetData sheetId="13274" refreshError="1"/>
      <sheetData sheetId="13275" refreshError="1"/>
      <sheetData sheetId="13276" refreshError="1"/>
      <sheetData sheetId="13277" refreshError="1"/>
      <sheetData sheetId="13278" refreshError="1"/>
      <sheetData sheetId="13279" refreshError="1"/>
      <sheetData sheetId="13280" refreshError="1"/>
      <sheetData sheetId="13281" refreshError="1"/>
      <sheetData sheetId="13282" refreshError="1"/>
      <sheetData sheetId="13283" refreshError="1"/>
      <sheetData sheetId="13284" refreshError="1"/>
      <sheetData sheetId="13285" refreshError="1"/>
      <sheetData sheetId="13286" refreshError="1"/>
      <sheetData sheetId="13287" refreshError="1"/>
      <sheetData sheetId="13288" refreshError="1"/>
      <sheetData sheetId="13289" refreshError="1"/>
      <sheetData sheetId="13290" refreshError="1"/>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sheetData sheetId="13440"/>
      <sheetData sheetId="13441"/>
      <sheetData sheetId="13442"/>
      <sheetData sheetId="13443"/>
      <sheetData sheetId="13444"/>
      <sheetData sheetId="13445"/>
      <sheetData sheetId="13446">
        <row r="1">
          <cell r="A1" t="str">
            <v>ITEM</v>
          </cell>
        </row>
      </sheetData>
      <sheetData sheetId="13447">
        <row r="1">
          <cell r="A1" t="str">
            <v>EQUIPO</v>
          </cell>
        </row>
      </sheetData>
      <sheetData sheetId="13448">
        <row r="1">
          <cell r="A1" t="str">
            <v>ADMINISTRACION</v>
          </cell>
        </row>
      </sheetData>
      <sheetData sheetId="13449"/>
      <sheetData sheetId="13450"/>
      <sheetData sheetId="1345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row r="1">
          <cell r="A1" t="str">
            <v>ITEM</v>
          </cell>
        </row>
      </sheetData>
      <sheetData sheetId="13475">
        <row r="1">
          <cell r="A1" t="str">
            <v>ADMINISTRACION</v>
          </cell>
        </row>
      </sheetData>
      <sheetData sheetId="13476"/>
      <sheetData sheetId="13477"/>
      <sheetData sheetId="13478"/>
      <sheetData sheetId="13479"/>
      <sheetData sheetId="13480"/>
      <sheetData sheetId="13481"/>
      <sheetData sheetId="13482"/>
      <sheetData sheetId="13483">
        <row r="1">
          <cell r="A1" t="str">
            <v>ITEM</v>
          </cell>
        </row>
      </sheetData>
      <sheetData sheetId="13484">
        <row r="1">
          <cell r="A1" t="str">
            <v>EQUIPO</v>
          </cell>
        </row>
      </sheetData>
      <sheetData sheetId="13485">
        <row r="1">
          <cell r="A1" t="str">
            <v>ADMINISTRACION</v>
          </cell>
        </row>
      </sheetData>
      <sheetData sheetId="13486"/>
      <sheetData sheetId="13487"/>
      <sheetData sheetId="13488"/>
      <sheetData sheetId="13489"/>
      <sheetData sheetId="13490"/>
      <sheetData sheetId="13491"/>
      <sheetData sheetId="13492"/>
      <sheetData sheetId="13493"/>
      <sheetData sheetId="13494"/>
      <sheetData sheetId="13495"/>
      <sheetData sheetId="13496" refreshError="1"/>
      <sheetData sheetId="13497" refreshError="1"/>
      <sheetData sheetId="13498"/>
      <sheetData sheetId="13499"/>
      <sheetData sheetId="13500"/>
      <sheetData sheetId="13501" refreshError="1"/>
      <sheetData sheetId="13502" refreshError="1"/>
      <sheetData sheetId="13503" refreshError="1"/>
      <sheetData sheetId="13504" refreshError="1"/>
      <sheetData sheetId="13505"/>
      <sheetData sheetId="13506" refreshError="1"/>
      <sheetData sheetId="13507" refreshError="1"/>
      <sheetData sheetId="13508"/>
      <sheetData sheetId="13509" refreshError="1"/>
      <sheetData sheetId="13510" refreshError="1"/>
      <sheetData sheetId="13511" refreshError="1"/>
      <sheetData sheetId="13512" refreshError="1"/>
      <sheetData sheetId="13513" refreshError="1"/>
      <sheetData sheetId="13514" refreshError="1"/>
      <sheetData sheetId="13515" refreshError="1"/>
      <sheetData sheetId="13516" refreshError="1"/>
      <sheetData sheetId="13517" refreshError="1"/>
      <sheetData sheetId="13518" refreshError="1"/>
      <sheetData sheetId="13519" refreshError="1"/>
      <sheetData sheetId="13520" refreshError="1"/>
      <sheetData sheetId="13521" refreshError="1"/>
      <sheetData sheetId="13522" refreshError="1"/>
      <sheetData sheetId="13523" refreshError="1"/>
      <sheetData sheetId="13524" refreshError="1"/>
      <sheetData sheetId="13525" refreshError="1"/>
      <sheetData sheetId="13526" refreshError="1"/>
      <sheetData sheetId="13527" refreshError="1"/>
      <sheetData sheetId="13528" refreshError="1"/>
      <sheetData sheetId="13529" refreshError="1"/>
      <sheetData sheetId="13530" refreshError="1"/>
      <sheetData sheetId="13531" refreshError="1"/>
      <sheetData sheetId="13532" refreshError="1"/>
      <sheetData sheetId="13533" refreshError="1"/>
      <sheetData sheetId="13534" refreshError="1"/>
      <sheetData sheetId="13535" refreshError="1"/>
      <sheetData sheetId="13536" refreshError="1"/>
      <sheetData sheetId="13537" refreshError="1"/>
      <sheetData sheetId="13538" refreshError="1"/>
      <sheetData sheetId="13539" refreshError="1"/>
      <sheetData sheetId="13540" refreshError="1"/>
      <sheetData sheetId="13541" refreshError="1"/>
      <sheetData sheetId="13542" refreshError="1"/>
      <sheetData sheetId="13543" refreshError="1"/>
      <sheetData sheetId="13544" refreshError="1"/>
      <sheetData sheetId="13545" refreshError="1"/>
      <sheetData sheetId="13546" refreshError="1"/>
      <sheetData sheetId="13547" refreshError="1"/>
      <sheetData sheetId="13548" refreshError="1"/>
      <sheetData sheetId="13549" refreshError="1"/>
      <sheetData sheetId="13550" refreshError="1"/>
      <sheetData sheetId="13551" refreshError="1"/>
      <sheetData sheetId="13552" refreshError="1"/>
      <sheetData sheetId="13553" refreshError="1"/>
      <sheetData sheetId="13554" refreshError="1"/>
      <sheetData sheetId="13555" refreshError="1"/>
      <sheetData sheetId="13556" refreshError="1"/>
      <sheetData sheetId="13557" refreshError="1"/>
      <sheetData sheetId="13558"/>
      <sheetData sheetId="13559" refreshError="1"/>
      <sheetData sheetId="13560" refreshError="1"/>
      <sheetData sheetId="13561"/>
      <sheetData sheetId="13562"/>
      <sheetData sheetId="13563"/>
      <sheetData sheetId="13564"/>
      <sheetData sheetId="13565"/>
      <sheetData sheetId="13566" refreshError="1"/>
      <sheetData sheetId="13567" refreshError="1"/>
      <sheetData sheetId="13568" refreshError="1"/>
      <sheetData sheetId="13569" refreshError="1"/>
      <sheetData sheetId="13570" refreshError="1"/>
      <sheetData sheetId="13571" refreshError="1"/>
      <sheetData sheetId="13572" refreshError="1"/>
      <sheetData sheetId="13573" refreshError="1"/>
      <sheetData sheetId="13574" refreshError="1"/>
      <sheetData sheetId="13575" refreshError="1"/>
      <sheetData sheetId="13576" refreshError="1"/>
      <sheetData sheetId="13577" refreshError="1"/>
      <sheetData sheetId="13578" refreshError="1"/>
      <sheetData sheetId="13579" refreshError="1"/>
      <sheetData sheetId="13580" refreshError="1"/>
      <sheetData sheetId="13581" refreshError="1"/>
      <sheetData sheetId="13582" refreshError="1"/>
      <sheetData sheetId="13583" refreshError="1"/>
      <sheetData sheetId="13584" refreshError="1"/>
      <sheetData sheetId="13585" refreshError="1"/>
      <sheetData sheetId="13586" refreshError="1"/>
      <sheetData sheetId="13587" refreshError="1"/>
      <sheetData sheetId="13588" refreshError="1"/>
      <sheetData sheetId="13589" refreshError="1"/>
      <sheetData sheetId="13590" refreshError="1"/>
      <sheetData sheetId="13591" refreshError="1"/>
      <sheetData sheetId="13592" refreshError="1"/>
      <sheetData sheetId="13593" refreshError="1"/>
      <sheetData sheetId="13594" refreshError="1"/>
      <sheetData sheetId="13595" refreshError="1"/>
      <sheetData sheetId="13596" refreshError="1"/>
      <sheetData sheetId="13597" refreshError="1"/>
      <sheetData sheetId="13598" refreshError="1"/>
      <sheetData sheetId="13599" refreshError="1"/>
      <sheetData sheetId="13600" refreshError="1"/>
      <sheetData sheetId="13601" refreshError="1"/>
      <sheetData sheetId="13602" refreshError="1"/>
      <sheetData sheetId="13603" refreshError="1"/>
      <sheetData sheetId="13604" refreshError="1"/>
      <sheetData sheetId="13605" refreshError="1"/>
      <sheetData sheetId="13606" refreshError="1"/>
      <sheetData sheetId="13607" refreshError="1"/>
      <sheetData sheetId="13608" refreshError="1"/>
      <sheetData sheetId="13609" refreshError="1"/>
      <sheetData sheetId="13610" refreshError="1"/>
      <sheetData sheetId="13611" refreshError="1"/>
      <sheetData sheetId="13612" refreshError="1"/>
      <sheetData sheetId="13613" refreshError="1"/>
      <sheetData sheetId="13614" refreshError="1"/>
      <sheetData sheetId="13615" refreshError="1"/>
      <sheetData sheetId="13616" refreshError="1"/>
      <sheetData sheetId="13617" refreshError="1"/>
      <sheetData sheetId="13618" refreshError="1"/>
      <sheetData sheetId="13619" refreshError="1"/>
      <sheetData sheetId="13620" refreshError="1"/>
      <sheetData sheetId="13621" refreshError="1"/>
      <sheetData sheetId="13622" refreshError="1"/>
      <sheetData sheetId="13623" refreshError="1"/>
      <sheetData sheetId="13624" refreshError="1"/>
      <sheetData sheetId="13625" refreshError="1"/>
      <sheetData sheetId="13626" refreshError="1"/>
      <sheetData sheetId="13627" refreshError="1"/>
      <sheetData sheetId="13628" refreshError="1"/>
      <sheetData sheetId="13629" refreshError="1"/>
      <sheetData sheetId="13630" refreshError="1"/>
      <sheetData sheetId="13631" refreshError="1"/>
      <sheetData sheetId="13632" refreshError="1"/>
      <sheetData sheetId="13633" refreshError="1"/>
      <sheetData sheetId="13634" refreshError="1"/>
      <sheetData sheetId="13635" refreshError="1"/>
      <sheetData sheetId="13636" refreshError="1"/>
      <sheetData sheetId="13637" refreshError="1"/>
      <sheetData sheetId="13638" refreshError="1"/>
      <sheetData sheetId="13639" refreshError="1"/>
      <sheetData sheetId="13640" refreshError="1"/>
      <sheetData sheetId="13641" refreshError="1"/>
      <sheetData sheetId="13642" refreshError="1"/>
      <sheetData sheetId="13643" refreshError="1"/>
      <sheetData sheetId="13644" refreshError="1"/>
      <sheetData sheetId="13645" refreshError="1"/>
      <sheetData sheetId="13646" refreshError="1"/>
      <sheetData sheetId="13647" refreshError="1"/>
      <sheetData sheetId="13648" refreshError="1"/>
      <sheetData sheetId="13649" refreshError="1"/>
      <sheetData sheetId="13650" refreshError="1"/>
      <sheetData sheetId="13651" refreshError="1"/>
      <sheetData sheetId="13652"/>
      <sheetData sheetId="13653">
        <row r="1">
          <cell r="A1" t="str">
            <v>ADMINISTRACION</v>
          </cell>
        </row>
      </sheetData>
      <sheetData sheetId="13654">
        <row r="14">
          <cell r="D14">
            <v>38504</v>
          </cell>
        </row>
      </sheetData>
      <sheetData sheetId="13655"/>
      <sheetData sheetId="13656">
        <row r="14">
          <cell r="D14">
            <v>38504</v>
          </cell>
        </row>
      </sheetData>
      <sheetData sheetId="13657" refreshError="1"/>
      <sheetData sheetId="13658" refreshError="1"/>
      <sheetData sheetId="13659" refreshError="1"/>
      <sheetData sheetId="13660" refreshError="1"/>
      <sheetData sheetId="13661" refreshError="1"/>
      <sheetData sheetId="13662" refreshError="1"/>
      <sheetData sheetId="13663" refreshError="1"/>
      <sheetData sheetId="13664" refreshError="1"/>
      <sheetData sheetId="13665" refreshError="1"/>
      <sheetData sheetId="13666" refreshError="1"/>
      <sheetData sheetId="13667" refreshError="1"/>
      <sheetData sheetId="13668" refreshError="1"/>
      <sheetData sheetId="13669" refreshError="1"/>
      <sheetData sheetId="13670" refreshError="1"/>
      <sheetData sheetId="13671" refreshError="1"/>
      <sheetData sheetId="13672" refreshError="1"/>
      <sheetData sheetId="13673" refreshError="1"/>
      <sheetData sheetId="13674" refreshError="1"/>
      <sheetData sheetId="13675" refreshError="1"/>
      <sheetData sheetId="13676" refreshError="1"/>
      <sheetData sheetId="13677" refreshError="1"/>
      <sheetData sheetId="13678" refreshError="1"/>
      <sheetData sheetId="13679" refreshError="1"/>
      <sheetData sheetId="13680" refreshError="1"/>
      <sheetData sheetId="13681" refreshError="1"/>
      <sheetData sheetId="13682" refreshError="1"/>
      <sheetData sheetId="13683" refreshError="1"/>
      <sheetData sheetId="13684"/>
      <sheetData sheetId="13685"/>
      <sheetData sheetId="13686"/>
      <sheetData sheetId="13687"/>
      <sheetData sheetId="13688"/>
      <sheetData sheetId="13689"/>
      <sheetData sheetId="13690"/>
      <sheetData sheetId="13691"/>
      <sheetData sheetId="13692"/>
      <sheetData sheetId="13693"/>
      <sheetData sheetId="13694"/>
      <sheetData sheetId="13695"/>
      <sheetData sheetId="13696"/>
      <sheetData sheetId="13697"/>
      <sheetData sheetId="13698"/>
      <sheetData sheetId="13699"/>
      <sheetData sheetId="13700"/>
      <sheetData sheetId="13701"/>
      <sheetData sheetId="13702"/>
      <sheetData sheetId="13703"/>
      <sheetData sheetId="13704"/>
      <sheetData sheetId="13705"/>
      <sheetData sheetId="13706"/>
      <sheetData sheetId="13707"/>
      <sheetData sheetId="13708"/>
      <sheetData sheetId="13709"/>
      <sheetData sheetId="13710"/>
      <sheetData sheetId="13711"/>
      <sheetData sheetId="13712"/>
      <sheetData sheetId="13713"/>
      <sheetData sheetId="13714"/>
      <sheetData sheetId="13715"/>
      <sheetData sheetId="13716"/>
      <sheetData sheetId="13717"/>
      <sheetData sheetId="13718"/>
      <sheetData sheetId="13719"/>
      <sheetData sheetId="13720"/>
      <sheetData sheetId="13721"/>
      <sheetData sheetId="13722"/>
      <sheetData sheetId="13723"/>
      <sheetData sheetId="13724"/>
      <sheetData sheetId="13725"/>
      <sheetData sheetId="13726"/>
      <sheetData sheetId="13727"/>
      <sheetData sheetId="13728"/>
      <sheetData sheetId="13729" refreshError="1"/>
      <sheetData sheetId="13730" refreshError="1"/>
      <sheetData sheetId="13731" refreshError="1"/>
      <sheetData sheetId="13732" refreshError="1"/>
      <sheetData sheetId="13733" refreshError="1"/>
      <sheetData sheetId="13734" refreshError="1"/>
      <sheetData sheetId="13735" refreshError="1"/>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row r="4">
          <cell r="B4" t="str">
            <v xml:space="preserve"> Bisagra Pivotante </v>
          </cell>
        </row>
      </sheetData>
      <sheetData sheetId="13751"/>
      <sheetData sheetId="13752"/>
      <sheetData sheetId="13753"/>
      <sheetData sheetId="13754"/>
      <sheetData sheetId="13755"/>
      <sheetData sheetId="13756"/>
      <sheetData sheetId="13757"/>
      <sheetData sheetId="13758"/>
      <sheetData sheetId="13759"/>
      <sheetData sheetId="13760"/>
      <sheetData sheetId="13761"/>
      <sheetData sheetId="13762"/>
      <sheetData sheetId="13763"/>
      <sheetData sheetId="13764"/>
      <sheetData sheetId="13765"/>
      <sheetData sheetId="13766"/>
      <sheetData sheetId="13767"/>
      <sheetData sheetId="13768"/>
      <sheetData sheetId="13769"/>
      <sheetData sheetId="13770"/>
      <sheetData sheetId="13771"/>
      <sheetData sheetId="13772"/>
      <sheetData sheetId="13773"/>
      <sheetData sheetId="13774"/>
      <sheetData sheetId="13775"/>
      <sheetData sheetId="13776"/>
      <sheetData sheetId="13777">
        <row r="2">
          <cell r="B2">
            <v>0</v>
          </cell>
        </row>
      </sheetData>
      <sheetData sheetId="13778"/>
      <sheetData sheetId="13779" refreshError="1"/>
      <sheetData sheetId="13780" refreshError="1"/>
      <sheetData sheetId="13781" refreshError="1"/>
      <sheetData sheetId="13782"/>
      <sheetData sheetId="13783"/>
      <sheetData sheetId="13784"/>
      <sheetData sheetId="13785"/>
      <sheetData sheetId="13786"/>
      <sheetData sheetId="13787"/>
      <sheetData sheetId="13788"/>
      <sheetData sheetId="13789" refreshError="1"/>
      <sheetData sheetId="13790"/>
      <sheetData sheetId="13791"/>
      <sheetData sheetId="13792"/>
      <sheetData sheetId="13793"/>
      <sheetData sheetId="13794"/>
      <sheetData sheetId="13795"/>
      <sheetData sheetId="13796"/>
      <sheetData sheetId="13797"/>
      <sheetData sheetId="13798"/>
      <sheetData sheetId="13799" refreshError="1"/>
      <sheetData sheetId="13800" refreshError="1"/>
      <sheetData sheetId="13801" refreshError="1"/>
      <sheetData sheetId="13802" refreshError="1"/>
      <sheetData sheetId="13803" refreshError="1"/>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refreshError="1"/>
      <sheetData sheetId="13828" refreshError="1"/>
      <sheetData sheetId="13829" refreshError="1"/>
      <sheetData sheetId="13830" refreshError="1"/>
      <sheetData sheetId="13831" refreshError="1"/>
      <sheetData sheetId="13832" refreshError="1"/>
      <sheetData sheetId="13833" refreshError="1"/>
      <sheetData sheetId="13834" refreshError="1"/>
      <sheetData sheetId="13835" refreshError="1"/>
      <sheetData sheetId="13836" refreshError="1"/>
      <sheetData sheetId="13837" refreshError="1"/>
      <sheetData sheetId="13838" refreshError="1"/>
      <sheetData sheetId="13839" refreshError="1"/>
      <sheetData sheetId="13840" refreshError="1"/>
      <sheetData sheetId="13841" refreshError="1"/>
      <sheetData sheetId="13842" refreshError="1"/>
      <sheetData sheetId="13843" refreshError="1"/>
      <sheetData sheetId="13844" refreshError="1"/>
      <sheetData sheetId="13845" refreshError="1"/>
      <sheetData sheetId="13846" refreshError="1"/>
      <sheetData sheetId="13847" refreshError="1"/>
      <sheetData sheetId="13848" refreshError="1"/>
      <sheetData sheetId="13849" refreshError="1"/>
      <sheetData sheetId="13850" refreshError="1"/>
      <sheetData sheetId="13851" refreshError="1"/>
      <sheetData sheetId="13852" refreshError="1"/>
      <sheetData sheetId="13853" refreshError="1"/>
      <sheetData sheetId="13854" refreshError="1"/>
      <sheetData sheetId="13855" refreshError="1"/>
      <sheetData sheetId="13856" refreshError="1"/>
      <sheetData sheetId="13857" refreshError="1"/>
      <sheetData sheetId="13858" refreshError="1"/>
      <sheetData sheetId="13859" refreshError="1"/>
      <sheetData sheetId="13860" refreshError="1"/>
      <sheetData sheetId="13861" refreshError="1"/>
      <sheetData sheetId="13862" refreshError="1"/>
      <sheetData sheetId="13863" refreshError="1"/>
      <sheetData sheetId="13864" refreshError="1"/>
      <sheetData sheetId="13865" refreshError="1"/>
      <sheetData sheetId="13866" refreshError="1"/>
      <sheetData sheetId="13867" refreshError="1"/>
      <sheetData sheetId="13868" refreshError="1"/>
      <sheetData sheetId="13869" refreshError="1"/>
      <sheetData sheetId="13870" refreshError="1"/>
      <sheetData sheetId="13871" refreshError="1"/>
      <sheetData sheetId="13872" refreshError="1"/>
      <sheetData sheetId="13873" refreshError="1"/>
      <sheetData sheetId="13874" refreshError="1"/>
      <sheetData sheetId="13875" refreshError="1"/>
      <sheetData sheetId="13876" refreshError="1"/>
      <sheetData sheetId="13877" refreshError="1"/>
      <sheetData sheetId="13878" refreshError="1"/>
      <sheetData sheetId="13879" refreshError="1"/>
      <sheetData sheetId="13880" refreshError="1"/>
      <sheetData sheetId="13881" refreshError="1"/>
      <sheetData sheetId="13882" refreshError="1"/>
      <sheetData sheetId="13883" refreshError="1"/>
      <sheetData sheetId="13884" refreshError="1"/>
      <sheetData sheetId="13885" refreshError="1"/>
      <sheetData sheetId="13886" refreshError="1"/>
      <sheetData sheetId="13887"/>
      <sheetData sheetId="13888"/>
      <sheetData sheetId="13889"/>
      <sheetData sheetId="13890"/>
      <sheetData sheetId="13891"/>
      <sheetData sheetId="13892"/>
      <sheetData sheetId="13893"/>
      <sheetData sheetId="13894"/>
      <sheetData sheetId="13895"/>
      <sheetData sheetId="13896"/>
      <sheetData sheetId="13897"/>
      <sheetData sheetId="13898"/>
      <sheetData sheetId="13899" refreshError="1"/>
      <sheetData sheetId="13900" refreshError="1"/>
      <sheetData sheetId="13901" refreshError="1"/>
      <sheetData sheetId="13902" refreshError="1"/>
      <sheetData sheetId="13903" refreshError="1"/>
      <sheetData sheetId="13904" refreshError="1"/>
      <sheetData sheetId="13905" refreshError="1"/>
      <sheetData sheetId="13906" refreshError="1"/>
      <sheetData sheetId="13907" refreshError="1"/>
      <sheetData sheetId="13908" refreshError="1"/>
      <sheetData sheetId="13909" refreshError="1"/>
      <sheetData sheetId="13910" refreshError="1"/>
      <sheetData sheetId="13911" refreshError="1"/>
      <sheetData sheetId="13912" refreshError="1"/>
      <sheetData sheetId="13913" refreshError="1"/>
      <sheetData sheetId="13914" refreshError="1"/>
      <sheetData sheetId="13915" refreshError="1"/>
      <sheetData sheetId="13916" refreshError="1"/>
      <sheetData sheetId="13917" refreshError="1"/>
      <sheetData sheetId="13918" refreshError="1"/>
      <sheetData sheetId="13919" refreshError="1"/>
      <sheetData sheetId="13920" refreshError="1"/>
      <sheetData sheetId="13921" refreshError="1"/>
      <sheetData sheetId="13922" refreshError="1"/>
      <sheetData sheetId="13923" refreshError="1"/>
      <sheetData sheetId="13924" refreshError="1"/>
      <sheetData sheetId="13925" refreshError="1"/>
      <sheetData sheetId="13926" refreshError="1"/>
      <sheetData sheetId="13927" refreshError="1"/>
      <sheetData sheetId="13928" refreshError="1"/>
      <sheetData sheetId="13929" refreshError="1"/>
      <sheetData sheetId="13930" refreshError="1"/>
      <sheetData sheetId="13931" refreshError="1"/>
      <sheetData sheetId="13932" refreshError="1"/>
      <sheetData sheetId="13933" refreshError="1"/>
      <sheetData sheetId="13934" refreshError="1"/>
      <sheetData sheetId="13935" refreshError="1"/>
      <sheetData sheetId="13936" refreshError="1"/>
      <sheetData sheetId="13937" refreshError="1"/>
      <sheetData sheetId="13938" refreshError="1"/>
      <sheetData sheetId="13939" refreshError="1"/>
      <sheetData sheetId="13940" refreshError="1"/>
      <sheetData sheetId="13941" refreshError="1"/>
      <sheetData sheetId="13942" refreshError="1"/>
      <sheetData sheetId="13943" refreshError="1"/>
      <sheetData sheetId="13944" refreshError="1"/>
      <sheetData sheetId="13945" refreshError="1"/>
      <sheetData sheetId="13946" refreshError="1"/>
      <sheetData sheetId="13947" refreshError="1"/>
      <sheetData sheetId="13948" refreshError="1"/>
      <sheetData sheetId="13949" refreshError="1"/>
      <sheetData sheetId="13950" refreshError="1"/>
      <sheetData sheetId="13951" refreshError="1"/>
      <sheetData sheetId="13952" refreshError="1"/>
      <sheetData sheetId="13953" refreshError="1"/>
      <sheetData sheetId="13954" refreshError="1"/>
      <sheetData sheetId="13955" refreshError="1"/>
      <sheetData sheetId="13956" refreshError="1"/>
      <sheetData sheetId="13957" refreshError="1"/>
      <sheetData sheetId="13958" refreshError="1"/>
      <sheetData sheetId="13959" refreshError="1"/>
      <sheetData sheetId="13960" refreshError="1"/>
      <sheetData sheetId="13961" refreshError="1"/>
      <sheetData sheetId="13962" refreshError="1"/>
      <sheetData sheetId="13963" refreshError="1"/>
      <sheetData sheetId="13964" refreshError="1"/>
      <sheetData sheetId="13965" refreshError="1"/>
      <sheetData sheetId="13966" refreshError="1"/>
      <sheetData sheetId="13967" refreshError="1"/>
      <sheetData sheetId="13968" refreshError="1"/>
      <sheetData sheetId="13969" refreshError="1"/>
      <sheetData sheetId="13970" refreshError="1"/>
      <sheetData sheetId="13971" refreshError="1"/>
      <sheetData sheetId="13972" refreshError="1"/>
      <sheetData sheetId="13973" refreshError="1"/>
      <sheetData sheetId="13974" refreshError="1"/>
      <sheetData sheetId="13975" refreshError="1"/>
      <sheetData sheetId="13976" refreshError="1"/>
      <sheetData sheetId="13977" refreshError="1"/>
      <sheetData sheetId="13978" refreshError="1"/>
      <sheetData sheetId="13979" refreshError="1"/>
      <sheetData sheetId="13980" refreshError="1"/>
      <sheetData sheetId="13981" refreshError="1"/>
      <sheetData sheetId="13982" refreshError="1"/>
      <sheetData sheetId="13983" refreshError="1"/>
      <sheetData sheetId="13984" refreshError="1"/>
      <sheetData sheetId="13985" refreshError="1"/>
      <sheetData sheetId="13986" refreshError="1"/>
      <sheetData sheetId="13987" refreshError="1"/>
      <sheetData sheetId="13988" refreshError="1"/>
      <sheetData sheetId="13989" refreshError="1"/>
      <sheetData sheetId="13990" refreshError="1"/>
      <sheetData sheetId="13991" refreshError="1"/>
      <sheetData sheetId="13992" refreshError="1"/>
      <sheetData sheetId="13993" refreshError="1"/>
      <sheetData sheetId="13994" refreshError="1"/>
      <sheetData sheetId="13995" refreshError="1"/>
      <sheetData sheetId="13996" refreshError="1"/>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refreshError="1"/>
      <sheetData sheetId="14095" refreshError="1"/>
      <sheetData sheetId="14096" refreshError="1"/>
      <sheetData sheetId="14097" refreshError="1"/>
      <sheetData sheetId="14098" refreshError="1"/>
      <sheetData sheetId="14099" refreshError="1"/>
      <sheetData sheetId="14100" refreshError="1"/>
      <sheetData sheetId="14101" refreshError="1"/>
      <sheetData sheetId="14102" refreshError="1"/>
      <sheetData sheetId="14103" refreshError="1"/>
      <sheetData sheetId="14104" refreshError="1"/>
      <sheetData sheetId="14105" refreshError="1"/>
      <sheetData sheetId="14106" refreshError="1"/>
      <sheetData sheetId="14107" refreshError="1"/>
      <sheetData sheetId="14108" refreshError="1"/>
      <sheetData sheetId="14109" refreshError="1"/>
      <sheetData sheetId="14110" refreshError="1"/>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refreshError="1"/>
      <sheetData sheetId="14129" refreshError="1"/>
      <sheetData sheetId="14130" refreshError="1"/>
      <sheetData sheetId="14131" refreshError="1"/>
      <sheetData sheetId="14132" refreshError="1"/>
      <sheetData sheetId="14133" refreshError="1"/>
      <sheetData sheetId="14134" refreshError="1"/>
      <sheetData sheetId="14135" refreshError="1"/>
      <sheetData sheetId="14136" refreshError="1"/>
      <sheetData sheetId="14137" refreshError="1"/>
      <sheetData sheetId="14138" refreshError="1"/>
      <sheetData sheetId="14139" refreshError="1"/>
      <sheetData sheetId="14140" refreshError="1"/>
      <sheetData sheetId="14141" refreshError="1"/>
      <sheetData sheetId="14142" refreshError="1"/>
      <sheetData sheetId="14143" refreshError="1"/>
      <sheetData sheetId="14144" refreshError="1"/>
      <sheetData sheetId="14145" refreshError="1"/>
      <sheetData sheetId="14146" refreshError="1"/>
      <sheetData sheetId="14147" refreshError="1"/>
      <sheetData sheetId="14148" refreshError="1"/>
      <sheetData sheetId="14149" refreshError="1"/>
      <sheetData sheetId="14150"/>
      <sheetData sheetId="14151"/>
      <sheetData sheetId="14152"/>
      <sheetData sheetId="14153"/>
      <sheetData sheetId="14154">
        <row r="525">
          <cell r="K525">
            <v>1695.87</v>
          </cell>
        </row>
      </sheetData>
      <sheetData sheetId="14155">
        <row r="525">
          <cell r="K525">
            <v>3577.94</v>
          </cell>
        </row>
      </sheetData>
      <sheetData sheetId="14156">
        <row r="525">
          <cell r="K525">
            <v>5147.76</v>
          </cell>
        </row>
      </sheetData>
      <sheetData sheetId="14157">
        <row r="525">
          <cell r="K525">
            <v>4940.1099999999997</v>
          </cell>
        </row>
      </sheetData>
      <sheetData sheetId="14158">
        <row r="526">
          <cell r="K526">
            <v>695.98</v>
          </cell>
        </row>
      </sheetData>
      <sheetData sheetId="14159"/>
      <sheetData sheetId="14160"/>
      <sheetData sheetId="14161"/>
      <sheetData sheetId="14162"/>
      <sheetData sheetId="14163"/>
      <sheetData sheetId="14164"/>
      <sheetData sheetId="14165"/>
      <sheetData sheetId="14166"/>
      <sheetData sheetId="14167"/>
      <sheetData sheetId="14168"/>
      <sheetData sheetId="14169"/>
      <sheetData sheetId="14170"/>
      <sheetData sheetId="14171"/>
      <sheetData sheetId="14172"/>
      <sheetData sheetId="14173"/>
      <sheetData sheetId="14174"/>
      <sheetData sheetId="14175"/>
      <sheetData sheetId="14176"/>
      <sheetData sheetId="14177"/>
      <sheetData sheetId="14178"/>
      <sheetData sheetId="14179"/>
      <sheetData sheetId="14180"/>
      <sheetData sheetId="14181"/>
      <sheetData sheetId="14182"/>
      <sheetData sheetId="14183"/>
      <sheetData sheetId="14184" refreshError="1"/>
      <sheetData sheetId="14185"/>
      <sheetData sheetId="14186"/>
      <sheetData sheetId="14187">
        <row r="2">
          <cell r="A2" t="str">
            <v>HOSPITAL HERNANDO MONCALEANO PERDOMO ETAPA 1</v>
          </cell>
        </row>
      </sheetData>
      <sheetData sheetId="14188"/>
      <sheetData sheetId="14189">
        <row r="2">
          <cell r="A2" t="str">
            <v>HOSPITAL HERNANDO MONCALEANO PERDOMO ETAPA 2 A</v>
          </cell>
        </row>
      </sheetData>
      <sheetData sheetId="14190">
        <row r="2">
          <cell r="A2" t="str">
            <v>HOSPITAL HERNANDO MONCALEANO PERDOMO ETAPA 2B</v>
          </cell>
        </row>
      </sheetData>
      <sheetData sheetId="14191"/>
      <sheetData sheetId="14192"/>
      <sheetData sheetId="14193"/>
      <sheetData sheetId="14194"/>
      <sheetData sheetId="14195"/>
      <sheetData sheetId="14196" refreshError="1"/>
      <sheetData sheetId="14197"/>
      <sheetData sheetId="14198"/>
      <sheetData sheetId="14199"/>
      <sheetData sheetId="14200"/>
      <sheetData sheetId="14201"/>
      <sheetData sheetId="14202"/>
      <sheetData sheetId="14203"/>
      <sheetData sheetId="14204"/>
      <sheetData sheetId="14205"/>
      <sheetData sheetId="14206"/>
      <sheetData sheetId="14207"/>
      <sheetData sheetId="14208"/>
      <sheetData sheetId="14209"/>
      <sheetData sheetId="14210"/>
      <sheetData sheetId="14211"/>
      <sheetData sheetId="14212"/>
      <sheetData sheetId="14213"/>
      <sheetData sheetId="14214"/>
      <sheetData sheetId="14215"/>
      <sheetData sheetId="14216"/>
      <sheetData sheetId="14217"/>
      <sheetData sheetId="14218"/>
      <sheetData sheetId="14219"/>
      <sheetData sheetId="14220"/>
      <sheetData sheetId="14221"/>
      <sheetData sheetId="14222"/>
      <sheetData sheetId="14223"/>
      <sheetData sheetId="14224"/>
      <sheetData sheetId="14225"/>
      <sheetData sheetId="14226"/>
      <sheetData sheetId="14227"/>
      <sheetData sheetId="14228"/>
      <sheetData sheetId="14229"/>
      <sheetData sheetId="14230"/>
      <sheetData sheetId="14231"/>
      <sheetData sheetId="14232"/>
      <sheetData sheetId="14233"/>
      <sheetData sheetId="14234"/>
      <sheetData sheetId="14235"/>
      <sheetData sheetId="14236"/>
      <sheetData sheetId="14237"/>
      <sheetData sheetId="14238"/>
      <sheetData sheetId="14239"/>
      <sheetData sheetId="14240"/>
      <sheetData sheetId="14241"/>
      <sheetData sheetId="14242"/>
      <sheetData sheetId="14243"/>
      <sheetData sheetId="14244"/>
      <sheetData sheetId="14245"/>
      <sheetData sheetId="14246"/>
      <sheetData sheetId="14247"/>
      <sheetData sheetId="14248"/>
      <sheetData sheetId="14249"/>
      <sheetData sheetId="14250"/>
      <sheetData sheetId="14251"/>
      <sheetData sheetId="14252"/>
      <sheetData sheetId="14253"/>
      <sheetData sheetId="14254"/>
      <sheetData sheetId="14255"/>
      <sheetData sheetId="14256"/>
      <sheetData sheetId="14257"/>
      <sheetData sheetId="14258"/>
      <sheetData sheetId="14259"/>
      <sheetData sheetId="14260"/>
      <sheetData sheetId="14261"/>
      <sheetData sheetId="14262"/>
      <sheetData sheetId="14263"/>
      <sheetData sheetId="14264"/>
      <sheetData sheetId="14265"/>
      <sheetData sheetId="14266"/>
      <sheetData sheetId="14267"/>
      <sheetData sheetId="14268"/>
      <sheetData sheetId="14269"/>
      <sheetData sheetId="14270"/>
      <sheetData sheetId="14271"/>
      <sheetData sheetId="14272"/>
      <sheetData sheetId="14273"/>
      <sheetData sheetId="14274"/>
      <sheetData sheetId="14275"/>
      <sheetData sheetId="14276"/>
      <sheetData sheetId="14277"/>
      <sheetData sheetId="14278"/>
      <sheetData sheetId="14279"/>
      <sheetData sheetId="14280"/>
      <sheetData sheetId="14281"/>
      <sheetData sheetId="14282"/>
      <sheetData sheetId="14283"/>
      <sheetData sheetId="14284"/>
      <sheetData sheetId="14285"/>
      <sheetData sheetId="14286"/>
      <sheetData sheetId="14287"/>
      <sheetData sheetId="14288"/>
      <sheetData sheetId="14289"/>
      <sheetData sheetId="14290"/>
      <sheetData sheetId="14291"/>
      <sheetData sheetId="14292"/>
      <sheetData sheetId="14293"/>
      <sheetData sheetId="14294"/>
      <sheetData sheetId="14295"/>
      <sheetData sheetId="14296"/>
      <sheetData sheetId="14297"/>
      <sheetData sheetId="14298"/>
      <sheetData sheetId="14299"/>
      <sheetData sheetId="14300"/>
      <sheetData sheetId="14301"/>
      <sheetData sheetId="14302"/>
      <sheetData sheetId="14303"/>
      <sheetData sheetId="14304"/>
      <sheetData sheetId="14305"/>
      <sheetData sheetId="14306"/>
      <sheetData sheetId="14307"/>
      <sheetData sheetId="14308"/>
      <sheetData sheetId="14309"/>
      <sheetData sheetId="14310"/>
      <sheetData sheetId="14311"/>
      <sheetData sheetId="14312"/>
      <sheetData sheetId="14313"/>
      <sheetData sheetId="14314"/>
      <sheetData sheetId="14315"/>
      <sheetData sheetId="14316"/>
      <sheetData sheetId="14317"/>
      <sheetData sheetId="14318"/>
      <sheetData sheetId="14319"/>
      <sheetData sheetId="14320"/>
      <sheetData sheetId="14321"/>
      <sheetData sheetId="14322"/>
      <sheetData sheetId="14323"/>
      <sheetData sheetId="14324"/>
      <sheetData sheetId="14325"/>
      <sheetData sheetId="14326"/>
      <sheetData sheetId="14327"/>
      <sheetData sheetId="14328"/>
      <sheetData sheetId="14329"/>
      <sheetData sheetId="14330"/>
      <sheetData sheetId="14331"/>
      <sheetData sheetId="14332"/>
      <sheetData sheetId="14333"/>
      <sheetData sheetId="14334"/>
      <sheetData sheetId="14335"/>
      <sheetData sheetId="14336"/>
      <sheetData sheetId="14337"/>
      <sheetData sheetId="14338"/>
      <sheetData sheetId="14339"/>
      <sheetData sheetId="14340"/>
      <sheetData sheetId="14341"/>
      <sheetData sheetId="14342"/>
      <sheetData sheetId="14343"/>
      <sheetData sheetId="14344"/>
      <sheetData sheetId="14345"/>
      <sheetData sheetId="14346"/>
      <sheetData sheetId="14347"/>
      <sheetData sheetId="14348"/>
      <sheetData sheetId="14349"/>
      <sheetData sheetId="14350"/>
      <sheetData sheetId="14351"/>
      <sheetData sheetId="14352"/>
      <sheetData sheetId="14353"/>
      <sheetData sheetId="14354"/>
      <sheetData sheetId="14355"/>
      <sheetData sheetId="14356"/>
      <sheetData sheetId="14357"/>
      <sheetData sheetId="14358"/>
      <sheetData sheetId="14359"/>
      <sheetData sheetId="14360"/>
      <sheetData sheetId="14361"/>
      <sheetData sheetId="14362"/>
      <sheetData sheetId="14363"/>
      <sheetData sheetId="14364"/>
      <sheetData sheetId="14365"/>
      <sheetData sheetId="14366"/>
      <sheetData sheetId="14367"/>
      <sheetData sheetId="14368"/>
      <sheetData sheetId="14369"/>
      <sheetData sheetId="14370"/>
      <sheetData sheetId="14371"/>
      <sheetData sheetId="14372"/>
      <sheetData sheetId="14373"/>
      <sheetData sheetId="14374"/>
      <sheetData sheetId="14375"/>
      <sheetData sheetId="14376"/>
      <sheetData sheetId="14377"/>
      <sheetData sheetId="14378"/>
      <sheetData sheetId="14379"/>
      <sheetData sheetId="14380"/>
      <sheetData sheetId="14381"/>
      <sheetData sheetId="14382"/>
      <sheetData sheetId="14383"/>
      <sheetData sheetId="14384"/>
      <sheetData sheetId="14385"/>
      <sheetData sheetId="14386"/>
      <sheetData sheetId="14387"/>
      <sheetData sheetId="14388"/>
      <sheetData sheetId="14389"/>
      <sheetData sheetId="14390"/>
      <sheetData sheetId="14391"/>
      <sheetData sheetId="14392"/>
      <sheetData sheetId="14393"/>
      <sheetData sheetId="14394"/>
      <sheetData sheetId="14395"/>
      <sheetData sheetId="14396"/>
      <sheetData sheetId="14397"/>
      <sheetData sheetId="14398"/>
      <sheetData sheetId="14399"/>
      <sheetData sheetId="14400"/>
      <sheetData sheetId="14401"/>
      <sheetData sheetId="14402"/>
      <sheetData sheetId="14403"/>
      <sheetData sheetId="14404"/>
      <sheetData sheetId="14405"/>
      <sheetData sheetId="14406"/>
      <sheetData sheetId="14407"/>
      <sheetData sheetId="14408"/>
      <sheetData sheetId="14409"/>
      <sheetData sheetId="14410"/>
      <sheetData sheetId="14411"/>
      <sheetData sheetId="14412"/>
      <sheetData sheetId="14413"/>
      <sheetData sheetId="14414"/>
      <sheetData sheetId="14415"/>
      <sheetData sheetId="14416"/>
      <sheetData sheetId="14417"/>
      <sheetData sheetId="14418"/>
      <sheetData sheetId="14419"/>
      <sheetData sheetId="14420"/>
      <sheetData sheetId="14421"/>
      <sheetData sheetId="14422"/>
      <sheetData sheetId="14423"/>
      <sheetData sheetId="14424"/>
      <sheetData sheetId="14425"/>
      <sheetData sheetId="14426"/>
      <sheetData sheetId="14427"/>
      <sheetData sheetId="14428"/>
      <sheetData sheetId="14429"/>
      <sheetData sheetId="14430"/>
      <sheetData sheetId="14431"/>
      <sheetData sheetId="14432"/>
      <sheetData sheetId="14433"/>
      <sheetData sheetId="14434"/>
      <sheetData sheetId="14435"/>
      <sheetData sheetId="14436"/>
      <sheetData sheetId="14437"/>
      <sheetData sheetId="14438"/>
      <sheetData sheetId="14439"/>
      <sheetData sheetId="14440"/>
      <sheetData sheetId="14441"/>
      <sheetData sheetId="14442"/>
      <sheetData sheetId="14443"/>
      <sheetData sheetId="14444"/>
      <sheetData sheetId="14445"/>
      <sheetData sheetId="14446"/>
      <sheetData sheetId="14447"/>
      <sheetData sheetId="14448"/>
      <sheetData sheetId="14449"/>
      <sheetData sheetId="14450" refreshError="1"/>
      <sheetData sheetId="14451" refreshError="1"/>
      <sheetData sheetId="14452" refreshError="1"/>
      <sheetData sheetId="14453" refreshError="1"/>
      <sheetData sheetId="14454" refreshError="1"/>
      <sheetData sheetId="14455" refreshError="1"/>
      <sheetData sheetId="14456" refreshError="1"/>
      <sheetData sheetId="14457" refreshError="1"/>
      <sheetData sheetId="14458" refreshError="1"/>
      <sheetData sheetId="14459" refreshError="1"/>
      <sheetData sheetId="14460" refreshError="1"/>
      <sheetData sheetId="14461" refreshError="1"/>
      <sheetData sheetId="14462" refreshError="1"/>
      <sheetData sheetId="14463" refreshError="1"/>
      <sheetData sheetId="14464" refreshError="1"/>
      <sheetData sheetId="14465" refreshError="1"/>
      <sheetData sheetId="14466" refreshError="1"/>
      <sheetData sheetId="14467" refreshError="1"/>
      <sheetData sheetId="14468" refreshError="1"/>
      <sheetData sheetId="14469" refreshError="1"/>
      <sheetData sheetId="14470" refreshError="1"/>
      <sheetData sheetId="14471" refreshError="1"/>
      <sheetData sheetId="14472" refreshError="1"/>
      <sheetData sheetId="14473" refreshError="1"/>
      <sheetData sheetId="14474" refreshError="1"/>
      <sheetData sheetId="14475" refreshError="1"/>
      <sheetData sheetId="14476" refreshError="1"/>
      <sheetData sheetId="14477"/>
      <sheetData sheetId="14478">
        <row r="1">
          <cell r="A1">
            <v>112200000000</v>
          </cell>
        </row>
      </sheetData>
      <sheetData sheetId="14479"/>
      <sheetData sheetId="14480"/>
      <sheetData sheetId="14481"/>
      <sheetData sheetId="14482"/>
      <sheetData sheetId="14483"/>
      <sheetData sheetId="14484"/>
      <sheetData sheetId="14485"/>
      <sheetData sheetId="14486"/>
      <sheetData sheetId="14487"/>
      <sheetData sheetId="14488"/>
      <sheetData sheetId="14489" refreshError="1"/>
      <sheetData sheetId="14490" refreshError="1"/>
      <sheetData sheetId="14491" refreshError="1"/>
      <sheetData sheetId="14492" refreshError="1"/>
      <sheetData sheetId="14493" refreshError="1"/>
      <sheetData sheetId="14494"/>
      <sheetData sheetId="14495"/>
      <sheetData sheetId="14496"/>
      <sheetData sheetId="14497"/>
      <sheetData sheetId="14498"/>
      <sheetData sheetId="14499"/>
      <sheetData sheetId="14500"/>
      <sheetData sheetId="14501"/>
      <sheetData sheetId="14502">
        <row r="5">
          <cell r="B5" t="str">
            <v>Compras</v>
          </cell>
        </row>
      </sheetData>
      <sheetData sheetId="14503"/>
      <sheetData sheetId="14504"/>
      <sheetData sheetId="14505">
        <row r="4">
          <cell r="I4" t="str">
            <v>DESCRIPCION DEL INSUMO</v>
          </cell>
        </row>
      </sheetData>
      <sheetData sheetId="14506"/>
      <sheetData sheetId="14507"/>
      <sheetData sheetId="14508">
        <row r="10">
          <cell r="AZ10">
            <v>90</v>
          </cell>
        </row>
      </sheetData>
      <sheetData sheetId="14509"/>
      <sheetData sheetId="14510"/>
      <sheetData sheetId="14511">
        <row r="93">
          <cell r="C93" t="str">
            <v>AGUA</v>
          </cell>
        </row>
      </sheetData>
      <sheetData sheetId="14512">
        <row r="15">
          <cell r="D15" t="str">
            <v>PRELIMINARES</v>
          </cell>
        </row>
      </sheetData>
      <sheetData sheetId="14513"/>
      <sheetData sheetId="14514">
        <row r="6">
          <cell r="A6" t="str">
            <v>CODIGO INTERNO</v>
          </cell>
        </row>
      </sheetData>
      <sheetData sheetId="14515"/>
      <sheetData sheetId="14516">
        <row r="1">
          <cell r="A1" t="str">
            <v>CONCESION SABANA DE OCCIDENTE</v>
          </cell>
        </row>
      </sheetData>
      <sheetData sheetId="14517">
        <row r="10">
          <cell r="B10">
            <v>118</v>
          </cell>
        </row>
      </sheetData>
      <sheetData sheetId="14518"/>
      <sheetData sheetId="14519">
        <row r="7">
          <cell r="B7" t="str">
            <v>CODIGO EN BASE GENERAL SIGE</v>
          </cell>
        </row>
      </sheetData>
      <sheetData sheetId="14520">
        <row r="3">
          <cell r="A3">
            <v>1</v>
          </cell>
        </row>
      </sheetData>
      <sheetData sheetId="14521" refreshError="1"/>
      <sheetData sheetId="14522" refreshError="1"/>
      <sheetData sheetId="14523" refreshError="1"/>
      <sheetData sheetId="14524" refreshError="1"/>
      <sheetData sheetId="14525" refreshError="1"/>
      <sheetData sheetId="14526" refreshError="1"/>
      <sheetData sheetId="14527" refreshError="1"/>
      <sheetData sheetId="14528" refreshError="1"/>
      <sheetData sheetId="14529" refreshError="1"/>
      <sheetData sheetId="14530" refreshError="1"/>
      <sheetData sheetId="14531" refreshError="1"/>
      <sheetData sheetId="14532" refreshError="1"/>
      <sheetData sheetId="14533" refreshError="1"/>
      <sheetData sheetId="14534" refreshError="1"/>
      <sheetData sheetId="14535" refreshError="1"/>
      <sheetData sheetId="14536" refreshError="1"/>
      <sheetData sheetId="14537" refreshError="1"/>
      <sheetData sheetId="14538" refreshError="1"/>
      <sheetData sheetId="14539" refreshError="1"/>
      <sheetData sheetId="14540" refreshError="1"/>
      <sheetData sheetId="14541" refreshError="1"/>
      <sheetData sheetId="14542" refreshError="1"/>
      <sheetData sheetId="14543" refreshError="1"/>
      <sheetData sheetId="14544" refreshError="1"/>
      <sheetData sheetId="14545" refreshError="1"/>
      <sheetData sheetId="14546" refreshError="1"/>
      <sheetData sheetId="14547" refreshError="1"/>
      <sheetData sheetId="14548" refreshError="1"/>
      <sheetData sheetId="14549" refreshError="1"/>
      <sheetData sheetId="14550" refreshError="1"/>
      <sheetData sheetId="14551" refreshError="1"/>
      <sheetData sheetId="14552" refreshError="1"/>
      <sheetData sheetId="14553" refreshError="1"/>
      <sheetData sheetId="14554" refreshError="1"/>
      <sheetData sheetId="14555" refreshError="1"/>
      <sheetData sheetId="14556" refreshError="1"/>
      <sheetData sheetId="14557" refreshError="1"/>
      <sheetData sheetId="14558" refreshError="1"/>
      <sheetData sheetId="14559" refreshError="1"/>
      <sheetData sheetId="14560" refreshError="1"/>
      <sheetData sheetId="14561" refreshError="1"/>
      <sheetData sheetId="14562" refreshError="1"/>
      <sheetData sheetId="14563" refreshError="1"/>
      <sheetData sheetId="14564" refreshError="1"/>
      <sheetData sheetId="14565" refreshError="1"/>
      <sheetData sheetId="14566" refreshError="1"/>
      <sheetData sheetId="14567" refreshError="1"/>
      <sheetData sheetId="14568" refreshError="1"/>
      <sheetData sheetId="14569" refreshError="1"/>
      <sheetData sheetId="14570" refreshError="1"/>
      <sheetData sheetId="14571" refreshError="1"/>
      <sheetData sheetId="14572" refreshError="1"/>
      <sheetData sheetId="14573" refreshError="1"/>
      <sheetData sheetId="14574" refreshError="1"/>
      <sheetData sheetId="14575" refreshError="1"/>
      <sheetData sheetId="14576" refreshError="1"/>
      <sheetData sheetId="14577" refreshError="1"/>
      <sheetData sheetId="14578" refreshError="1"/>
      <sheetData sheetId="14579" refreshError="1"/>
      <sheetData sheetId="14580" refreshError="1"/>
      <sheetData sheetId="14581" refreshError="1"/>
      <sheetData sheetId="14582" refreshError="1"/>
      <sheetData sheetId="14583" refreshError="1"/>
      <sheetData sheetId="14584" refreshError="1"/>
      <sheetData sheetId="14585" refreshError="1"/>
      <sheetData sheetId="14586" refreshError="1"/>
      <sheetData sheetId="14587" refreshError="1"/>
      <sheetData sheetId="14588" refreshError="1"/>
      <sheetData sheetId="14589" refreshError="1"/>
      <sheetData sheetId="14590" refreshError="1"/>
      <sheetData sheetId="14591" refreshError="1"/>
      <sheetData sheetId="14592" refreshError="1"/>
      <sheetData sheetId="14593" refreshError="1"/>
      <sheetData sheetId="14594" refreshError="1"/>
      <sheetData sheetId="14595" refreshError="1"/>
      <sheetData sheetId="14596" refreshError="1"/>
      <sheetData sheetId="14597" refreshError="1"/>
      <sheetData sheetId="14598" refreshError="1"/>
      <sheetData sheetId="14599" refreshError="1"/>
      <sheetData sheetId="14600" refreshError="1"/>
      <sheetData sheetId="14601" refreshError="1"/>
      <sheetData sheetId="14602" refreshError="1"/>
      <sheetData sheetId="14603" refreshError="1"/>
      <sheetData sheetId="14604" refreshError="1"/>
      <sheetData sheetId="14605" refreshError="1"/>
      <sheetData sheetId="14606" refreshError="1"/>
      <sheetData sheetId="14607" refreshError="1"/>
      <sheetData sheetId="14608" refreshError="1"/>
      <sheetData sheetId="14609" refreshError="1"/>
      <sheetData sheetId="14610"/>
      <sheetData sheetId="14611"/>
      <sheetData sheetId="14612"/>
      <sheetData sheetId="14613"/>
      <sheetData sheetId="14614"/>
      <sheetData sheetId="14615"/>
      <sheetData sheetId="14616"/>
      <sheetData sheetId="14617"/>
      <sheetData sheetId="14618"/>
      <sheetData sheetId="14619"/>
      <sheetData sheetId="14620"/>
      <sheetData sheetId="14621"/>
      <sheetData sheetId="14622"/>
      <sheetData sheetId="14623"/>
      <sheetData sheetId="14624"/>
      <sheetData sheetId="14625"/>
      <sheetData sheetId="14626"/>
      <sheetData sheetId="14627"/>
      <sheetData sheetId="14628"/>
      <sheetData sheetId="14629"/>
      <sheetData sheetId="14630"/>
      <sheetData sheetId="14631"/>
      <sheetData sheetId="14632"/>
      <sheetData sheetId="14633"/>
      <sheetData sheetId="14634"/>
      <sheetData sheetId="14635"/>
      <sheetData sheetId="14636"/>
      <sheetData sheetId="14637"/>
      <sheetData sheetId="14638"/>
      <sheetData sheetId="14639"/>
      <sheetData sheetId="14640"/>
      <sheetData sheetId="14641"/>
      <sheetData sheetId="14642"/>
      <sheetData sheetId="14643"/>
      <sheetData sheetId="14644"/>
      <sheetData sheetId="14645"/>
      <sheetData sheetId="14646"/>
      <sheetData sheetId="14647"/>
      <sheetData sheetId="14648"/>
      <sheetData sheetId="14649"/>
      <sheetData sheetId="14650"/>
      <sheetData sheetId="14651"/>
      <sheetData sheetId="14652"/>
      <sheetData sheetId="14653"/>
      <sheetData sheetId="14654"/>
      <sheetData sheetId="14655"/>
      <sheetData sheetId="14656"/>
      <sheetData sheetId="14657"/>
      <sheetData sheetId="14658"/>
      <sheetData sheetId="14659"/>
      <sheetData sheetId="14660"/>
      <sheetData sheetId="14661"/>
      <sheetData sheetId="14662"/>
      <sheetData sheetId="14663"/>
      <sheetData sheetId="14664"/>
      <sheetData sheetId="14665"/>
      <sheetData sheetId="14666"/>
      <sheetData sheetId="14667"/>
      <sheetData sheetId="14668"/>
      <sheetData sheetId="14669"/>
      <sheetData sheetId="14670"/>
      <sheetData sheetId="14671"/>
      <sheetData sheetId="14672"/>
      <sheetData sheetId="14673"/>
      <sheetData sheetId="14674"/>
      <sheetData sheetId="14675"/>
      <sheetData sheetId="14676"/>
      <sheetData sheetId="14677"/>
      <sheetData sheetId="14678"/>
      <sheetData sheetId="14679"/>
      <sheetData sheetId="14680"/>
      <sheetData sheetId="14681"/>
      <sheetData sheetId="14682"/>
      <sheetData sheetId="14683"/>
      <sheetData sheetId="14684"/>
      <sheetData sheetId="14685"/>
      <sheetData sheetId="14686"/>
      <sheetData sheetId="14687"/>
      <sheetData sheetId="14688"/>
      <sheetData sheetId="14689"/>
      <sheetData sheetId="14690"/>
      <sheetData sheetId="14691"/>
      <sheetData sheetId="14692"/>
      <sheetData sheetId="14693"/>
      <sheetData sheetId="14694"/>
      <sheetData sheetId="14695"/>
      <sheetData sheetId="14696"/>
      <sheetData sheetId="14697"/>
      <sheetData sheetId="14698"/>
      <sheetData sheetId="14699"/>
      <sheetData sheetId="14700"/>
      <sheetData sheetId="14701"/>
      <sheetData sheetId="14702"/>
      <sheetData sheetId="14703"/>
      <sheetData sheetId="14704"/>
      <sheetData sheetId="14705"/>
      <sheetData sheetId="14706"/>
      <sheetData sheetId="14707"/>
      <sheetData sheetId="14708"/>
      <sheetData sheetId="14709"/>
      <sheetData sheetId="14710"/>
      <sheetData sheetId="14711"/>
      <sheetData sheetId="14712"/>
      <sheetData sheetId="14713"/>
      <sheetData sheetId="14714"/>
      <sheetData sheetId="14715"/>
      <sheetData sheetId="14716"/>
      <sheetData sheetId="14717"/>
      <sheetData sheetId="14718"/>
      <sheetData sheetId="14719"/>
      <sheetData sheetId="14720"/>
      <sheetData sheetId="14721"/>
      <sheetData sheetId="14722"/>
      <sheetData sheetId="14723"/>
      <sheetData sheetId="14724"/>
      <sheetData sheetId="14725"/>
      <sheetData sheetId="14726"/>
      <sheetData sheetId="14727"/>
      <sheetData sheetId="14728"/>
      <sheetData sheetId="14729"/>
      <sheetData sheetId="14730"/>
      <sheetData sheetId="14731"/>
      <sheetData sheetId="14732"/>
      <sheetData sheetId="14733"/>
      <sheetData sheetId="14734"/>
      <sheetData sheetId="14735"/>
      <sheetData sheetId="14736"/>
      <sheetData sheetId="14737"/>
      <sheetData sheetId="14738"/>
      <sheetData sheetId="14739"/>
      <sheetData sheetId="14740"/>
      <sheetData sheetId="14741"/>
      <sheetData sheetId="14742"/>
      <sheetData sheetId="14743"/>
      <sheetData sheetId="14744"/>
      <sheetData sheetId="14745"/>
      <sheetData sheetId="14746"/>
      <sheetData sheetId="14747"/>
      <sheetData sheetId="14748"/>
      <sheetData sheetId="14749"/>
      <sheetData sheetId="14750"/>
      <sheetData sheetId="14751"/>
      <sheetData sheetId="14752"/>
      <sheetData sheetId="14753"/>
      <sheetData sheetId="14754"/>
      <sheetData sheetId="14755"/>
      <sheetData sheetId="14756"/>
      <sheetData sheetId="14757"/>
      <sheetData sheetId="14758"/>
      <sheetData sheetId="14759"/>
      <sheetData sheetId="14760"/>
      <sheetData sheetId="14761"/>
      <sheetData sheetId="14762"/>
      <sheetData sheetId="14763"/>
      <sheetData sheetId="14764"/>
      <sheetData sheetId="14765"/>
      <sheetData sheetId="14766"/>
      <sheetData sheetId="14767"/>
      <sheetData sheetId="14768"/>
      <sheetData sheetId="14769"/>
      <sheetData sheetId="14770"/>
      <sheetData sheetId="14771"/>
      <sheetData sheetId="14772"/>
      <sheetData sheetId="14773"/>
      <sheetData sheetId="14774"/>
      <sheetData sheetId="14775"/>
      <sheetData sheetId="14776"/>
      <sheetData sheetId="14777"/>
      <sheetData sheetId="14778"/>
      <sheetData sheetId="14779"/>
      <sheetData sheetId="14780"/>
      <sheetData sheetId="14781"/>
      <sheetData sheetId="14782"/>
      <sheetData sheetId="14783"/>
      <sheetData sheetId="14784"/>
      <sheetData sheetId="14785"/>
      <sheetData sheetId="14786"/>
      <sheetData sheetId="14787"/>
      <sheetData sheetId="14788"/>
      <sheetData sheetId="14789"/>
      <sheetData sheetId="14790"/>
      <sheetData sheetId="14791"/>
      <sheetData sheetId="14792"/>
      <sheetData sheetId="14793"/>
      <sheetData sheetId="14794"/>
      <sheetData sheetId="14795"/>
      <sheetData sheetId="14796"/>
      <sheetData sheetId="14797"/>
      <sheetData sheetId="14798"/>
      <sheetData sheetId="14799"/>
      <sheetData sheetId="14800"/>
      <sheetData sheetId="14801"/>
      <sheetData sheetId="14802"/>
      <sheetData sheetId="14803"/>
      <sheetData sheetId="14804"/>
      <sheetData sheetId="14805"/>
      <sheetData sheetId="14806"/>
      <sheetData sheetId="14807"/>
      <sheetData sheetId="14808"/>
      <sheetData sheetId="14809"/>
      <sheetData sheetId="14810"/>
      <sheetData sheetId="14811"/>
      <sheetData sheetId="14812"/>
      <sheetData sheetId="14813"/>
      <sheetData sheetId="14814"/>
      <sheetData sheetId="14815"/>
      <sheetData sheetId="14816"/>
      <sheetData sheetId="14817"/>
      <sheetData sheetId="14818"/>
      <sheetData sheetId="14819"/>
      <sheetData sheetId="14820"/>
      <sheetData sheetId="14821"/>
      <sheetData sheetId="14822"/>
      <sheetData sheetId="14823"/>
      <sheetData sheetId="14824"/>
      <sheetData sheetId="14825"/>
      <sheetData sheetId="14826"/>
      <sheetData sheetId="14827"/>
      <sheetData sheetId="14828"/>
      <sheetData sheetId="14829"/>
      <sheetData sheetId="14830"/>
      <sheetData sheetId="14831"/>
      <sheetData sheetId="14832"/>
      <sheetData sheetId="14833"/>
      <sheetData sheetId="14834"/>
      <sheetData sheetId="14835"/>
      <sheetData sheetId="14836"/>
      <sheetData sheetId="14837"/>
      <sheetData sheetId="14838"/>
      <sheetData sheetId="14839"/>
      <sheetData sheetId="14840"/>
      <sheetData sheetId="14841"/>
      <sheetData sheetId="14842"/>
      <sheetData sheetId="14843"/>
      <sheetData sheetId="14844"/>
      <sheetData sheetId="14845"/>
      <sheetData sheetId="14846"/>
      <sheetData sheetId="14847"/>
      <sheetData sheetId="14848"/>
      <sheetData sheetId="14849"/>
      <sheetData sheetId="14850"/>
      <sheetData sheetId="14851"/>
      <sheetData sheetId="14852"/>
      <sheetData sheetId="14853"/>
      <sheetData sheetId="14854"/>
      <sheetData sheetId="14855"/>
      <sheetData sheetId="14856"/>
      <sheetData sheetId="14857"/>
      <sheetData sheetId="14858"/>
      <sheetData sheetId="14859"/>
      <sheetData sheetId="14860"/>
      <sheetData sheetId="14861"/>
      <sheetData sheetId="14862"/>
      <sheetData sheetId="14863"/>
      <sheetData sheetId="14864"/>
      <sheetData sheetId="14865"/>
      <sheetData sheetId="14866"/>
      <sheetData sheetId="14867"/>
      <sheetData sheetId="14868"/>
      <sheetData sheetId="14869"/>
      <sheetData sheetId="14870"/>
      <sheetData sheetId="14871"/>
      <sheetData sheetId="14872"/>
      <sheetData sheetId="14873"/>
      <sheetData sheetId="14874"/>
      <sheetData sheetId="14875"/>
      <sheetData sheetId="14876"/>
      <sheetData sheetId="14877"/>
      <sheetData sheetId="14878"/>
      <sheetData sheetId="14879"/>
      <sheetData sheetId="14880"/>
      <sheetData sheetId="14881"/>
      <sheetData sheetId="14882"/>
      <sheetData sheetId="14883"/>
      <sheetData sheetId="14884"/>
      <sheetData sheetId="14885">
        <row r="5">
          <cell r="B5" t="str">
            <v>ITEM</v>
          </cell>
        </row>
      </sheetData>
      <sheetData sheetId="14886" refreshError="1"/>
      <sheetData sheetId="14887" refreshError="1"/>
      <sheetData sheetId="14888" refreshError="1"/>
      <sheetData sheetId="14889" refreshError="1"/>
      <sheetData sheetId="14890" refreshError="1"/>
      <sheetData sheetId="14891" refreshError="1"/>
      <sheetData sheetId="14892">
        <row r="56">
          <cell r="A56" t="str">
            <v>RG</v>
          </cell>
        </row>
      </sheetData>
      <sheetData sheetId="14893" refreshError="1"/>
      <sheetData sheetId="14894"/>
      <sheetData sheetId="14895">
        <row r="3">
          <cell r="A3" t="str">
            <v>CODIGO</v>
          </cell>
        </row>
      </sheetData>
      <sheetData sheetId="14896">
        <row r="1">
          <cell r="A1" t="str">
            <v>kk</v>
          </cell>
        </row>
      </sheetData>
      <sheetData sheetId="14897"/>
      <sheetData sheetId="14898"/>
      <sheetData sheetId="14899"/>
      <sheetData sheetId="14900"/>
      <sheetData sheetId="14901">
        <row r="4">
          <cell r="A4">
            <v>120</v>
          </cell>
        </row>
      </sheetData>
      <sheetData sheetId="14902" refreshError="1"/>
      <sheetData sheetId="14903" refreshError="1"/>
      <sheetData sheetId="14904" refreshError="1"/>
      <sheetData sheetId="14905" refreshError="1"/>
      <sheetData sheetId="14906" refreshError="1"/>
      <sheetData sheetId="14907" refreshError="1"/>
      <sheetData sheetId="14908" refreshError="1"/>
      <sheetData sheetId="14909"/>
      <sheetData sheetId="14910" refreshError="1"/>
      <sheetData sheetId="14911" refreshError="1"/>
      <sheetData sheetId="14912"/>
      <sheetData sheetId="14913"/>
      <sheetData sheetId="14914"/>
      <sheetData sheetId="14915"/>
      <sheetData sheetId="14916"/>
      <sheetData sheetId="14917"/>
      <sheetData sheetId="14918"/>
      <sheetData sheetId="14919" refreshError="1"/>
      <sheetData sheetId="14920" refreshError="1"/>
      <sheetData sheetId="14921" refreshError="1"/>
      <sheetData sheetId="14922" refreshError="1"/>
      <sheetData sheetId="14923" refreshError="1"/>
      <sheetData sheetId="14924" refreshError="1"/>
      <sheetData sheetId="14925" refreshError="1"/>
      <sheetData sheetId="14926" refreshError="1"/>
      <sheetData sheetId="14927" refreshError="1"/>
      <sheetData sheetId="14928" refreshError="1"/>
      <sheetData sheetId="14929" refreshError="1"/>
      <sheetData sheetId="14930" refreshError="1"/>
      <sheetData sheetId="14931" refreshError="1"/>
      <sheetData sheetId="14932" refreshError="1"/>
      <sheetData sheetId="14933" refreshError="1"/>
      <sheetData sheetId="14934" refreshError="1"/>
      <sheetData sheetId="14935" refreshError="1"/>
      <sheetData sheetId="14936" refreshError="1"/>
      <sheetData sheetId="14937" refreshError="1"/>
      <sheetData sheetId="14938" refreshError="1"/>
      <sheetData sheetId="14939" refreshError="1"/>
      <sheetData sheetId="14940" refreshError="1"/>
      <sheetData sheetId="14941" refreshError="1"/>
      <sheetData sheetId="14942" refreshError="1"/>
      <sheetData sheetId="14943" refreshError="1"/>
      <sheetData sheetId="14944" refreshError="1"/>
      <sheetData sheetId="14945" refreshError="1"/>
      <sheetData sheetId="14946" refreshError="1"/>
      <sheetData sheetId="14947" refreshError="1"/>
      <sheetData sheetId="14948" refreshError="1"/>
      <sheetData sheetId="14949" refreshError="1"/>
      <sheetData sheetId="14950" refreshError="1"/>
      <sheetData sheetId="14951" refreshError="1"/>
      <sheetData sheetId="14952" refreshError="1"/>
      <sheetData sheetId="14953" refreshError="1"/>
      <sheetData sheetId="14954" refreshError="1"/>
      <sheetData sheetId="14955" refreshError="1"/>
      <sheetData sheetId="14956" refreshError="1"/>
      <sheetData sheetId="14957" refreshError="1"/>
      <sheetData sheetId="14958" refreshError="1"/>
      <sheetData sheetId="14959" refreshError="1"/>
      <sheetData sheetId="14960" refreshError="1"/>
      <sheetData sheetId="14961" refreshError="1"/>
      <sheetData sheetId="14962" refreshError="1"/>
      <sheetData sheetId="14963" refreshError="1"/>
      <sheetData sheetId="14964" refreshError="1"/>
      <sheetData sheetId="14965" refreshError="1"/>
      <sheetData sheetId="14966" refreshError="1"/>
      <sheetData sheetId="14967" refreshError="1"/>
      <sheetData sheetId="14968" refreshError="1"/>
      <sheetData sheetId="14969" refreshError="1"/>
      <sheetData sheetId="14970" refreshError="1"/>
      <sheetData sheetId="14971" refreshError="1"/>
      <sheetData sheetId="14972" refreshError="1"/>
      <sheetData sheetId="14973" refreshError="1"/>
      <sheetData sheetId="14974" refreshError="1"/>
      <sheetData sheetId="14975" refreshError="1"/>
      <sheetData sheetId="14976" refreshError="1"/>
      <sheetData sheetId="14977" refreshError="1"/>
      <sheetData sheetId="14978" refreshError="1"/>
      <sheetData sheetId="14979" refreshError="1"/>
      <sheetData sheetId="14980" refreshError="1"/>
      <sheetData sheetId="14981" refreshError="1"/>
      <sheetData sheetId="14982" refreshError="1"/>
      <sheetData sheetId="14983" refreshError="1"/>
      <sheetData sheetId="14984" refreshError="1"/>
      <sheetData sheetId="14985" refreshError="1"/>
      <sheetData sheetId="14986" refreshError="1"/>
      <sheetData sheetId="14987" refreshError="1"/>
      <sheetData sheetId="14988" refreshError="1"/>
      <sheetData sheetId="14989" refreshError="1"/>
      <sheetData sheetId="14990" refreshError="1"/>
      <sheetData sheetId="14991" refreshError="1"/>
      <sheetData sheetId="14992" refreshError="1"/>
      <sheetData sheetId="14993" refreshError="1"/>
      <sheetData sheetId="14994" refreshError="1"/>
      <sheetData sheetId="14995" refreshError="1"/>
      <sheetData sheetId="14996">
        <row r="2">
          <cell r="A2">
            <v>0</v>
          </cell>
        </row>
      </sheetData>
      <sheetData sheetId="14997">
        <row r="2">
          <cell r="A2">
            <v>0</v>
          </cell>
        </row>
      </sheetData>
      <sheetData sheetId="14998">
        <row r="2">
          <cell r="A2">
            <v>0</v>
          </cell>
        </row>
      </sheetData>
      <sheetData sheetId="14999">
        <row r="2">
          <cell r="A2">
            <v>0</v>
          </cell>
        </row>
      </sheetData>
      <sheetData sheetId="15000">
        <row r="2">
          <cell r="A2">
            <v>0</v>
          </cell>
        </row>
      </sheetData>
      <sheetData sheetId="15001">
        <row r="2">
          <cell r="A2">
            <v>0</v>
          </cell>
        </row>
      </sheetData>
      <sheetData sheetId="15002">
        <row r="2">
          <cell r="A2">
            <v>0</v>
          </cell>
        </row>
      </sheetData>
      <sheetData sheetId="15003">
        <row r="2">
          <cell r="A2">
            <v>0</v>
          </cell>
        </row>
      </sheetData>
      <sheetData sheetId="15004">
        <row r="2">
          <cell r="A2">
            <v>0</v>
          </cell>
        </row>
      </sheetData>
      <sheetData sheetId="15005">
        <row r="2">
          <cell r="A2">
            <v>0</v>
          </cell>
        </row>
      </sheetData>
      <sheetData sheetId="15006">
        <row r="2">
          <cell r="A2">
            <v>0</v>
          </cell>
        </row>
      </sheetData>
      <sheetData sheetId="15007"/>
      <sheetData sheetId="15008">
        <row r="2">
          <cell r="A2">
            <v>0</v>
          </cell>
        </row>
      </sheetData>
      <sheetData sheetId="15009">
        <row r="2">
          <cell r="A2">
            <v>0</v>
          </cell>
        </row>
      </sheetData>
      <sheetData sheetId="15010">
        <row r="2">
          <cell r="A2">
            <v>0</v>
          </cell>
        </row>
      </sheetData>
      <sheetData sheetId="15011">
        <row r="2">
          <cell r="A2">
            <v>0</v>
          </cell>
        </row>
      </sheetData>
      <sheetData sheetId="15012">
        <row r="2">
          <cell r="A2">
            <v>0</v>
          </cell>
        </row>
      </sheetData>
      <sheetData sheetId="15013">
        <row r="2">
          <cell r="A2">
            <v>0</v>
          </cell>
        </row>
      </sheetData>
      <sheetData sheetId="15014"/>
      <sheetData sheetId="15015"/>
      <sheetData sheetId="15016"/>
      <sheetData sheetId="15017"/>
      <sheetData sheetId="15018"/>
      <sheetData sheetId="15019"/>
      <sheetData sheetId="15020">
        <row r="2">
          <cell r="A2">
            <v>0</v>
          </cell>
        </row>
      </sheetData>
      <sheetData sheetId="15021">
        <row r="2">
          <cell r="A2">
            <v>0</v>
          </cell>
        </row>
      </sheetData>
      <sheetData sheetId="15022">
        <row r="2">
          <cell r="A2">
            <v>0</v>
          </cell>
        </row>
      </sheetData>
      <sheetData sheetId="15023">
        <row r="2">
          <cell r="A2">
            <v>0</v>
          </cell>
        </row>
      </sheetData>
      <sheetData sheetId="15024">
        <row r="2">
          <cell r="A2">
            <v>0</v>
          </cell>
        </row>
      </sheetData>
      <sheetData sheetId="15025">
        <row r="2">
          <cell r="A2">
            <v>0</v>
          </cell>
        </row>
      </sheetData>
      <sheetData sheetId="15026">
        <row r="2">
          <cell r="A2">
            <v>0</v>
          </cell>
        </row>
      </sheetData>
      <sheetData sheetId="15027">
        <row r="2">
          <cell r="A2">
            <v>0</v>
          </cell>
        </row>
      </sheetData>
      <sheetData sheetId="15028">
        <row r="2">
          <cell r="A2">
            <v>0</v>
          </cell>
        </row>
      </sheetData>
      <sheetData sheetId="15029">
        <row r="2">
          <cell r="A2">
            <v>0</v>
          </cell>
        </row>
      </sheetData>
      <sheetData sheetId="15030">
        <row r="2">
          <cell r="A2">
            <v>0</v>
          </cell>
        </row>
      </sheetData>
      <sheetData sheetId="15031">
        <row r="2">
          <cell r="A2">
            <v>0</v>
          </cell>
        </row>
      </sheetData>
      <sheetData sheetId="15032">
        <row r="2">
          <cell r="A2">
            <v>0</v>
          </cell>
        </row>
      </sheetData>
      <sheetData sheetId="15033">
        <row r="2">
          <cell r="A2">
            <v>0</v>
          </cell>
        </row>
      </sheetData>
      <sheetData sheetId="15034">
        <row r="2">
          <cell r="A2">
            <v>0</v>
          </cell>
        </row>
      </sheetData>
      <sheetData sheetId="15035">
        <row r="2">
          <cell r="A2">
            <v>0</v>
          </cell>
        </row>
      </sheetData>
      <sheetData sheetId="15036">
        <row r="2">
          <cell r="A2">
            <v>0</v>
          </cell>
        </row>
      </sheetData>
      <sheetData sheetId="15037">
        <row r="2">
          <cell r="A2">
            <v>0</v>
          </cell>
        </row>
      </sheetData>
      <sheetData sheetId="15038">
        <row r="2">
          <cell r="A2">
            <v>0</v>
          </cell>
        </row>
      </sheetData>
      <sheetData sheetId="15039">
        <row r="2">
          <cell r="A2">
            <v>0</v>
          </cell>
        </row>
      </sheetData>
      <sheetData sheetId="15040">
        <row r="2">
          <cell r="A2">
            <v>0</v>
          </cell>
        </row>
      </sheetData>
      <sheetData sheetId="15041">
        <row r="2">
          <cell r="A2">
            <v>0</v>
          </cell>
        </row>
      </sheetData>
      <sheetData sheetId="15042">
        <row r="2">
          <cell r="A2">
            <v>0</v>
          </cell>
        </row>
      </sheetData>
      <sheetData sheetId="15043">
        <row r="2">
          <cell r="A2">
            <v>0</v>
          </cell>
        </row>
      </sheetData>
      <sheetData sheetId="15044">
        <row r="2">
          <cell r="A2">
            <v>0</v>
          </cell>
        </row>
      </sheetData>
      <sheetData sheetId="15045">
        <row r="2">
          <cell r="A2">
            <v>0</v>
          </cell>
        </row>
      </sheetData>
      <sheetData sheetId="15046">
        <row r="2">
          <cell r="A2">
            <v>0</v>
          </cell>
        </row>
      </sheetData>
      <sheetData sheetId="15047">
        <row r="2">
          <cell r="A2">
            <v>0</v>
          </cell>
        </row>
      </sheetData>
      <sheetData sheetId="15048">
        <row r="2">
          <cell r="A2">
            <v>0</v>
          </cell>
        </row>
      </sheetData>
      <sheetData sheetId="15049">
        <row r="2">
          <cell r="A2">
            <v>0</v>
          </cell>
        </row>
      </sheetData>
      <sheetData sheetId="15050">
        <row r="2">
          <cell r="A2">
            <v>0</v>
          </cell>
        </row>
      </sheetData>
      <sheetData sheetId="15051">
        <row r="2">
          <cell r="A2">
            <v>0</v>
          </cell>
        </row>
      </sheetData>
      <sheetData sheetId="15052">
        <row r="2">
          <cell r="A2">
            <v>0</v>
          </cell>
        </row>
      </sheetData>
      <sheetData sheetId="15053">
        <row r="2">
          <cell r="A2">
            <v>0</v>
          </cell>
        </row>
      </sheetData>
      <sheetData sheetId="15054">
        <row r="2">
          <cell r="A2">
            <v>0</v>
          </cell>
        </row>
      </sheetData>
      <sheetData sheetId="15055"/>
      <sheetData sheetId="15056">
        <row r="2">
          <cell r="A2">
            <v>0</v>
          </cell>
        </row>
      </sheetData>
      <sheetData sheetId="15057">
        <row r="2">
          <cell r="A2">
            <v>0</v>
          </cell>
        </row>
      </sheetData>
      <sheetData sheetId="15058">
        <row r="2">
          <cell r="A2">
            <v>0</v>
          </cell>
        </row>
      </sheetData>
      <sheetData sheetId="15059">
        <row r="2">
          <cell r="A2">
            <v>0</v>
          </cell>
        </row>
      </sheetData>
      <sheetData sheetId="15060">
        <row r="2">
          <cell r="A2">
            <v>0</v>
          </cell>
        </row>
      </sheetData>
      <sheetData sheetId="15061">
        <row r="2">
          <cell r="A2">
            <v>0</v>
          </cell>
        </row>
      </sheetData>
      <sheetData sheetId="15062">
        <row r="2">
          <cell r="A2">
            <v>0</v>
          </cell>
        </row>
      </sheetData>
      <sheetData sheetId="15063">
        <row r="2">
          <cell r="A2">
            <v>0</v>
          </cell>
        </row>
      </sheetData>
      <sheetData sheetId="15064">
        <row r="2">
          <cell r="A2">
            <v>0</v>
          </cell>
        </row>
      </sheetData>
      <sheetData sheetId="15065">
        <row r="2">
          <cell r="A2">
            <v>0</v>
          </cell>
        </row>
      </sheetData>
      <sheetData sheetId="15066">
        <row r="2">
          <cell r="A2">
            <v>0</v>
          </cell>
        </row>
      </sheetData>
      <sheetData sheetId="15067">
        <row r="2">
          <cell r="A2">
            <v>0</v>
          </cell>
        </row>
      </sheetData>
      <sheetData sheetId="15068">
        <row r="2">
          <cell r="A2">
            <v>0</v>
          </cell>
        </row>
      </sheetData>
      <sheetData sheetId="15069">
        <row r="2">
          <cell r="A2">
            <v>0</v>
          </cell>
        </row>
      </sheetData>
      <sheetData sheetId="15070">
        <row r="2">
          <cell r="A2">
            <v>0</v>
          </cell>
        </row>
      </sheetData>
      <sheetData sheetId="15071">
        <row r="2">
          <cell r="A2">
            <v>0</v>
          </cell>
        </row>
      </sheetData>
      <sheetData sheetId="15072">
        <row r="2">
          <cell r="A2">
            <v>0</v>
          </cell>
        </row>
      </sheetData>
      <sheetData sheetId="15073">
        <row r="2">
          <cell r="A2">
            <v>0</v>
          </cell>
        </row>
      </sheetData>
      <sheetData sheetId="15074">
        <row r="2">
          <cell r="A2">
            <v>0</v>
          </cell>
        </row>
      </sheetData>
      <sheetData sheetId="15075"/>
      <sheetData sheetId="15076">
        <row r="2">
          <cell r="A2">
            <v>0</v>
          </cell>
        </row>
      </sheetData>
      <sheetData sheetId="15077">
        <row r="2">
          <cell r="A2">
            <v>0</v>
          </cell>
        </row>
      </sheetData>
      <sheetData sheetId="15078">
        <row r="2">
          <cell r="A2">
            <v>0</v>
          </cell>
        </row>
      </sheetData>
      <sheetData sheetId="15079">
        <row r="2">
          <cell r="A2">
            <v>0</v>
          </cell>
        </row>
      </sheetData>
      <sheetData sheetId="15080">
        <row r="2">
          <cell r="A2">
            <v>0</v>
          </cell>
        </row>
      </sheetData>
      <sheetData sheetId="15081">
        <row r="2">
          <cell r="A2">
            <v>0</v>
          </cell>
        </row>
      </sheetData>
      <sheetData sheetId="15082">
        <row r="2">
          <cell r="A2">
            <v>0</v>
          </cell>
        </row>
      </sheetData>
      <sheetData sheetId="15083"/>
      <sheetData sheetId="15084"/>
      <sheetData sheetId="15085"/>
      <sheetData sheetId="15086"/>
      <sheetData sheetId="15087"/>
      <sheetData sheetId="15088"/>
      <sheetData sheetId="15089"/>
      <sheetData sheetId="15090"/>
      <sheetData sheetId="15091"/>
      <sheetData sheetId="15092"/>
      <sheetData sheetId="15093"/>
      <sheetData sheetId="15094"/>
      <sheetData sheetId="15095"/>
      <sheetData sheetId="15096"/>
      <sheetData sheetId="15097"/>
      <sheetData sheetId="15098"/>
      <sheetData sheetId="15099"/>
      <sheetData sheetId="15100"/>
      <sheetData sheetId="15101"/>
      <sheetData sheetId="15102"/>
      <sheetData sheetId="15103"/>
      <sheetData sheetId="15104"/>
      <sheetData sheetId="15105"/>
      <sheetData sheetId="15106"/>
      <sheetData sheetId="15107"/>
      <sheetData sheetId="15108"/>
      <sheetData sheetId="15109"/>
      <sheetData sheetId="15110"/>
      <sheetData sheetId="15111"/>
      <sheetData sheetId="15112"/>
      <sheetData sheetId="15113">
        <row r="2">
          <cell r="A2">
            <v>0</v>
          </cell>
        </row>
      </sheetData>
      <sheetData sheetId="15114">
        <row r="2">
          <cell r="A2">
            <v>0</v>
          </cell>
        </row>
      </sheetData>
      <sheetData sheetId="15115">
        <row r="2">
          <cell r="A2">
            <v>0</v>
          </cell>
        </row>
      </sheetData>
      <sheetData sheetId="15116">
        <row r="2">
          <cell r="A2">
            <v>0</v>
          </cell>
        </row>
      </sheetData>
      <sheetData sheetId="15117">
        <row r="2">
          <cell r="A2">
            <v>0</v>
          </cell>
        </row>
      </sheetData>
      <sheetData sheetId="15118">
        <row r="2">
          <cell r="A2">
            <v>0</v>
          </cell>
        </row>
      </sheetData>
      <sheetData sheetId="15119">
        <row r="2">
          <cell r="A2">
            <v>0</v>
          </cell>
        </row>
      </sheetData>
      <sheetData sheetId="15120"/>
      <sheetData sheetId="15121">
        <row r="2">
          <cell r="A2">
            <v>0</v>
          </cell>
        </row>
      </sheetData>
      <sheetData sheetId="15122">
        <row r="2">
          <cell r="A2">
            <v>0</v>
          </cell>
        </row>
      </sheetData>
      <sheetData sheetId="15123">
        <row r="2">
          <cell r="A2">
            <v>0</v>
          </cell>
        </row>
      </sheetData>
      <sheetData sheetId="15124">
        <row r="2">
          <cell r="A2">
            <v>0</v>
          </cell>
        </row>
      </sheetData>
      <sheetData sheetId="15125">
        <row r="2">
          <cell r="A2">
            <v>0</v>
          </cell>
        </row>
      </sheetData>
      <sheetData sheetId="15126">
        <row r="2">
          <cell r="A2">
            <v>0</v>
          </cell>
        </row>
      </sheetData>
      <sheetData sheetId="15127">
        <row r="2">
          <cell r="A2">
            <v>0</v>
          </cell>
        </row>
      </sheetData>
      <sheetData sheetId="15128" refreshError="1"/>
      <sheetData sheetId="15129" refreshError="1"/>
      <sheetData sheetId="15130" refreshError="1"/>
      <sheetData sheetId="15131" refreshError="1"/>
      <sheetData sheetId="15132" refreshError="1"/>
      <sheetData sheetId="15133" refreshError="1"/>
      <sheetData sheetId="15134" refreshError="1"/>
      <sheetData sheetId="15135" refreshError="1"/>
      <sheetData sheetId="15136" refreshError="1"/>
      <sheetData sheetId="15137" refreshError="1"/>
      <sheetData sheetId="15138" refreshError="1"/>
      <sheetData sheetId="15139" refreshError="1"/>
      <sheetData sheetId="15140" refreshError="1"/>
      <sheetData sheetId="15141" refreshError="1"/>
      <sheetData sheetId="15142" refreshError="1"/>
      <sheetData sheetId="15143" refreshError="1"/>
      <sheetData sheetId="15144" refreshError="1"/>
      <sheetData sheetId="15145" refreshError="1"/>
      <sheetData sheetId="15146" refreshError="1"/>
      <sheetData sheetId="15147" refreshError="1"/>
      <sheetData sheetId="15148">
        <row r="2">
          <cell r="A2">
            <v>0</v>
          </cell>
        </row>
      </sheetData>
      <sheetData sheetId="15149" refreshError="1"/>
      <sheetData sheetId="15150" refreshError="1"/>
      <sheetData sheetId="15151" refreshError="1"/>
      <sheetData sheetId="15152">
        <row r="2">
          <cell r="A2">
            <v>0</v>
          </cell>
        </row>
      </sheetData>
      <sheetData sheetId="15153" refreshError="1"/>
      <sheetData sheetId="15154" refreshError="1"/>
      <sheetData sheetId="15155" refreshError="1"/>
      <sheetData sheetId="15156" refreshError="1"/>
      <sheetData sheetId="15157" refreshError="1"/>
      <sheetData sheetId="15158" refreshError="1"/>
      <sheetData sheetId="15159" refreshError="1"/>
      <sheetData sheetId="15160" refreshError="1"/>
      <sheetData sheetId="15161" refreshError="1"/>
      <sheetData sheetId="15162" refreshError="1"/>
      <sheetData sheetId="15163" refreshError="1"/>
      <sheetData sheetId="15164" refreshError="1"/>
      <sheetData sheetId="15165" refreshError="1"/>
      <sheetData sheetId="15166" refreshError="1"/>
      <sheetData sheetId="15167" refreshError="1"/>
      <sheetData sheetId="15168" refreshError="1"/>
      <sheetData sheetId="15169" refreshError="1"/>
      <sheetData sheetId="15170" refreshError="1"/>
      <sheetData sheetId="15171" refreshError="1"/>
      <sheetData sheetId="15172" refreshError="1"/>
      <sheetData sheetId="15173" refreshError="1"/>
      <sheetData sheetId="15174" refreshError="1"/>
      <sheetData sheetId="15175" refreshError="1"/>
      <sheetData sheetId="15176" refreshError="1"/>
      <sheetData sheetId="15177" refreshError="1"/>
      <sheetData sheetId="15178" refreshError="1"/>
      <sheetData sheetId="15179" refreshError="1"/>
      <sheetData sheetId="15180" refreshError="1"/>
      <sheetData sheetId="15181"/>
      <sheetData sheetId="15182" refreshError="1"/>
      <sheetData sheetId="15183"/>
      <sheetData sheetId="15184">
        <row r="2">
          <cell r="A2">
            <v>0</v>
          </cell>
        </row>
      </sheetData>
      <sheetData sheetId="15185">
        <row r="2">
          <cell r="A2">
            <v>0</v>
          </cell>
        </row>
      </sheetData>
      <sheetData sheetId="15186">
        <row r="2">
          <cell r="A2">
            <v>0</v>
          </cell>
        </row>
      </sheetData>
      <sheetData sheetId="15187">
        <row r="2">
          <cell r="A2">
            <v>0</v>
          </cell>
        </row>
      </sheetData>
      <sheetData sheetId="15188">
        <row r="2">
          <cell r="A2">
            <v>0</v>
          </cell>
        </row>
      </sheetData>
      <sheetData sheetId="15189">
        <row r="2">
          <cell r="A2">
            <v>0</v>
          </cell>
        </row>
      </sheetData>
      <sheetData sheetId="15190">
        <row r="2">
          <cell r="A2">
            <v>0</v>
          </cell>
        </row>
      </sheetData>
      <sheetData sheetId="15191">
        <row r="2">
          <cell r="A2">
            <v>0</v>
          </cell>
        </row>
      </sheetData>
      <sheetData sheetId="15192">
        <row r="2">
          <cell r="A2">
            <v>0</v>
          </cell>
        </row>
      </sheetData>
      <sheetData sheetId="15193">
        <row r="2">
          <cell r="A2">
            <v>0</v>
          </cell>
        </row>
      </sheetData>
      <sheetData sheetId="15194">
        <row r="2">
          <cell r="A2">
            <v>0</v>
          </cell>
        </row>
      </sheetData>
      <sheetData sheetId="15195">
        <row r="2">
          <cell r="A2">
            <v>0</v>
          </cell>
        </row>
      </sheetData>
      <sheetData sheetId="15196">
        <row r="2">
          <cell r="A2">
            <v>0</v>
          </cell>
        </row>
      </sheetData>
      <sheetData sheetId="15197"/>
      <sheetData sheetId="15198">
        <row r="2">
          <cell r="A2">
            <v>0</v>
          </cell>
        </row>
      </sheetData>
      <sheetData sheetId="15199">
        <row r="2">
          <cell r="A2">
            <v>0</v>
          </cell>
        </row>
      </sheetData>
      <sheetData sheetId="15200">
        <row r="2">
          <cell r="A2">
            <v>0</v>
          </cell>
        </row>
      </sheetData>
      <sheetData sheetId="15201"/>
      <sheetData sheetId="15202">
        <row r="2">
          <cell r="A2">
            <v>0</v>
          </cell>
        </row>
      </sheetData>
      <sheetData sheetId="15203">
        <row r="2">
          <cell r="A2">
            <v>0</v>
          </cell>
        </row>
      </sheetData>
      <sheetData sheetId="15204">
        <row r="2">
          <cell r="A2">
            <v>0</v>
          </cell>
        </row>
      </sheetData>
      <sheetData sheetId="15205"/>
      <sheetData sheetId="15206">
        <row r="2">
          <cell r="A2">
            <v>0</v>
          </cell>
        </row>
      </sheetData>
      <sheetData sheetId="15207">
        <row r="2">
          <cell r="A2">
            <v>0</v>
          </cell>
        </row>
      </sheetData>
      <sheetData sheetId="15208"/>
      <sheetData sheetId="15209"/>
      <sheetData sheetId="15210"/>
      <sheetData sheetId="15211"/>
      <sheetData sheetId="15212"/>
      <sheetData sheetId="15213"/>
      <sheetData sheetId="15214"/>
      <sheetData sheetId="15215"/>
      <sheetData sheetId="15216"/>
      <sheetData sheetId="15217"/>
      <sheetData sheetId="15218"/>
      <sheetData sheetId="15219"/>
      <sheetData sheetId="15220"/>
      <sheetData sheetId="15221"/>
      <sheetData sheetId="15222"/>
      <sheetData sheetId="15223"/>
      <sheetData sheetId="15224"/>
      <sheetData sheetId="15225"/>
      <sheetData sheetId="15226"/>
      <sheetData sheetId="15227"/>
      <sheetData sheetId="15228">
        <row r="2">
          <cell r="A2">
            <v>0</v>
          </cell>
        </row>
      </sheetData>
      <sheetData sheetId="15229">
        <row r="2">
          <cell r="A2">
            <v>0</v>
          </cell>
        </row>
      </sheetData>
      <sheetData sheetId="15230">
        <row r="2">
          <cell r="A2">
            <v>0</v>
          </cell>
        </row>
      </sheetData>
      <sheetData sheetId="15231">
        <row r="2">
          <cell r="A2">
            <v>0</v>
          </cell>
        </row>
      </sheetData>
      <sheetData sheetId="15232">
        <row r="2">
          <cell r="A2">
            <v>0</v>
          </cell>
        </row>
      </sheetData>
      <sheetData sheetId="15233">
        <row r="2">
          <cell r="A2">
            <v>0</v>
          </cell>
        </row>
      </sheetData>
      <sheetData sheetId="15234">
        <row r="2">
          <cell r="A2">
            <v>0</v>
          </cell>
        </row>
      </sheetData>
      <sheetData sheetId="15235">
        <row r="2">
          <cell r="A2">
            <v>0</v>
          </cell>
        </row>
      </sheetData>
      <sheetData sheetId="15236">
        <row r="2">
          <cell r="A2">
            <v>0</v>
          </cell>
        </row>
      </sheetData>
      <sheetData sheetId="15237">
        <row r="2">
          <cell r="A2">
            <v>0</v>
          </cell>
        </row>
      </sheetData>
      <sheetData sheetId="15238">
        <row r="2">
          <cell r="A2">
            <v>0</v>
          </cell>
        </row>
      </sheetData>
      <sheetData sheetId="15239">
        <row r="2">
          <cell r="A2">
            <v>0</v>
          </cell>
        </row>
      </sheetData>
      <sheetData sheetId="15240">
        <row r="2">
          <cell r="A2">
            <v>0</v>
          </cell>
        </row>
      </sheetData>
      <sheetData sheetId="15241">
        <row r="2">
          <cell r="A2">
            <v>0</v>
          </cell>
        </row>
      </sheetData>
      <sheetData sheetId="15242"/>
      <sheetData sheetId="15243"/>
      <sheetData sheetId="15244"/>
      <sheetData sheetId="15245"/>
      <sheetData sheetId="15246"/>
      <sheetData sheetId="15247"/>
      <sheetData sheetId="15248"/>
      <sheetData sheetId="15249"/>
      <sheetData sheetId="15250"/>
      <sheetData sheetId="15251"/>
      <sheetData sheetId="15252"/>
      <sheetData sheetId="15253"/>
      <sheetData sheetId="15254"/>
      <sheetData sheetId="15255"/>
      <sheetData sheetId="15256"/>
      <sheetData sheetId="15257"/>
      <sheetData sheetId="15258"/>
      <sheetData sheetId="15259"/>
      <sheetData sheetId="15260"/>
      <sheetData sheetId="15261"/>
      <sheetData sheetId="15262"/>
      <sheetData sheetId="15263" refreshError="1"/>
      <sheetData sheetId="15264" refreshError="1"/>
      <sheetData sheetId="15265" refreshError="1"/>
      <sheetData sheetId="15266" refreshError="1"/>
      <sheetData sheetId="15267" refreshError="1"/>
      <sheetData sheetId="15268" refreshError="1"/>
      <sheetData sheetId="15269" refreshError="1"/>
      <sheetData sheetId="15270"/>
      <sheetData sheetId="15271"/>
      <sheetData sheetId="15272"/>
      <sheetData sheetId="15273"/>
      <sheetData sheetId="15274"/>
      <sheetData sheetId="15275"/>
      <sheetData sheetId="15276">
        <row r="2">
          <cell r="A2">
            <v>0</v>
          </cell>
        </row>
      </sheetData>
      <sheetData sheetId="15277">
        <row r="2">
          <cell r="A2">
            <v>0</v>
          </cell>
        </row>
      </sheetData>
      <sheetData sheetId="15278">
        <row r="2">
          <cell r="A2">
            <v>0</v>
          </cell>
        </row>
      </sheetData>
      <sheetData sheetId="15279">
        <row r="2">
          <cell r="A2">
            <v>0</v>
          </cell>
        </row>
      </sheetData>
      <sheetData sheetId="15280">
        <row r="2">
          <cell r="A2">
            <v>0</v>
          </cell>
        </row>
      </sheetData>
      <sheetData sheetId="15281">
        <row r="2">
          <cell r="A2">
            <v>0</v>
          </cell>
        </row>
      </sheetData>
      <sheetData sheetId="15282">
        <row r="2">
          <cell r="A2">
            <v>0</v>
          </cell>
        </row>
      </sheetData>
      <sheetData sheetId="15283">
        <row r="2">
          <cell r="A2">
            <v>0</v>
          </cell>
        </row>
      </sheetData>
      <sheetData sheetId="15284" refreshError="1"/>
      <sheetData sheetId="15285" refreshError="1"/>
      <sheetData sheetId="15286" refreshError="1"/>
      <sheetData sheetId="15287" refreshError="1"/>
      <sheetData sheetId="15288" refreshError="1"/>
      <sheetData sheetId="15289" refreshError="1"/>
      <sheetData sheetId="15290" refreshError="1"/>
      <sheetData sheetId="15291" refreshError="1"/>
      <sheetData sheetId="15292" refreshError="1"/>
      <sheetData sheetId="15293" refreshError="1"/>
      <sheetData sheetId="15294" refreshError="1"/>
      <sheetData sheetId="15295" refreshError="1"/>
      <sheetData sheetId="15296" refreshError="1"/>
      <sheetData sheetId="15297" refreshError="1"/>
      <sheetData sheetId="15298" refreshError="1"/>
      <sheetData sheetId="15299" refreshError="1"/>
      <sheetData sheetId="15300" refreshError="1"/>
      <sheetData sheetId="15301" refreshError="1"/>
      <sheetData sheetId="15302" refreshError="1"/>
      <sheetData sheetId="15303" refreshError="1"/>
      <sheetData sheetId="15304" refreshError="1"/>
      <sheetData sheetId="15305" refreshError="1"/>
      <sheetData sheetId="15306" refreshError="1"/>
      <sheetData sheetId="15307" refreshError="1"/>
      <sheetData sheetId="15308" refreshError="1"/>
      <sheetData sheetId="15309" refreshError="1"/>
      <sheetData sheetId="15310" refreshError="1"/>
      <sheetData sheetId="15311" refreshError="1"/>
      <sheetData sheetId="15312" refreshError="1"/>
      <sheetData sheetId="15313" refreshError="1"/>
      <sheetData sheetId="15314" refreshError="1"/>
      <sheetData sheetId="15315" refreshError="1"/>
      <sheetData sheetId="15316" refreshError="1"/>
      <sheetData sheetId="15317" refreshError="1"/>
      <sheetData sheetId="15318" refreshError="1"/>
      <sheetData sheetId="15319" refreshError="1"/>
      <sheetData sheetId="15320" refreshError="1"/>
      <sheetData sheetId="15321" refreshError="1"/>
      <sheetData sheetId="15322" refreshError="1"/>
      <sheetData sheetId="15323" refreshError="1"/>
      <sheetData sheetId="15324" refreshError="1"/>
      <sheetData sheetId="15325" refreshError="1"/>
      <sheetData sheetId="15326" refreshError="1"/>
      <sheetData sheetId="15327" refreshError="1"/>
      <sheetData sheetId="15328" refreshError="1"/>
      <sheetData sheetId="15329" refreshError="1"/>
      <sheetData sheetId="15330" refreshError="1"/>
      <sheetData sheetId="15331" refreshError="1"/>
      <sheetData sheetId="15332" refreshError="1"/>
      <sheetData sheetId="15333" refreshError="1"/>
      <sheetData sheetId="15334" refreshError="1"/>
      <sheetData sheetId="15335" refreshError="1"/>
      <sheetData sheetId="15336" refreshError="1"/>
      <sheetData sheetId="15337" refreshError="1"/>
      <sheetData sheetId="15338" refreshError="1"/>
      <sheetData sheetId="15339" refreshError="1"/>
      <sheetData sheetId="15340" refreshError="1"/>
      <sheetData sheetId="15341" refreshError="1"/>
      <sheetData sheetId="15342" refreshError="1"/>
      <sheetData sheetId="15343" refreshError="1"/>
      <sheetData sheetId="15344" refreshError="1"/>
      <sheetData sheetId="15345" refreshError="1"/>
      <sheetData sheetId="15346" refreshError="1"/>
      <sheetData sheetId="15347" refreshError="1"/>
      <sheetData sheetId="15348" refreshError="1"/>
      <sheetData sheetId="15349" refreshError="1"/>
      <sheetData sheetId="15350" refreshError="1"/>
      <sheetData sheetId="15351" refreshError="1"/>
      <sheetData sheetId="15352" refreshError="1"/>
      <sheetData sheetId="15353" refreshError="1"/>
      <sheetData sheetId="15354" refreshError="1"/>
      <sheetData sheetId="15355" refreshError="1"/>
      <sheetData sheetId="15356" refreshError="1"/>
      <sheetData sheetId="15357" refreshError="1"/>
      <sheetData sheetId="15358" refreshError="1"/>
      <sheetData sheetId="15359" refreshError="1"/>
      <sheetData sheetId="15360" refreshError="1"/>
      <sheetData sheetId="15361" refreshError="1"/>
      <sheetData sheetId="15362" refreshError="1"/>
      <sheetData sheetId="15363" refreshError="1"/>
      <sheetData sheetId="15364" refreshError="1"/>
      <sheetData sheetId="15365" refreshError="1"/>
      <sheetData sheetId="15366" refreshError="1"/>
      <sheetData sheetId="15367" refreshError="1"/>
      <sheetData sheetId="15368" refreshError="1"/>
      <sheetData sheetId="15369" refreshError="1"/>
      <sheetData sheetId="15370" refreshError="1"/>
      <sheetData sheetId="15371" refreshError="1"/>
      <sheetData sheetId="15372" refreshError="1"/>
      <sheetData sheetId="15373" refreshError="1"/>
      <sheetData sheetId="15374" refreshError="1"/>
      <sheetData sheetId="15375" refreshError="1"/>
      <sheetData sheetId="15376" refreshError="1"/>
      <sheetData sheetId="15377" refreshError="1"/>
      <sheetData sheetId="15378" refreshError="1"/>
      <sheetData sheetId="15379" refreshError="1"/>
      <sheetData sheetId="15380" refreshError="1"/>
      <sheetData sheetId="15381" refreshError="1"/>
      <sheetData sheetId="15382" refreshError="1"/>
      <sheetData sheetId="15383" refreshError="1"/>
      <sheetData sheetId="15384" refreshError="1"/>
      <sheetData sheetId="15385" refreshError="1"/>
      <sheetData sheetId="15386" refreshError="1"/>
      <sheetData sheetId="15387" refreshError="1"/>
      <sheetData sheetId="15388" refreshError="1"/>
      <sheetData sheetId="15389" refreshError="1"/>
      <sheetData sheetId="15390" refreshError="1"/>
      <sheetData sheetId="15391" refreshError="1"/>
      <sheetData sheetId="15392" refreshError="1"/>
      <sheetData sheetId="15393" refreshError="1"/>
      <sheetData sheetId="15394" refreshError="1"/>
      <sheetData sheetId="15395" refreshError="1"/>
      <sheetData sheetId="15396" refreshError="1"/>
      <sheetData sheetId="15397" refreshError="1"/>
      <sheetData sheetId="15398" refreshError="1"/>
      <sheetData sheetId="15399" refreshError="1"/>
      <sheetData sheetId="15400" refreshError="1"/>
      <sheetData sheetId="15401" refreshError="1"/>
      <sheetData sheetId="15402" refreshError="1"/>
      <sheetData sheetId="15403" refreshError="1"/>
      <sheetData sheetId="15404" refreshError="1"/>
      <sheetData sheetId="15405" refreshError="1"/>
      <sheetData sheetId="15406" refreshError="1"/>
      <sheetData sheetId="15407" refreshError="1"/>
      <sheetData sheetId="15408" refreshError="1"/>
      <sheetData sheetId="15409" refreshError="1"/>
      <sheetData sheetId="15410" refreshError="1"/>
      <sheetData sheetId="15411" refreshError="1"/>
      <sheetData sheetId="15412" refreshError="1"/>
      <sheetData sheetId="15413" refreshError="1"/>
      <sheetData sheetId="15414" refreshError="1"/>
      <sheetData sheetId="15415" refreshError="1"/>
      <sheetData sheetId="15416" refreshError="1"/>
      <sheetData sheetId="15417" refreshError="1"/>
      <sheetData sheetId="15418" refreshError="1"/>
      <sheetData sheetId="15419" refreshError="1"/>
      <sheetData sheetId="15420" refreshError="1"/>
      <sheetData sheetId="15421" refreshError="1"/>
      <sheetData sheetId="15422" refreshError="1"/>
      <sheetData sheetId="15423">
        <row r="2">
          <cell r="A2">
            <v>0</v>
          </cell>
        </row>
      </sheetData>
      <sheetData sheetId="15424">
        <row r="2">
          <cell r="A2">
            <v>0</v>
          </cell>
        </row>
      </sheetData>
      <sheetData sheetId="15425">
        <row r="2">
          <cell r="A2">
            <v>0</v>
          </cell>
        </row>
      </sheetData>
      <sheetData sheetId="15426">
        <row r="2">
          <cell r="A2">
            <v>0</v>
          </cell>
        </row>
      </sheetData>
      <sheetData sheetId="15427">
        <row r="2">
          <cell r="A2">
            <v>0</v>
          </cell>
        </row>
      </sheetData>
      <sheetData sheetId="15428">
        <row r="2">
          <cell r="A2">
            <v>0</v>
          </cell>
        </row>
      </sheetData>
      <sheetData sheetId="15429">
        <row r="2">
          <cell r="A2">
            <v>0</v>
          </cell>
        </row>
      </sheetData>
      <sheetData sheetId="15430">
        <row r="2">
          <cell r="A2">
            <v>0</v>
          </cell>
        </row>
      </sheetData>
      <sheetData sheetId="15431">
        <row r="2">
          <cell r="A2">
            <v>0</v>
          </cell>
        </row>
      </sheetData>
      <sheetData sheetId="15432">
        <row r="2">
          <cell r="A2">
            <v>0</v>
          </cell>
        </row>
      </sheetData>
      <sheetData sheetId="15433">
        <row r="2">
          <cell r="A2">
            <v>0</v>
          </cell>
        </row>
      </sheetData>
      <sheetData sheetId="15434">
        <row r="2">
          <cell r="A2">
            <v>0</v>
          </cell>
        </row>
      </sheetData>
      <sheetData sheetId="15435">
        <row r="2">
          <cell r="A2">
            <v>0</v>
          </cell>
        </row>
      </sheetData>
      <sheetData sheetId="15436">
        <row r="2">
          <cell r="A2">
            <v>0</v>
          </cell>
        </row>
      </sheetData>
      <sheetData sheetId="15437"/>
      <sheetData sheetId="15438"/>
      <sheetData sheetId="15439"/>
      <sheetData sheetId="15440"/>
      <sheetData sheetId="15441"/>
      <sheetData sheetId="15442"/>
      <sheetData sheetId="15443"/>
      <sheetData sheetId="15444"/>
      <sheetData sheetId="15445"/>
      <sheetData sheetId="15446"/>
      <sheetData sheetId="15447"/>
      <sheetData sheetId="15448"/>
      <sheetData sheetId="15449"/>
      <sheetData sheetId="15450"/>
      <sheetData sheetId="15451"/>
      <sheetData sheetId="15452"/>
      <sheetData sheetId="15453"/>
      <sheetData sheetId="15454"/>
      <sheetData sheetId="15455"/>
      <sheetData sheetId="15456"/>
      <sheetData sheetId="15457"/>
      <sheetData sheetId="15458"/>
      <sheetData sheetId="15459"/>
      <sheetData sheetId="15460"/>
      <sheetData sheetId="15461"/>
      <sheetData sheetId="15462">
        <row r="2">
          <cell r="A2">
            <v>0</v>
          </cell>
        </row>
      </sheetData>
      <sheetData sheetId="15463">
        <row r="2">
          <cell r="A2">
            <v>0</v>
          </cell>
        </row>
      </sheetData>
      <sheetData sheetId="15464">
        <row r="2">
          <cell r="A2">
            <v>0</v>
          </cell>
        </row>
      </sheetData>
      <sheetData sheetId="15465">
        <row r="2">
          <cell r="A2">
            <v>0</v>
          </cell>
        </row>
      </sheetData>
      <sheetData sheetId="15466">
        <row r="2">
          <cell r="A2">
            <v>0</v>
          </cell>
        </row>
      </sheetData>
      <sheetData sheetId="15467">
        <row r="2">
          <cell r="A2">
            <v>0</v>
          </cell>
        </row>
      </sheetData>
      <sheetData sheetId="15468">
        <row r="2">
          <cell r="A2">
            <v>0</v>
          </cell>
        </row>
      </sheetData>
      <sheetData sheetId="15469">
        <row r="2">
          <cell r="A2">
            <v>0</v>
          </cell>
        </row>
      </sheetData>
      <sheetData sheetId="15470">
        <row r="2">
          <cell r="A2">
            <v>0</v>
          </cell>
        </row>
      </sheetData>
      <sheetData sheetId="15471">
        <row r="2">
          <cell r="A2">
            <v>0</v>
          </cell>
        </row>
      </sheetData>
      <sheetData sheetId="15472">
        <row r="2">
          <cell r="A2">
            <v>0</v>
          </cell>
        </row>
      </sheetData>
      <sheetData sheetId="15473">
        <row r="2">
          <cell r="A2">
            <v>0</v>
          </cell>
        </row>
      </sheetData>
      <sheetData sheetId="15474">
        <row r="2">
          <cell r="A2">
            <v>0</v>
          </cell>
        </row>
      </sheetData>
      <sheetData sheetId="15475">
        <row r="2">
          <cell r="A2">
            <v>0</v>
          </cell>
        </row>
      </sheetData>
      <sheetData sheetId="15476">
        <row r="2">
          <cell r="A2">
            <v>0</v>
          </cell>
        </row>
      </sheetData>
      <sheetData sheetId="15477">
        <row r="2">
          <cell r="A2">
            <v>0</v>
          </cell>
        </row>
      </sheetData>
      <sheetData sheetId="15478">
        <row r="2">
          <cell r="A2">
            <v>0</v>
          </cell>
        </row>
      </sheetData>
      <sheetData sheetId="15479">
        <row r="2">
          <cell r="A2">
            <v>0</v>
          </cell>
        </row>
      </sheetData>
      <sheetData sheetId="15480">
        <row r="2">
          <cell r="A2">
            <v>0</v>
          </cell>
        </row>
      </sheetData>
      <sheetData sheetId="15481"/>
      <sheetData sheetId="15482"/>
      <sheetData sheetId="15483"/>
      <sheetData sheetId="15484"/>
      <sheetData sheetId="15485"/>
      <sheetData sheetId="15486"/>
      <sheetData sheetId="15487"/>
      <sheetData sheetId="15488"/>
      <sheetData sheetId="15489"/>
      <sheetData sheetId="15490"/>
      <sheetData sheetId="15491"/>
      <sheetData sheetId="15492"/>
      <sheetData sheetId="15493"/>
      <sheetData sheetId="15494"/>
      <sheetData sheetId="15495"/>
      <sheetData sheetId="15496"/>
      <sheetData sheetId="15497"/>
      <sheetData sheetId="15498"/>
      <sheetData sheetId="15499" refreshError="1"/>
      <sheetData sheetId="15500" refreshError="1"/>
      <sheetData sheetId="15501" refreshError="1"/>
      <sheetData sheetId="15502" refreshError="1"/>
      <sheetData sheetId="15503" refreshError="1"/>
      <sheetData sheetId="15504" refreshError="1"/>
      <sheetData sheetId="15505" refreshError="1"/>
      <sheetData sheetId="15506">
        <row r="2">
          <cell r="A2">
            <v>0</v>
          </cell>
        </row>
      </sheetData>
      <sheetData sheetId="15507">
        <row r="2">
          <cell r="A2">
            <v>0</v>
          </cell>
        </row>
      </sheetData>
      <sheetData sheetId="15508">
        <row r="2">
          <cell r="A2">
            <v>0</v>
          </cell>
        </row>
      </sheetData>
      <sheetData sheetId="15509">
        <row r="2">
          <cell r="A2">
            <v>0</v>
          </cell>
        </row>
      </sheetData>
      <sheetData sheetId="15510">
        <row r="2">
          <cell r="A2">
            <v>0</v>
          </cell>
        </row>
      </sheetData>
      <sheetData sheetId="15511">
        <row r="2">
          <cell r="A2">
            <v>0</v>
          </cell>
        </row>
      </sheetData>
      <sheetData sheetId="15512">
        <row r="2">
          <cell r="A2">
            <v>0</v>
          </cell>
        </row>
      </sheetData>
      <sheetData sheetId="15513">
        <row r="2">
          <cell r="A2">
            <v>0</v>
          </cell>
        </row>
      </sheetData>
      <sheetData sheetId="15514">
        <row r="2">
          <cell r="A2">
            <v>0</v>
          </cell>
        </row>
      </sheetData>
      <sheetData sheetId="15515">
        <row r="2">
          <cell r="A2">
            <v>0</v>
          </cell>
        </row>
      </sheetData>
      <sheetData sheetId="15516">
        <row r="2">
          <cell r="A2">
            <v>0</v>
          </cell>
        </row>
      </sheetData>
      <sheetData sheetId="15517">
        <row r="2">
          <cell r="A2">
            <v>0</v>
          </cell>
        </row>
      </sheetData>
      <sheetData sheetId="15518">
        <row r="2">
          <cell r="A2">
            <v>0</v>
          </cell>
        </row>
      </sheetData>
      <sheetData sheetId="15519">
        <row r="2">
          <cell r="A2">
            <v>0</v>
          </cell>
        </row>
      </sheetData>
      <sheetData sheetId="15520">
        <row r="2">
          <cell r="A2">
            <v>0</v>
          </cell>
        </row>
      </sheetData>
      <sheetData sheetId="15521">
        <row r="2">
          <cell r="A2">
            <v>0</v>
          </cell>
        </row>
      </sheetData>
      <sheetData sheetId="15522">
        <row r="2">
          <cell r="A2">
            <v>0</v>
          </cell>
        </row>
      </sheetData>
      <sheetData sheetId="15523">
        <row r="2">
          <cell r="A2">
            <v>0</v>
          </cell>
        </row>
      </sheetData>
      <sheetData sheetId="15524">
        <row r="2">
          <cell r="A2">
            <v>0</v>
          </cell>
        </row>
      </sheetData>
      <sheetData sheetId="15525"/>
      <sheetData sheetId="15526"/>
      <sheetData sheetId="15527"/>
      <sheetData sheetId="15528"/>
      <sheetData sheetId="15529"/>
      <sheetData sheetId="15530"/>
      <sheetData sheetId="15531"/>
      <sheetData sheetId="15532"/>
      <sheetData sheetId="15533"/>
      <sheetData sheetId="15534"/>
      <sheetData sheetId="15535"/>
      <sheetData sheetId="15536"/>
      <sheetData sheetId="15537"/>
      <sheetData sheetId="15538"/>
      <sheetData sheetId="15539"/>
      <sheetData sheetId="15540"/>
      <sheetData sheetId="15541"/>
      <sheetData sheetId="15542"/>
      <sheetData sheetId="15543"/>
      <sheetData sheetId="15544"/>
      <sheetData sheetId="15545"/>
      <sheetData sheetId="15546"/>
      <sheetData sheetId="15547"/>
      <sheetData sheetId="15548"/>
      <sheetData sheetId="15549"/>
      <sheetData sheetId="15550"/>
      <sheetData sheetId="15551"/>
      <sheetData sheetId="15552">
        <row r="2">
          <cell r="A2">
            <v>0</v>
          </cell>
        </row>
      </sheetData>
      <sheetData sheetId="15553">
        <row r="2">
          <cell r="A2">
            <v>0</v>
          </cell>
        </row>
      </sheetData>
      <sheetData sheetId="15554">
        <row r="2">
          <cell r="A2">
            <v>0</v>
          </cell>
        </row>
      </sheetData>
      <sheetData sheetId="15555">
        <row r="2">
          <cell r="A2">
            <v>0</v>
          </cell>
        </row>
      </sheetData>
      <sheetData sheetId="15556">
        <row r="2">
          <cell r="A2">
            <v>0</v>
          </cell>
        </row>
      </sheetData>
      <sheetData sheetId="15557">
        <row r="2">
          <cell r="A2">
            <v>0</v>
          </cell>
        </row>
      </sheetData>
      <sheetData sheetId="15558" refreshError="1"/>
      <sheetData sheetId="15559">
        <row r="2">
          <cell r="A2">
            <v>0</v>
          </cell>
        </row>
      </sheetData>
      <sheetData sheetId="15560"/>
      <sheetData sheetId="15561"/>
      <sheetData sheetId="15562"/>
      <sheetData sheetId="15563"/>
      <sheetData sheetId="15564"/>
      <sheetData sheetId="15565"/>
      <sheetData sheetId="15566"/>
      <sheetData sheetId="15567"/>
      <sheetData sheetId="15568"/>
      <sheetData sheetId="15569"/>
      <sheetData sheetId="15570"/>
      <sheetData sheetId="15571"/>
      <sheetData sheetId="15572"/>
      <sheetData sheetId="15573"/>
      <sheetData sheetId="15574"/>
      <sheetData sheetId="15575"/>
      <sheetData sheetId="15576"/>
      <sheetData sheetId="15577"/>
      <sheetData sheetId="15578"/>
      <sheetData sheetId="15579"/>
      <sheetData sheetId="15580"/>
      <sheetData sheetId="15581"/>
      <sheetData sheetId="15582"/>
      <sheetData sheetId="15583"/>
      <sheetData sheetId="15584"/>
      <sheetData sheetId="15585"/>
      <sheetData sheetId="15586"/>
      <sheetData sheetId="15587"/>
      <sheetData sheetId="15588"/>
      <sheetData sheetId="15589"/>
      <sheetData sheetId="15590"/>
      <sheetData sheetId="15591"/>
      <sheetData sheetId="15592"/>
      <sheetData sheetId="15593"/>
      <sheetData sheetId="15594"/>
      <sheetData sheetId="15595"/>
      <sheetData sheetId="15596"/>
      <sheetData sheetId="15597"/>
      <sheetData sheetId="15598"/>
      <sheetData sheetId="15599">
        <row r="2">
          <cell r="A2">
            <v>0</v>
          </cell>
        </row>
      </sheetData>
      <sheetData sheetId="15600">
        <row r="2">
          <cell r="A2">
            <v>0</v>
          </cell>
        </row>
      </sheetData>
      <sheetData sheetId="15601"/>
      <sheetData sheetId="15602">
        <row r="2">
          <cell r="A2">
            <v>0</v>
          </cell>
        </row>
      </sheetData>
      <sheetData sheetId="15603">
        <row r="2">
          <cell r="A2">
            <v>0</v>
          </cell>
        </row>
      </sheetData>
      <sheetData sheetId="15604">
        <row r="2">
          <cell r="A2">
            <v>0</v>
          </cell>
        </row>
      </sheetData>
      <sheetData sheetId="15605"/>
      <sheetData sheetId="15606"/>
      <sheetData sheetId="15607"/>
      <sheetData sheetId="15608"/>
      <sheetData sheetId="15609"/>
      <sheetData sheetId="15610">
        <row r="2">
          <cell r="A2">
            <v>0</v>
          </cell>
        </row>
      </sheetData>
      <sheetData sheetId="15611">
        <row r="2">
          <cell r="A2">
            <v>0</v>
          </cell>
        </row>
      </sheetData>
      <sheetData sheetId="15612"/>
      <sheetData sheetId="15613"/>
      <sheetData sheetId="15614">
        <row r="2">
          <cell r="A2">
            <v>0</v>
          </cell>
        </row>
      </sheetData>
      <sheetData sheetId="15615">
        <row r="2">
          <cell r="A2">
            <v>0</v>
          </cell>
        </row>
      </sheetData>
      <sheetData sheetId="15616"/>
      <sheetData sheetId="15617"/>
      <sheetData sheetId="15618"/>
      <sheetData sheetId="15619"/>
      <sheetData sheetId="15620"/>
      <sheetData sheetId="15621"/>
      <sheetData sheetId="15622"/>
      <sheetData sheetId="15623"/>
      <sheetData sheetId="15624"/>
      <sheetData sheetId="15625"/>
      <sheetData sheetId="15626"/>
      <sheetData sheetId="15627"/>
      <sheetData sheetId="15628"/>
      <sheetData sheetId="15629"/>
      <sheetData sheetId="15630"/>
      <sheetData sheetId="15631"/>
      <sheetData sheetId="15632"/>
      <sheetData sheetId="15633"/>
      <sheetData sheetId="15634"/>
      <sheetData sheetId="15635"/>
      <sheetData sheetId="15636"/>
      <sheetData sheetId="15637"/>
      <sheetData sheetId="15638"/>
      <sheetData sheetId="15639"/>
      <sheetData sheetId="15640"/>
      <sheetData sheetId="15641"/>
      <sheetData sheetId="15642"/>
      <sheetData sheetId="15643"/>
      <sheetData sheetId="15644"/>
      <sheetData sheetId="15645"/>
      <sheetData sheetId="15646"/>
      <sheetData sheetId="15647"/>
      <sheetData sheetId="15648"/>
      <sheetData sheetId="15649"/>
      <sheetData sheetId="15650"/>
      <sheetData sheetId="15651"/>
      <sheetData sheetId="15652"/>
      <sheetData sheetId="15653"/>
      <sheetData sheetId="15654"/>
      <sheetData sheetId="15655"/>
      <sheetData sheetId="15656"/>
      <sheetData sheetId="15657"/>
      <sheetData sheetId="15658"/>
      <sheetData sheetId="15659"/>
      <sheetData sheetId="15660"/>
      <sheetData sheetId="15661"/>
      <sheetData sheetId="15662"/>
      <sheetData sheetId="15663"/>
      <sheetData sheetId="15664"/>
      <sheetData sheetId="15665"/>
      <sheetData sheetId="15666"/>
      <sheetData sheetId="15667"/>
      <sheetData sheetId="15668"/>
      <sheetData sheetId="15669"/>
      <sheetData sheetId="15670"/>
      <sheetData sheetId="15671"/>
      <sheetData sheetId="15672"/>
      <sheetData sheetId="15673"/>
      <sheetData sheetId="15674"/>
      <sheetData sheetId="15675"/>
      <sheetData sheetId="15676"/>
      <sheetData sheetId="15677"/>
      <sheetData sheetId="15678"/>
      <sheetData sheetId="15679"/>
      <sheetData sheetId="15680"/>
      <sheetData sheetId="15681"/>
      <sheetData sheetId="15682"/>
      <sheetData sheetId="15683"/>
      <sheetData sheetId="15684"/>
      <sheetData sheetId="15685"/>
      <sheetData sheetId="15686"/>
      <sheetData sheetId="15687"/>
      <sheetData sheetId="15688"/>
      <sheetData sheetId="15689"/>
      <sheetData sheetId="15690"/>
      <sheetData sheetId="15691"/>
      <sheetData sheetId="15692"/>
      <sheetData sheetId="15693"/>
      <sheetData sheetId="15694"/>
      <sheetData sheetId="15695" refreshError="1"/>
      <sheetData sheetId="15696" refreshError="1"/>
      <sheetData sheetId="15697" refreshError="1"/>
      <sheetData sheetId="15698"/>
      <sheetData sheetId="15699"/>
      <sheetData sheetId="15700"/>
      <sheetData sheetId="15701"/>
      <sheetData sheetId="15702"/>
      <sheetData sheetId="15703" refreshError="1"/>
      <sheetData sheetId="15704" refreshError="1"/>
      <sheetData sheetId="15705"/>
      <sheetData sheetId="15706" refreshError="1"/>
      <sheetData sheetId="15707"/>
      <sheetData sheetId="15708"/>
      <sheetData sheetId="15709" refreshError="1"/>
      <sheetData sheetId="15710" refreshError="1"/>
      <sheetData sheetId="15711" refreshError="1"/>
      <sheetData sheetId="15712" refreshError="1"/>
      <sheetData sheetId="15713" refreshError="1"/>
      <sheetData sheetId="15714" refreshError="1"/>
      <sheetData sheetId="15715" refreshError="1"/>
      <sheetData sheetId="15716" refreshError="1"/>
      <sheetData sheetId="15717" refreshError="1"/>
      <sheetData sheetId="15718" refreshError="1"/>
      <sheetData sheetId="15719" refreshError="1"/>
      <sheetData sheetId="15720" refreshError="1"/>
      <sheetData sheetId="15721" refreshError="1"/>
      <sheetData sheetId="15722" refreshError="1"/>
      <sheetData sheetId="15723" refreshError="1"/>
      <sheetData sheetId="15724" refreshError="1"/>
      <sheetData sheetId="15725" refreshError="1"/>
      <sheetData sheetId="15726">
        <row r="2">
          <cell r="B2">
            <v>1</v>
          </cell>
        </row>
      </sheetData>
      <sheetData sheetId="15727" refreshError="1"/>
      <sheetData sheetId="15728" refreshError="1"/>
      <sheetData sheetId="15729" refreshError="1"/>
      <sheetData sheetId="15730" refreshError="1"/>
      <sheetData sheetId="15731" refreshError="1"/>
      <sheetData sheetId="15732" refreshError="1"/>
      <sheetData sheetId="15733"/>
      <sheetData sheetId="15734"/>
      <sheetData sheetId="15735" refreshError="1"/>
      <sheetData sheetId="15736" refreshError="1"/>
      <sheetData sheetId="15737" refreshError="1"/>
      <sheetData sheetId="15738" refreshError="1"/>
      <sheetData sheetId="15739" refreshError="1"/>
      <sheetData sheetId="15740" refreshError="1"/>
      <sheetData sheetId="15741" refreshError="1"/>
      <sheetData sheetId="15742" refreshError="1"/>
      <sheetData sheetId="15743" refreshError="1"/>
      <sheetData sheetId="15744" refreshError="1"/>
      <sheetData sheetId="15745" refreshError="1"/>
      <sheetData sheetId="15746" refreshError="1"/>
      <sheetData sheetId="15747" refreshError="1"/>
      <sheetData sheetId="15748" refreshError="1"/>
      <sheetData sheetId="15749" refreshError="1"/>
      <sheetData sheetId="15750" refreshError="1"/>
      <sheetData sheetId="15751" refreshError="1"/>
      <sheetData sheetId="15752" refreshError="1"/>
      <sheetData sheetId="15753" refreshError="1"/>
      <sheetData sheetId="15754" refreshError="1"/>
      <sheetData sheetId="15755" refreshError="1"/>
      <sheetData sheetId="15756" refreshError="1"/>
      <sheetData sheetId="15757" refreshError="1"/>
      <sheetData sheetId="15758" refreshError="1"/>
      <sheetData sheetId="15759" refreshError="1"/>
      <sheetData sheetId="15760" refreshError="1"/>
      <sheetData sheetId="15761" refreshError="1"/>
      <sheetData sheetId="15762" refreshError="1"/>
      <sheetData sheetId="15763" refreshError="1"/>
      <sheetData sheetId="15764" refreshError="1"/>
      <sheetData sheetId="15765" refreshError="1"/>
      <sheetData sheetId="15766" refreshError="1"/>
      <sheetData sheetId="15767" refreshError="1"/>
      <sheetData sheetId="15768" refreshError="1"/>
      <sheetData sheetId="15769" refreshError="1"/>
      <sheetData sheetId="15770" refreshError="1"/>
      <sheetData sheetId="15771" refreshError="1"/>
      <sheetData sheetId="15772" refreshError="1"/>
      <sheetData sheetId="15773" refreshError="1"/>
      <sheetData sheetId="15774" refreshError="1"/>
      <sheetData sheetId="15775" refreshError="1"/>
      <sheetData sheetId="15776" refreshError="1"/>
      <sheetData sheetId="15777" refreshError="1"/>
      <sheetData sheetId="15778"/>
      <sheetData sheetId="15779"/>
      <sheetData sheetId="15780"/>
      <sheetData sheetId="15781"/>
      <sheetData sheetId="15782"/>
      <sheetData sheetId="15783"/>
      <sheetData sheetId="15784"/>
      <sheetData sheetId="15785"/>
      <sheetData sheetId="15786"/>
      <sheetData sheetId="15787"/>
      <sheetData sheetId="15788"/>
      <sheetData sheetId="15789"/>
      <sheetData sheetId="15790"/>
      <sheetData sheetId="15791"/>
      <sheetData sheetId="15792"/>
      <sheetData sheetId="15793"/>
      <sheetData sheetId="15794"/>
      <sheetData sheetId="15795"/>
      <sheetData sheetId="15796"/>
      <sheetData sheetId="15797" refreshError="1"/>
      <sheetData sheetId="15798"/>
      <sheetData sheetId="15799" refreshError="1"/>
      <sheetData sheetId="15800" refreshError="1"/>
      <sheetData sheetId="15801"/>
      <sheetData sheetId="15802" refreshError="1"/>
      <sheetData sheetId="15803" refreshError="1"/>
      <sheetData sheetId="15804" refreshError="1"/>
      <sheetData sheetId="15805"/>
      <sheetData sheetId="15806" refreshError="1"/>
      <sheetData sheetId="15807" refreshError="1"/>
      <sheetData sheetId="15808" refreshError="1"/>
      <sheetData sheetId="15809"/>
      <sheetData sheetId="15810"/>
      <sheetData sheetId="15811"/>
      <sheetData sheetId="15812"/>
      <sheetData sheetId="15813"/>
      <sheetData sheetId="15814"/>
      <sheetData sheetId="15815"/>
      <sheetData sheetId="15816"/>
      <sheetData sheetId="15817"/>
      <sheetData sheetId="15818"/>
      <sheetData sheetId="15819"/>
      <sheetData sheetId="15820" refreshError="1"/>
      <sheetData sheetId="15821" refreshError="1"/>
      <sheetData sheetId="15822" refreshError="1"/>
      <sheetData sheetId="15823" refreshError="1"/>
      <sheetData sheetId="15824" refreshError="1"/>
      <sheetData sheetId="15825" refreshError="1"/>
      <sheetData sheetId="15826" refreshError="1"/>
      <sheetData sheetId="15827" refreshError="1"/>
      <sheetData sheetId="15828"/>
      <sheetData sheetId="15829"/>
      <sheetData sheetId="15830"/>
      <sheetData sheetId="15831">
        <row r="9">
          <cell r="B9" t="str">
            <v>TRINA SOLAR 280 W PC14</v>
          </cell>
        </row>
      </sheetData>
      <sheetData sheetId="15832" refreshError="1"/>
      <sheetData sheetId="15833">
        <row r="1">
          <cell r="C1" t="str">
            <v>OBJETO: REALIZAR LA REHABILITACIÓN DE LA PISTA, OBRAS DE DRENAJE Y MANTENIMIENTO RUTINARIO DE LAS ÁREAS LADO AIRE Y LADO TIERRA DEL AEROPUERTO ANTONIO NARIÑO DE PASTO, NARIÑO.</v>
          </cell>
        </row>
      </sheetData>
      <sheetData sheetId="15834"/>
      <sheetData sheetId="15835"/>
      <sheetData sheetId="15836"/>
      <sheetData sheetId="15837"/>
      <sheetData sheetId="15838"/>
      <sheetData sheetId="15839" refreshError="1"/>
      <sheetData sheetId="15840"/>
      <sheetData sheetId="15841"/>
      <sheetData sheetId="15842"/>
      <sheetData sheetId="15843"/>
      <sheetData sheetId="15844"/>
      <sheetData sheetId="15845"/>
      <sheetData sheetId="15846"/>
      <sheetData sheetId="15847"/>
      <sheetData sheetId="15848"/>
      <sheetData sheetId="15849"/>
      <sheetData sheetId="15850">
        <row r="5">
          <cell r="W5">
            <v>930157720</v>
          </cell>
        </row>
      </sheetData>
      <sheetData sheetId="15851">
        <row r="17">
          <cell r="I17">
            <v>80484450</v>
          </cell>
        </row>
      </sheetData>
      <sheetData sheetId="15852"/>
      <sheetData sheetId="15853"/>
      <sheetData sheetId="15854" refreshError="1"/>
      <sheetData sheetId="15855" refreshError="1"/>
      <sheetData sheetId="15856"/>
      <sheetData sheetId="15857"/>
      <sheetData sheetId="15858"/>
      <sheetData sheetId="15859"/>
      <sheetData sheetId="15860"/>
      <sheetData sheetId="15861" refreshError="1"/>
      <sheetData sheetId="15862"/>
      <sheetData sheetId="15863"/>
      <sheetData sheetId="15864"/>
      <sheetData sheetId="15865"/>
      <sheetData sheetId="15866"/>
      <sheetData sheetId="15867"/>
      <sheetData sheetId="15868"/>
      <sheetData sheetId="15869"/>
      <sheetData sheetId="15870"/>
      <sheetData sheetId="15871"/>
      <sheetData sheetId="15872"/>
      <sheetData sheetId="15873"/>
      <sheetData sheetId="15874"/>
      <sheetData sheetId="15875"/>
      <sheetData sheetId="15876"/>
      <sheetData sheetId="15877"/>
      <sheetData sheetId="15878"/>
      <sheetData sheetId="15879"/>
      <sheetData sheetId="15880"/>
      <sheetData sheetId="15881"/>
      <sheetData sheetId="15882"/>
      <sheetData sheetId="15883"/>
      <sheetData sheetId="15884"/>
      <sheetData sheetId="15885" refreshError="1"/>
      <sheetData sheetId="15886" refreshError="1"/>
      <sheetData sheetId="15887" refreshError="1"/>
      <sheetData sheetId="15888" refreshError="1"/>
      <sheetData sheetId="15889" refreshError="1"/>
      <sheetData sheetId="15890" refreshError="1"/>
      <sheetData sheetId="15891" refreshError="1"/>
      <sheetData sheetId="15892" refreshError="1"/>
      <sheetData sheetId="15893" refreshError="1"/>
      <sheetData sheetId="15894" refreshError="1"/>
      <sheetData sheetId="15895" refreshError="1"/>
      <sheetData sheetId="15896" refreshError="1"/>
      <sheetData sheetId="15897" refreshError="1"/>
      <sheetData sheetId="15898" refreshError="1"/>
      <sheetData sheetId="15899" refreshError="1"/>
      <sheetData sheetId="15900" refreshError="1"/>
      <sheetData sheetId="15901" refreshError="1"/>
      <sheetData sheetId="15902" refreshError="1"/>
      <sheetData sheetId="15903" refreshError="1"/>
      <sheetData sheetId="15904" refreshError="1"/>
      <sheetData sheetId="15905" refreshError="1"/>
      <sheetData sheetId="15906" refreshError="1"/>
      <sheetData sheetId="15907" refreshError="1"/>
      <sheetData sheetId="15908"/>
      <sheetData sheetId="15909"/>
      <sheetData sheetId="15910" refreshError="1"/>
      <sheetData sheetId="15911" refreshError="1"/>
      <sheetData sheetId="15912"/>
      <sheetData sheetId="15913"/>
      <sheetData sheetId="15914"/>
      <sheetData sheetId="15915"/>
      <sheetData sheetId="15916"/>
      <sheetData sheetId="15917"/>
      <sheetData sheetId="15918"/>
      <sheetData sheetId="15919"/>
      <sheetData sheetId="15920"/>
      <sheetData sheetId="15921">
        <row r="2">
          <cell r="A2" t="str">
            <v>_</v>
          </cell>
        </row>
      </sheetData>
      <sheetData sheetId="15922"/>
      <sheetData sheetId="15923"/>
      <sheetData sheetId="15924"/>
      <sheetData sheetId="15925"/>
      <sheetData sheetId="15926"/>
      <sheetData sheetId="15927"/>
      <sheetData sheetId="15928"/>
      <sheetData sheetId="15929"/>
      <sheetData sheetId="15930"/>
      <sheetData sheetId="15931" refreshError="1"/>
      <sheetData sheetId="15932">
        <row r="1">
          <cell r="A1" t="str">
            <v>CALCULO DE LAGUNAS DE ESTABILIZACION</v>
          </cell>
        </row>
      </sheetData>
      <sheetData sheetId="15933" refreshError="1"/>
      <sheetData sheetId="15934" refreshError="1"/>
      <sheetData sheetId="15935" refreshError="1"/>
      <sheetData sheetId="15936"/>
      <sheetData sheetId="15937"/>
      <sheetData sheetId="15938"/>
      <sheetData sheetId="15939"/>
      <sheetData sheetId="15940" refreshError="1"/>
      <sheetData sheetId="15941" refreshError="1"/>
      <sheetData sheetId="15942" refreshError="1"/>
      <sheetData sheetId="15943" refreshError="1"/>
      <sheetData sheetId="15944" refreshError="1"/>
      <sheetData sheetId="15945" refreshError="1"/>
      <sheetData sheetId="15946" refreshError="1"/>
      <sheetData sheetId="15947">
        <row r="14">
          <cell r="J14" t="str">
            <v>M³</v>
          </cell>
        </row>
      </sheetData>
      <sheetData sheetId="15948"/>
      <sheetData sheetId="15949"/>
      <sheetData sheetId="15950"/>
      <sheetData sheetId="15951"/>
      <sheetData sheetId="15952"/>
      <sheetData sheetId="15953"/>
      <sheetData sheetId="15954"/>
      <sheetData sheetId="15955" refreshError="1"/>
      <sheetData sheetId="15956" refreshError="1"/>
      <sheetData sheetId="15957"/>
      <sheetData sheetId="15958"/>
      <sheetData sheetId="15959"/>
      <sheetData sheetId="15960"/>
      <sheetData sheetId="15961"/>
      <sheetData sheetId="15962"/>
      <sheetData sheetId="15963"/>
      <sheetData sheetId="15964"/>
      <sheetData sheetId="15965"/>
      <sheetData sheetId="15966"/>
      <sheetData sheetId="15967">
        <row r="25">
          <cell r="B25" t="str">
            <v>Lamina  PVC 10 mm x 3 Mts</v>
          </cell>
        </row>
      </sheetData>
      <sheetData sheetId="15968"/>
      <sheetData sheetId="15969">
        <row r="338">
          <cell r="B338" t="str">
            <v>TABLA BONGA 3Mts</v>
          </cell>
        </row>
      </sheetData>
      <sheetData sheetId="15970"/>
      <sheetData sheetId="15971"/>
      <sheetData sheetId="15972"/>
      <sheetData sheetId="15973"/>
      <sheetData sheetId="15974"/>
      <sheetData sheetId="15975"/>
      <sheetData sheetId="15976"/>
      <sheetData sheetId="15977"/>
      <sheetData sheetId="15978"/>
      <sheetData sheetId="15979"/>
      <sheetData sheetId="15980"/>
      <sheetData sheetId="15981"/>
      <sheetData sheetId="15982"/>
      <sheetData sheetId="15983"/>
      <sheetData sheetId="15984"/>
      <sheetData sheetId="15985"/>
      <sheetData sheetId="15986"/>
      <sheetData sheetId="15987"/>
      <sheetData sheetId="15988">
        <row r="8">
          <cell r="D8" t="str">
            <v>M3</v>
          </cell>
        </row>
      </sheetData>
      <sheetData sheetId="15989"/>
      <sheetData sheetId="15990"/>
      <sheetData sheetId="15991"/>
      <sheetData sheetId="15992" refreshError="1"/>
      <sheetData sheetId="15993" refreshError="1"/>
      <sheetData sheetId="15994"/>
      <sheetData sheetId="15995" refreshError="1"/>
      <sheetData sheetId="15996" refreshError="1"/>
      <sheetData sheetId="15997" refreshError="1"/>
      <sheetData sheetId="15998" refreshError="1"/>
      <sheetData sheetId="15999" refreshError="1"/>
      <sheetData sheetId="16000" refreshError="1"/>
      <sheetData sheetId="16001" refreshError="1"/>
      <sheetData sheetId="16002" refreshError="1"/>
      <sheetData sheetId="16003" refreshError="1"/>
      <sheetData sheetId="16004" refreshError="1"/>
      <sheetData sheetId="16005" refreshError="1"/>
      <sheetData sheetId="16006" refreshError="1"/>
      <sheetData sheetId="16007" refreshError="1"/>
      <sheetData sheetId="16008" refreshError="1"/>
      <sheetData sheetId="16009" refreshError="1"/>
      <sheetData sheetId="16010" refreshError="1"/>
      <sheetData sheetId="16011" refreshError="1"/>
      <sheetData sheetId="16012" refreshError="1"/>
      <sheetData sheetId="16013" refreshError="1"/>
      <sheetData sheetId="16014" refreshError="1"/>
      <sheetData sheetId="16015" refreshError="1"/>
      <sheetData sheetId="16016" refreshError="1"/>
      <sheetData sheetId="16017" refreshError="1"/>
      <sheetData sheetId="16018" refreshError="1"/>
      <sheetData sheetId="16019" refreshError="1"/>
      <sheetData sheetId="16020" refreshError="1"/>
      <sheetData sheetId="16021" refreshError="1"/>
      <sheetData sheetId="16022" refreshError="1"/>
      <sheetData sheetId="16023" refreshError="1"/>
      <sheetData sheetId="16024" refreshError="1"/>
      <sheetData sheetId="16025" refreshError="1"/>
      <sheetData sheetId="16026" refreshError="1"/>
      <sheetData sheetId="16027" refreshError="1"/>
      <sheetData sheetId="16028" refreshError="1"/>
      <sheetData sheetId="16029" refreshError="1"/>
      <sheetData sheetId="16030" refreshError="1"/>
      <sheetData sheetId="16031" refreshError="1"/>
      <sheetData sheetId="16032" refreshError="1"/>
      <sheetData sheetId="16033" refreshError="1"/>
      <sheetData sheetId="16034" refreshError="1"/>
      <sheetData sheetId="16035" refreshError="1"/>
      <sheetData sheetId="16036" refreshError="1"/>
      <sheetData sheetId="16037" refreshError="1"/>
      <sheetData sheetId="16038" refreshError="1"/>
      <sheetData sheetId="16039" refreshError="1"/>
      <sheetData sheetId="16040" refreshError="1"/>
      <sheetData sheetId="16041"/>
      <sheetData sheetId="16042"/>
      <sheetData sheetId="16043"/>
      <sheetData sheetId="16044" refreshError="1"/>
      <sheetData sheetId="16045" refreshError="1"/>
      <sheetData sheetId="16046"/>
      <sheetData sheetId="16047"/>
      <sheetData sheetId="16048"/>
      <sheetData sheetId="16049"/>
      <sheetData sheetId="16050"/>
      <sheetData sheetId="16051" refreshError="1"/>
      <sheetData sheetId="16052" refreshError="1"/>
      <sheetData sheetId="16053"/>
      <sheetData sheetId="16054"/>
      <sheetData sheetId="16055"/>
      <sheetData sheetId="16056" refreshError="1"/>
      <sheetData sheetId="16057" refreshError="1"/>
      <sheetData sheetId="16058"/>
      <sheetData sheetId="16059" refreshError="1"/>
      <sheetData sheetId="16060" refreshError="1"/>
      <sheetData sheetId="16061" refreshError="1"/>
      <sheetData sheetId="16062" refreshError="1"/>
      <sheetData sheetId="16063" refreshError="1"/>
      <sheetData sheetId="16064" refreshError="1"/>
      <sheetData sheetId="16065" refreshError="1"/>
      <sheetData sheetId="16066" refreshError="1"/>
      <sheetData sheetId="16067" refreshError="1"/>
      <sheetData sheetId="16068" refreshError="1"/>
      <sheetData sheetId="16069" refreshError="1"/>
      <sheetData sheetId="16070" refreshError="1"/>
      <sheetData sheetId="16071" refreshError="1"/>
      <sheetData sheetId="16072"/>
      <sheetData sheetId="16073"/>
      <sheetData sheetId="16074"/>
      <sheetData sheetId="16075"/>
      <sheetData sheetId="16076"/>
      <sheetData sheetId="16077"/>
      <sheetData sheetId="16078"/>
      <sheetData sheetId="16079"/>
      <sheetData sheetId="16080"/>
      <sheetData sheetId="16081"/>
      <sheetData sheetId="16082"/>
      <sheetData sheetId="16083"/>
      <sheetData sheetId="16084"/>
      <sheetData sheetId="16085"/>
      <sheetData sheetId="16086"/>
      <sheetData sheetId="16087"/>
      <sheetData sheetId="16088"/>
      <sheetData sheetId="16089"/>
      <sheetData sheetId="16090"/>
      <sheetData sheetId="16091"/>
      <sheetData sheetId="16092"/>
      <sheetData sheetId="16093"/>
      <sheetData sheetId="16094"/>
      <sheetData sheetId="16095"/>
      <sheetData sheetId="16096"/>
      <sheetData sheetId="16097"/>
      <sheetData sheetId="16098"/>
      <sheetData sheetId="16099"/>
      <sheetData sheetId="16100"/>
      <sheetData sheetId="16101"/>
      <sheetData sheetId="16102"/>
      <sheetData sheetId="16103"/>
      <sheetData sheetId="16104"/>
      <sheetData sheetId="16105"/>
      <sheetData sheetId="16106"/>
      <sheetData sheetId="16107"/>
      <sheetData sheetId="16108"/>
      <sheetData sheetId="16109"/>
      <sheetData sheetId="16110"/>
      <sheetData sheetId="16111"/>
      <sheetData sheetId="16112"/>
      <sheetData sheetId="16113"/>
      <sheetData sheetId="16114"/>
      <sheetData sheetId="16115"/>
      <sheetData sheetId="16116"/>
      <sheetData sheetId="16117"/>
      <sheetData sheetId="16118"/>
      <sheetData sheetId="16119" refreshError="1"/>
      <sheetData sheetId="16120" refreshError="1"/>
      <sheetData sheetId="16121" refreshError="1"/>
      <sheetData sheetId="16122" refreshError="1"/>
      <sheetData sheetId="16123" refreshError="1"/>
      <sheetData sheetId="16124" refreshError="1"/>
      <sheetData sheetId="16125" refreshError="1"/>
      <sheetData sheetId="16126" refreshError="1"/>
      <sheetData sheetId="16127" refreshError="1"/>
      <sheetData sheetId="16128" refreshError="1"/>
      <sheetData sheetId="16129" refreshError="1"/>
      <sheetData sheetId="16130" refreshError="1"/>
      <sheetData sheetId="16131" refreshError="1"/>
      <sheetData sheetId="16132" refreshError="1"/>
      <sheetData sheetId="16133" refreshError="1"/>
      <sheetData sheetId="16134" refreshError="1"/>
      <sheetData sheetId="16135" refreshError="1"/>
      <sheetData sheetId="16136" refreshError="1"/>
      <sheetData sheetId="16137" refreshError="1"/>
      <sheetData sheetId="16138" refreshError="1"/>
      <sheetData sheetId="16139" refreshError="1"/>
      <sheetData sheetId="16140" refreshError="1"/>
      <sheetData sheetId="16141" refreshError="1"/>
      <sheetData sheetId="16142" refreshError="1"/>
      <sheetData sheetId="16143" refreshError="1"/>
      <sheetData sheetId="16144" refreshError="1"/>
      <sheetData sheetId="16145" refreshError="1"/>
      <sheetData sheetId="16146" refreshError="1"/>
      <sheetData sheetId="16147" refreshError="1"/>
      <sheetData sheetId="16148" refreshError="1"/>
      <sheetData sheetId="16149" refreshError="1"/>
      <sheetData sheetId="16150" refreshError="1"/>
      <sheetData sheetId="16151" refreshError="1"/>
      <sheetData sheetId="16152" refreshError="1"/>
      <sheetData sheetId="16153" refreshError="1"/>
      <sheetData sheetId="16154" refreshError="1"/>
      <sheetData sheetId="16155" refreshError="1"/>
      <sheetData sheetId="16156" refreshError="1"/>
      <sheetData sheetId="16157" refreshError="1"/>
      <sheetData sheetId="16158" refreshError="1"/>
      <sheetData sheetId="16159" refreshError="1"/>
      <sheetData sheetId="16160" refreshError="1"/>
      <sheetData sheetId="16161"/>
      <sheetData sheetId="16162"/>
      <sheetData sheetId="16163"/>
      <sheetData sheetId="16164"/>
      <sheetData sheetId="16165"/>
      <sheetData sheetId="16166"/>
      <sheetData sheetId="16167">
        <row r="8">
          <cell r="E8">
            <v>1939047</v>
          </cell>
        </row>
      </sheetData>
      <sheetData sheetId="16168"/>
      <sheetData sheetId="16169"/>
      <sheetData sheetId="16170"/>
      <sheetData sheetId="16171"/>
      <sheetData sheetId="16172"/>
      <sheetData sheetId="16173"/>
      <sheetData sheetId="16174"/>
      <sheetData sheetId="16175">
        <row r="8">
          <cell r="C8" t="str">
            <v>OBJETO: CONSTRUCCION DE PLACA DEPORTIVA CUBIERTA, PARQUE INFANTIL Y BIOSALUDABLE, URBANISMO Y OBRAS COMPLEMENTARIAS DEL COMPLEJO RECREODEPORTIVO Y CULTURAL JUAN XXIII</v>
          </cell>
        </row>
      </sheetData>
      <sheetData sheetId="16176">
        <row r="25">
          <cell r="D25">
            <v>49181</v>
          </cell>
        </row>
      </sheetData>
      <sheetData sheetId="16177"/>
      <sheetData sheetId="16178"/>
      <sheetData sheetId="16179"/>
      <sheetData sheetId="16180"/>
      <sheetData sheetId="16181"/>
      <sheetData sheetId="16182"/>
      <sheetData sheetId="16183"/>
      <sheetData sheetId="16184"/>
      <sheetData sheetId="16185"/>
      <sheetData sheetId="16186"/>
      <sheetData sheetId="16187"/>
      <sheetData sheetId="16188"/>
      <sheetData sheetId="16189"/>
      <sheetData sheetId="16190"/>
      <sheetData sheetId="16191"/>
      <sheetData sheetId="16192"/>
      <sheetData sheetId="16193"/>
      <sheetData sheetId="16194"/>
      <sheetData sheetId="16195"/>
      <sheetData sheetId="16196"/>
      <sheetData sheetId="16197"/>
      <sheetData sheetId="16198"/>
      <sheetData sheetId="16199"/>
      <sheetData sheetId="16200"/>
      <sheetData sheetId="16201"/>
      <sheetData sheetId="16202"/>
      <sheetData sheetId="16203"/>
      <sheetData sheetId="16204"/>
      <sheetData sheetId="16205"/>
      <sheetData sheetId="16206" refreshError="1"/>
      <sheetData sheetId="16207" refreshError="1"/>
      <sheetData sheetId="16208" refreshError="1"/>
      <sheetData sheetId="16209"/>
      <sheetData sheetId="16210"/>
      <sheetData sheetId="16211"/>
      <sheetData sheetId="16212" refreshError="1"/>
      <sheetData sheetId="16213"/>
      <sheetData sheetId="16214"/>
      <sheetData sheetId="16215"/>
      <sheetData sheetId="16216"/>
      <sheetData sheetId="16217" refreshError="1"/>
      <sheetData sheetId="16218" refreshError="1"/>
      <sheetData sheetId="16219"/>
      <sheetData sheetId="16220" refreshError="1"/>
      <sheetData sheetId="16221"/>
      <sheetData sheetId="16222" refreshError="1"/>
      <sheetData sheetId="16223" refreshError="1"/>
      <sheetData sheetId="16224" refreshError="1"/>
      <sheetData sheetId="16225" refreshError="1"/>
      <sheetData sheetId="16226"/>
      <sheetData sheetId="16227"/>
      <sheetData sheetId="16228"/>
      <sheetData sheetId="16229"/>
      <sheetData sheetId="16230"/>
      <sheetData sheetId="16231"/>
      <sheetData sheetId="16232"/>
      <sheetData sheetId="16233"/>
      <sheetData sheetId="16234"/>
      <sheetData sheetId="16235"/>
      <sheetData sheetId="16236"/>
      <sheetData sheetId="16237"/>
      <sheetData sheetId="16238"/>
      <sheetData sheetId="16239"/>
      <sheetData sheetId="16240"/>
      <sheetData sheetId="16241"/>
      <sheetData sheetId="16242"/>
      <sheetData sheetId="16243"/>
      <sheetData sheetId="16244"/>
      <sheetData sheetId="16245"/>
      <sheetData sheetId="16246"/>
      <sheetData sheetId="16247"/>
      <sheetData sheetId="16248"/>
      <sheetData sheetId="16249"/>
      <sheetData sheetId="16250"/>
      <sheetData sheetId="16251"/>
      <sheetData sheetId="16252"/>
      <sheetData sheetId="16253"/>
      <sheetData sheetId="16254" refreshError="1"/>
      <sheetData sheetId="16255" refreshError="1"/>
      <sheetData sheetId="16256" refreshError="1"/>
      <sheetData sheetId="16257" refreshError="1"/>
      <sheetData sheetId="16258" refreshError="1"/>
      <sheetData sheetId="16259" refreshError="1"/>
      <sheetData sheetId="16260" refreshError="1"/>
      <sheetData sheetId="16261" refreshError="1"/>
      <sheetData sheetId="16262" refreshError="1"/>
      <sheetData sheetId="16263" refreshError="1"/>
      <sheetData sheetId="16264" refreshError="1"/>
      <sheetData sheetId="16265" refreshError="1"/>
      <sheetData sheetId="16266" refreshError="1"/>
      <sheetData sheetId="16267" refreshError="1"/>
      <sheetData sheetId="16268" refreshError="1"/>
      <sheetData sheetId="16269" refreshError="1"/>
      <sheetData sheetId="16270" refreshError="1"/>
      <sheetData sheetId="16271" refreshError="1"/>
      <sheetData sheetId="16272" refreshError="1"/>
      <sheetData sheetId="16273" refreshError="1"/>
      <sheetData sheetId="16274" refreshError="1"/>
      <sheetData sheetId="16275" refreshError="1"/>
      <sheetData sheetId="16276" refreshError="1"/>
      <sheetData sheetId="16277" refreshError="1"/>
      <sheetData sheetId="16278" refreshError="1"/>
      <sheetData sheetId="16279" refreshError="1"/>
      <sheetData sheetId="16280" refreshError="1"/>
      <sheetData sheetId="16281" refreshError="1"/>
      <sheetData sheetId="16282" refreshError="1"/>
      <sheetData sheetId="16283" refreshError="1"/>
      <sheetData sheetId="16284" refreshError="1"/>
      <sheetData sheetId="16285" refreshError="1"/>
      <sheetData sheetId="16286" refreshError="1"/>
      <sheetData sheetId="16287" refreshError="1"/>
      <sheetData sheetId="16288" refreshError="1"/>
      <sheetData sheetId="16289" refreshError="1"/>
      <sheetData sheetId="16290" refreshError="1"/>
      <sheetData sheetId="16291" refreshError="1"/>
      <sheetData sheetId="16292" refreshError="1"/>
      <sheetData sheetId="16293" refreshError="1"/>
      <sheetData sheetId="16294" refreshError="1"/>
      <sheetData sheetId="16295" refreshError="1"/>
      <sheetData sheetId="16296" refreshError="1"/>
      <sheetData sheetId="16297" refreshError="1"/>
      <sheetData sheetId="16298" refreshError="1"/>
      <sheetData sheetId="16299" refreshError="1"/>
      <sheetData sheetId="16300" refreshError="1"/>
      <sheetData sheetId="16301" refreshError="1"/>
      <sheetData sheetId="16302" refreshError="1"/>
      <sheetData sheetId="16303" refreshError="1"/>
      <sheetData sheetId="16304" refreshError="1"/>
      <sheetData sheetId="16305" refreshError="1"/>
      <sheetData sheetId="16306" refreshError="1"/>
      <sheetData sheetId="16307" refreshError="1"/>
      <sheetData sheetId="16308" refreshError="1"/>
      <sheetData sheetId="16309" refreshError="1"/>
      <sheetData sheetId="16310" refreshError="1"/>
      <sheetData sheetId="16311" refreshError="1"/>
      <sheetData sheetId="16312" refreshError="1"/>
      <sheetData sheetId="16313" refreshError="1"/>
      <sheetData sheetId="16314" refreshError="1"/>
      <sheetData sheetId="16315" refreshError="1"/>
      <sheetData sheetId="16316" refreshError="1"/>
      <sheetData sheetId="16317" refreshError="1"/>
      <sheetData sheetId="16318" refreshError="1"/>
      <sheetData sheetId="16319" refreshError="1"/>
      <sheetData sheetId="16320" refreshError="1"/>
      <sheetData sheetId="16321" refreshError="1"/>
      <sheetData sheetId="16322" refreshError="1"/>
      <sheetData sheetId="16323" refreshError="1"/>
      <sheetData sheetId="16324" refreshError="1"/>
      <sheetData sheetId="16325" refreshError="1"/>
      <sheetData sheetId="16326" refreshError="1"/>
      <sheetData sheetId="16327" refreshError="1"/>
      <sheetData sheetId="16328"/>
      <sheetData sheetId="16329"/>
      <sheetData sheetId="16330" refreshError="1"/>
      <sheetData sheetId="16331" refreshError="1"/>
      <sheetData sheetId="16332" refreshError="1"/>
      <sheetData sheetId="16333" refreshError="1"/>
      <sheetData sheetId="16334" refreshError="1"/>
      <sheetData sheetId="16335" refreshError="1"/>
      <sheetData sheetId="16336" refreshError="1"/>
      <sheetData sheetId="16337" refreshError="1"/>
      <sheetData sheetId="16338" refreshError="1"/>
      <sheetData sheetId="16339" refreshError="1"/>
      <sheetData sheetId="16340" refreshError="1"/>
      <sheetData sheetId="16341" refreshError="1"/>
      <sheetData sheetId="16342"/>
      <sheetData sheetId="16343"/>
      <sheetData sheetId="16344"/>
      <sheetData sheetId="16345"/>
      <sheetData sheetId="16346"/>
      <sheetData sheetId="16347"/>
      <sheetData sheetId="16348"/>
      <sheetData sheetId="16349"/>
      <sheetData sheetId="16350"/>
      <sheetData sheetId="16351"/>
      <sheetData sheetId="16352"/>
      <sheetData sheetId="16353" refreshError="1"/>
      <sheetData sheetId="16354"/>
      <sheetData sheetId="16355" refreshError="1"/>
      <sheetData sheetId="16356" refreshError="1"/>
      <sheetData sheetId="16357"/>
      <sheetData sheetId="16358"/>
      <sheetData sheetId="16359" refreshError="1"/>
      <sheetData sheetId="16360" refreshError="1"/>
      <sheetData sheetId="16361" refreshError="1"/>
      <sheetData sheetId="16362" refreshError="1"/>
      <sheetData sheetId="16363" refreshError="1"/>
      <sheetData sheetId="16364" refreshError="1"/>
      <sheetData sheetId="16365" refreshError="1"/>
      <sheetData sheetId="16366" refreshError="1"/>
      <sheetData sheetId="16367" refreshError="1"/>
      <sheetData sheetId="16368" refreshError="1"/>
      <sheetData sheetId="16369" refreshError="1"/>
      <sheetData sheetId="16370" refreshError="1"/>
      <sheetData sheetId="16371" refreshError="1"/>
      <sheetData sheetId="16372" refreshError="1"/>
      <sheetData sheetId="16373" refreshError="1"/>
      <sheetData sheetId="16374" refreshError="1"/>
      <sheetData sheetId="16375" refreshError="1"/>
      <sheetData sheetId="16376" refreshError="1"/>
      <sheetData sheetId="16377" refreshError="1"/>
      <sheetData sheetId="16378" refreshError="1"/>
      <sheetData sheetId="16379" refreshError="1"/>
      <sheetData sheetId="16380" refreshError="1"/>
      <sheetData sheetId="16381" refreshError="1"/>
      <sheetData sheetId="16382" refreshError="1"/>
      <sheetData sheetId="16383" refreshError="1"/>
      <sheetData sheetId="16384" refreshError="1"/>
      <sheetData sheetId="16385" refreshError="1"/>
      <sheetData sheetId="16386" refreshError="1"/>
      <sheetData sheetId="16387" refreshError="1"/>
      <sheetData sheetId="16388" refreshError="1"/>
      <sheetData sheetId="16389" refreshError="1"/>
      <sheetData sheetId="16390" refreshError="1"/>
      <sheetData sheetId="16391" refreshError="1"/>
      <sheetData sheetId="16392" refreshError="1"/>
      <sheetData sheetId="16393" refreshError="1"/>
      <sheetData sheetId="16394" refreshError="1"/>
      <sheetData sheetId="16395"/>
      <sheetData sheetId="16396"/>
      <sheetData sheetId="16397"/>
      <sheetData sheetId="16398"/>
      <sheetData sheetId="16399"/>
      <sheetData sheetId="16400"/>
      <sheetData sheetId="16401"/>
      <sheetData sheetId="16402"/>
      <sheetData sheetId="16403"/>
      <sheetData sheetId="16404" refreshError="1"/>
      <sheetData sheetId="16405" refreshError="1"/>
      <sheetData sheetId="16406" refreshError="1"/>
      <sheetData sheetId="16407" refreshError="1"/>
      <sheetData sheetId="16408" refreshError="1"/>
      <sheetData sheetId="16409" refreshError="1"/>
      <sheetData sheetId="16410" refreshError="1"/>
      <sheetData sheetId="16411" refreshError="1"/>
      <sheetData sheetId="16412" refreshError="1"/>
      <sheetData sheetId="16413" refreshError="1"/>
      <sheetData sheetId="16414" refreshError="1"/>
      <sheetData sheetId="16415" refreshError="1"/>
      <sheetData sheetId="16416" refreshError="1"/>
      <sheetData sheetId="16417" refreshError="1"/>
      <sheetData sheetId="16418" refreshError="1"/>
      <sheetData sheetId="16419" refreshError="1"/>
      <sheetData sheetId="16420" refreshError="1"/>
      <sheetData sheetId="16421" refreshError="1"/>
      <sheetData sheetId="16422" refreshError="1"/>
      <sheetData sheetId="16423" refreshError="1"/>
      <sheetData sheetId="16424" refreshError="1"/>
      <sheetData sheetId="16425" refreshError="1"/>
      <sheetData sheetId="16426" refreshError="1"/>
      <sheetData sheetId="16427" refreshError="1"/>
      <sheetData sheetId="16428" refreshError="1"/>
      <sheetData sheetId="16429" refreshError="1"/>
      <sheetData sheetId="16430" refreshError="1"/>
      <sheetData sheetId="16431" refreshError="1"/>
      <sheetData sheetId="16432" refreshError="1"/>
      <sheetData sheetId="16433" refreshError="1"/>
      <sheetData sheetId="16434" refreshError="1"/>
      <sheetData sheetId="16435" refreshError="1"/>
      <sheetData sheetId="16436" refreshError="1"/>
      <sheetData sheetId="16437" refreshError="1"/>
      <sheetData sheetId="16438" refreshError="1"/>
      <sheetData sheetId="16439" refreshError="1"/>
      <sheetData sheetId="16440" refreshError="1"/>
      <sheetData sheetId="16441" refreshError="1"/>
      <sheetData sheetId="16442" refreshError="1"/>
      <sheetData sheetId="16443" refreshError="1"/>
      <sheetData sheetId="16444" refreshError="1"/>
      <sheetData sheetId="16445" refreshError="1"/>
      <sheetData sheetId="16446" refreshError="1"/>
      <sheetData sheetId="16447" refreshError="1"/>
      <sheetData sheetId="16448" refreshError="1"/>
      <sheetData sheetId="16449" refreshError="1"/>
      <sheetData sheetId="16450" refreshError="1"/>
      <sheetData sheetId="16451" refreshError="1"/>
      <sheetData sheetId="16452" refreshError="1"/>
      <sheetData sheetId="16453" refreshError="1"/>
      <sheetData sheetId="16454" refreshError="1"/>
      <sheetData sheetId="16455" refreshError="1"/>
      <sheetData sheetId="16456" refreshError="1"/>
      <sheetData sheetId="16457" refreshError="1"/>
      <sheetData sheetId="16458" refreshError="1"/>
      <sheetData sheetId="16459" refreshError="1"/>
      <sheetData sheetId="16460" refreshError="1"/>
      <sheetData sheetId="16461" refreshError="1"/>
      <sheetData sheetId="16462" refreshError="1"/>
      <sheetData sheetId="16463" refreshError="1"/>
      <sheetData sheetId="16464" refreshError="1"/>
      <sheetData sheetId="16465" refreshError="1"/>
      <sheetData sheetId="16466" refreshError="1"/>
      <sheetData sheetId="16467" refreshError="1"/>
      <sheetData sheetId="16468" refreshError="1"/>
      <sheetData sheetId="16469" refreshError="1"/>
      <sheetData sheetId="16470" refreshError="1"/>
      <sheetData sheetId="16471" refreshError="1"/>
      <sheetData sheetId="16472" refreshError="1"/>
      <sheetData sheetId="16473" refreshError="1"/>
      <sheetData sheetId="16474" refreshError="1"/>
      <sheetData sheetId="16475" refreshError="1"/>
      <sheetData sheetId="16476" refreshError="1"/>
      <sheetData sheetId="16477" refreshError="1"/>
      <sheetData sheetId="16478" refreshError="1"/>
      <sheetData sheetId="16479" refreshError="1"/>
      <sheetData sheetId="16480" refreshError="1"/>
      <sheetData sheetId="16481" refreshError="1"/>
      <sheetData sheetId="16482" refreshError="1"/>
      <sheetData sheetId="16483" refreshError="1"/>
      <sheetData sheetId="16484" refreshError="1"/>
      <sheetData sheetId="16485" refreshError="1"/>
      <sheetData sheetId="16486" refreshError="1"/>
      <sheetData sheetId="16487" refreshError="1"/>
      <sheetData sheetId="16488" refreshError="1"/>
      <sheetData sheetId="16489" refreshError="1"/>
      <sheetData sheetId="16490" refreshError="1"/>
      <sheetData sheetId="16491" refreshError="1"/>
      <sheetData sheetId="16492" refreshError="1"/>
      <sheetData sheetId="16493" refreshError="1"/>
      <sheetData sheetId="16494" refreshError="1"/>
      <sheetData sheetId="16495" refreshError="1"/>
      <sheetData sheetId="16496" refreshError="1"/>
      <sheetData sheetId="16497" refreshError="1"/>
      <sheetData sheetId="16498" refreshError="1"/>
      <sheetData sheetId="16499" refreshError="1"/>
      <sheetData sheetId="16500" refreshError="1"/>
      <sheetData sheetId="16501" refreshError="1"/>
      <sheetData sheetId="16502" refreshError="1"/>
      <sheetData sheetId="16503" refreshError="1"/>
      <sheetData sheetId="16504" refreshError="1"/>
      <sheetData sheetId="16505" refreshError="1"/>
      <sheetData sheetId="16506" refreshError="1"/>
      <sheetData sheetId="16507" refreshError="1"/>
      <sheetData sheetId="16508" refreshError="1"/>
      <sheetData sheetId="16509" refreshError="1"/>
      <sheetData sheetId="16510" refreshError="1"/>
      <sheetData sheetId="16511" refreshError="1"/>
      <sheetData sheetId="16512" refreshError="1"/>
      <sheetData sheetId="16513" refreshError="1"/>
      <sheetData sheetId="16514" refreshError="1"/>
      <sheetData sheetId="16515" refreshError="1"/>
      <sheetData sheetId="16516" refreshError="1"/>
      <sheetData sheetId="16517" refreshError="1"/>
      <sheetData sheetId="16518" refreshError="1"/>
      <sheetData sheetId="16519" refreshError="1"/>
      <sheetData sheetId="16520" refreshError="1"/>
      <sheetData sheetId="16521" refreshError="1"/>
      <sheetData sheetId="16522" refreshError="1"/>
      <sheetData sheetId="16523" refreshError="1"/>
      <sheetData sheetId="16524" refreshError="1"/>
      <sheetData sheetId="16525" refreshError="1"/>
      <sheetData sheetId="16526" refreshError="1"/>
      <sheetData sheetId="16527" refreshError="1"/>
      <sheetData sheetId="16528" refreshError="1"/>
      <sheetData sheetId="16529" refreshError="1"/>
      <sheetData sheetId="16530" refreshError="1"/>
      <sheetData sheetId="16531" refreshError="1"/>
      <sheetData sheetId="16532" refreshError="1"/>
      <sheetData sheetId="16533" refreshError="1"/>
      <sheetData sheetId="16534" refreshError="1"/>
      <sheetData sheetId="16535" refreshError="1"/>
      <sheetData sheetId="16536" refreshError="1"/>
      <sheetData sheetId="16537" refreshError="1"/>
      <sheetData sheetId="16538" refreshError="1"/>
      <sheetData sheetId="16539" refreshError="1"/>
      <sheetData sheetId="16540" refreshError="1"/>
      <sheetData sheetId="16541" refreshError="1"/>
      <sheetData sheetId="16542" refreshError="1"/>
      <sheetData sheetId="16543" refreshError="1"/>
      <sheetData sheetId="16544" refreshError="1"/>
      <sheetData sheetId="16545" refreshError="1"/>
      <sheetData sheetId="16546" refreshError="1"/>
      <sheetData sheetId="16547" refreshError="1"/>
      <sheetData sheetId="16548" refreshError="1"/>
      <sheetData sheetId="16549" refreshError="1"/>
      <sheetData sheetId="16550" refreshError="1"/>
      <sheetData sheetId="16551" refreshError="1"/>
      <sheetData sheetId="16552" refreshError="1"/>
      <sheetData sheetId="16553" refreshError="1"/>
      <sheetData sheetId="16554" refreshError="1"/>
      <sheetData sheetId="16555" refreshError="1"/>
      <sheetData sheetId="16556" refreshError="1"/>
      <sheetData sheetId="16557" refreshError="1"/>
      <sheetData sheetId="16558" refreshError="1"/>
      <sheetData sheetId="16559" refreshError="1"/>
      <sheetData sheetId="16560" refreshError="1"/>
      <sheetData sheetId="16561" refreshError="1"/>
      <sheetData sheetId="16562" refreshError="1"/>
      <sheetData sheetId="16563" refreshError="1"/>
      <sheetData sheetId="16564" refreshError="1"/>
      <sheetData sheetId="16565" refreshError="1"/>
      <sheetData sheetId="16566" refreshError="1"/>
      <sheetData sheetId="16567" refreshError="1"/>
      <sheetData sheetId="16568" refreshError="1"/>
      <sheetData sheetId="16569" refreshError="1"/>
      <sheetData sheetId="16570" refreshError="1"/>
      <sheetData sheetId="16571" refreshError="1"/>
      <sheetData sheetId="16572" refreshError="1"/>
      <sheetData sheetId="16573" refreshError="1"/>
      <sheetData sheetId="16574" refreshError="1"/>
      <sheetData sheetId="16575" refreshError="1"/>
      <sheetData sheetId="16576" refreshError="1"/>
      <sheetData sheetId="16577" refreshError="1"/>
      <sheetData sheetId="16578" refreshError="1"/>
      <sheetData sheetId="16579" refreshError="1"/>
      <sheetData sheetId="16580" refreshError="1"/>
      <sheetData sheetId="16581" refreshError="1"/>
      <sheetData sheetId="16582" refreshError="1"/>
      <sheetData sheetId="16583" refreshError="1"/>
      <sheetData sheetId="16584" refreshError="1"/>
      <sheetData sheetId="16585" refreshError="1"/>
      <sheetData sheetId="16586">
        <row r="10">
          <cell r="M10">
            <v>2.7679999999999998</v>
          </cell>
        </row>
      </sheetData>
      <sheetData sheetId="16587" refreshError="1"/>
      <sheetData sheetId="16588" refreshError="1"/>
      <sheetData sheetId="16589" refreshError="1"/>
      <sheetData sheetId="16590" refreshError="1"/>
      <sheetData sheetId="16591" refreshError="1"/>
      <sheetData sheetId="16592" refreshError="1"/>
      <sheetData sheetId="16593" refreshError="1"/>
      <sheetData sheetId="16594" refreshError="1"/>
      <sheetData sheetId="16595" refreshError="1"/>
      <sheetData sheetId="16596" refreshError="1"/>
      <sheetData sheetId="16597" refreshError="1"/>
      <sheetData sheetId="16598" refreshError="1"/>
      <sheetData sheetId="16599" refreshError="1"/>
      <sheetData sheetId="16600" refreshError="1"/>
      <sheetData sheetId="16601" refreshError="1"/>
      <sheetData sheetId="16602" refreshError="1"/>
      <sheetData sheetId="16603" refreshError="1"/>
      <sheetData sheetId="16604" refreshError="1"/>
      <sheetData sheetId="16605" refreshError="1"/>
      <sheetData sheetId="16606" refreshError="1"/>
      <sheetData sheetId="16607" refreshError="1"/>
      <sheetData sheetId="16608" refreshError="1"/>
      <sheetData sheetId="16609" refreshError="1"/>
      <sheetData sheetId="16610" refreshError="1"/>
      <sheetData sheetId="16611" refreshError="1"/>
      <sheetData sheetId="16612"/>
      <sheetData sheetId="16613"/>
      <sheetData sheetId="16614"/>
      <sheetData sheetId="16615" refreshError="1"/>
      <sheetData sheetId="16616" refreshError="1"/>
      <sheetData sheetId="16617" refreshError="1"/>
      <sheetData sheetId="16618" refreshError="1"/>
      <sheetData sheetId="16619" refreshError="1"/>
      <sheetData sheetId="16620" refreshError="1"/>
      <sheetData sheetId="16621" refreshError="1"/>
      <sheetData sheetId="16622" refreshError="1"/>
      <sheetData sheetId="16623"/>
      <sheetData sheetId="16624"/>
      <sheetData sheetId="16625" refreshError="1"/>
      <sheetData sheetId="16626" refreshError="1"/>
      <sheetData sheetId="16627"/>
      <sheetData sheetId="16628"/>
      <sheetData sheetId="16629"/>
      <sheetData sheetId="16630"/>
      <sheetData sheetId="16631" refreshError="1"/>
      <sheetData sheetId="16632" refreshError="1"/>
      <sheetData sheetId="16633" refreshError="1"/>
      <sheetData sheetId="16634" refreshError="1"/>
      <sheetData sheetId="16635" refreshError="1"/>
      <sheetData sheetId="16636" refreshError="1"/>
      <sheetData sheetId="16637" refreshError="1"/>
      <sheetData sheetId="16638" refreshError="1"/>
      <sheetData sheetId="16639" refreshError="1"/>
      <sheetData sheetId="16640" refreshError="1"/>
      <sheetData sheetId="16641" refreshError="1"/>
      <sheetData sheetId="16642" refreshError="1"/>
      <sheetData sheetId="16643" refreshError="1"/>
      <sheetData sheetId="16644" refreshError="1"/>
      <sheetData sheetId="16645" refreshError="1"/>
      <sheetData sheetId="16646" refreshError="1"/>
      <sheetData sheetId="16647" refreshError="1"/>
      <sheetData sheetId="16648" refreshError="1"/>
      <sheetData sheetId="16649" refreshError="1"/>
      <sheetData sheetId="16650" refreshError="1"/>
      <sheetData sheetId="16651" refreshError="1"/>
      <sheetData sheetId="16652" refreshError="1"/>
      <sheetData sheetId="16653" refreshError="1"/>
      <sheetData sheetId="16654" refreshError="1"/>
      <sheetData sheetId="16655" refreshError="1"/>
      <sheetData sheetId="16656" refreshError="1"/>
      <sheetData sheetId="16657" refreshError="1"/>
      <sheetData sheetId="16658" refreshError="1"/>
      <sheetData sheetId="16659" refreshError="1"/>
      <sheetData sheetId="16660" refreshError="1"/>
      <sheetData sheetId="16661" refreshError="1"/>
      <sheetData sheetId="16662" refreshError="1"/>
      <sheetData sheetId="16663" refreshError="1"/>
      <sheetData sheetId="16664" refreshError="1"/>
      <sheetData sheetId="16665" refreshError="1"/>
      <sheetData sheetId="16666" refreshError="1"/>
      <sheetData sheetId="16667" refreshError="1"/>
      <sheetData sheetId="16668" refreshError="1"/>
      <sheetData sheetId="16669" refreshError="1"/>
      <sheetData sheetId="16670" refreshError="1"/>
      <sheetData sheetId="16671" refreshError="1"/>
      <sheetData sheetId="16672" refreshError="1"/>
      <sheetData sheetId="16673" refreshError="1"/>
      <sheetData sheetId="16674" refreshError="1"/>
      <sheetData sheetId="16675" refreshError="1"/>
      <sheetData sheetId="16676" refreshError="1"/>
      <sheetData sheetId="16677" refreshError="1"/>
      <sheetData sheetId="16678" refreshError="1"/>
      <sheetData sheetId="16679" refreshError="1"/>
      <sheetData sheetId="16680" refreshError="1"/>
      <sheetData sheetId="16681" refreshError="1"/>
      <sheetData sheetId="16682" refreshError="1"/>
      <sheetData sheetId="16683" refreshError="1"/>
      <sheetData sheetId="16684" refreshError="1"/>
      <sheetData sheetId="16685" refreshError="1"/>
      <sheetData sheetId="16686" refreshError="1"/>
      <sheetData sheetId="16687" refreshError="1"/>
      <sheetData sheetId="16688" refreshError="1"/>
      <sheetData sheetId="16689" refreshError="1"/>
      <sheetData sheetId="16690" refreshError="1"/>
      <sheetData sheetId="16691" refreshError="1"/>
      <sheetData sheetId="16692" refreshError="1"/>
      <sheetData sheetId="16693" refreshError="1"/>
      <sheetData sheetId="16694" refreshError="1"/>
      <sheetData sheetId="16695" refreshError="1"/>
      <sheetData sheetId="16696" refreshError="1"/>
      <sheetData sheetId="16697" refreshError="1"/>
      <sheetData sheetId="16698" refreshError="1"/>
      <sheetData sheetId="16699" refreshError="1"/>
      <sheetData sheetId="16700" refreshError="1"/>
      <sheetData sheetId="16701" refreshError="1"/>
      <sheetData sheetId="16702" refreshError="1"/>
      <sheetData sheetId="16703" refreshError="1"/>
      <sheetData sheetId="16704" refreshError="1"/>
      <sheetData sheetId="16705" refreshError="1"/>
      <sheetData sheetId="16706" refreshError="1"/>
      <sheetData sheetId="16707" refreshError="1"/>
      <sheetData sheetId="16708" refreshError="1"/>
      <sheetData sheetId="16709" refreshError="1"/>
      <sheetData sheetId="16710" refreshError="1"/>
      <sheetData sheetId="16711" refreshError="1"/>
      <sheetData sheetId="16712" refreshError="1"/>
      <sheetData sheetId="16713" refreshError="1"/>
      <sheetData sheetId="16714" refreshError="1"/>
      <sheetData sheetId="16715" refreshError="1"/>
      <sheetData sheetId="16716" refreshError="1"/>
      <sheetData sheetId="16717" refreshError="1"/>
      <sheetData sheetId="16718" refreshError="1"/>
      <sheetData sheetId="16719" refreshError="1"/>
      <sheetData sheetId="16720" refreshError="1"/>
      <sheetData sheetId="16721" refreshError="1"/>
      <sheetData sheetId="16722" refreshError="1"/>
      <sheetData sheetId="16723" refreshError="1"/>
      <sheetData sheetId="16724" refreshError="1"/>
      <sheetData sheetId="16725" refreshError="1"/>
      <sheetData sheetId="16726" refreshError="1"/>
      <sheetData sheetId="16727" refreshError="1"/>
      <sheetData sheetId="16728" refreshError="1"/>
      <sheetData sheetId="16729" refreshError="1"/>
      <sheetData sheetId="16730" refreshError="1"/>
      <sheetData sheetId="16731" refreshError="1"/>
      <sheetData sheetId="16732" refreshError="1"/>
      <sheetData sheetId="16733" refreshError="1"/>
      <sheetData sheetId="16734" refreshError="1"/>
      <sheetData sheetId="16735" refreshError="1"/>
      <sheetData sheetId="16736" refreshError="1"/>
      <sheetData sheetId="16737" refreshError="1"/>
      <sheetData sheetId="16738" refreshError="1"/>
      <sheetData sheetId="16739" refreshError="1"/>
      <sheetData sheetId="16740" refreshError="1"/>
      <sheetData sheetId="16741" refreshError="1"/>
      <sheetData sheetId="16742" refreshError="1"/>
      <sheetData sheetId="16743" refreshError="1"/>
      <sheetData sheetId="16744" refreshError="1"/>
      <sheetData sheetId="16745" refreshError="1"/>
      <sheetData sheetId="16746" refreshError="1"/>
      <sheetData sheetId="16747" refreshError="1"/>
      <sheetData sheetId="16748" refreshError="1"/>
      <sheetData sheetId="16749"/>
      <sheetData sheetId="16750" refreshError="1"/>
      <sheetData sheetId="16751" refreshError="1"/>
      <sheetData sheetId="16752" refreshError="1"/>
      <sheetData sheetId="16753"/>
      <sheetData sheetId="16754" refreshError="1"/>
      <sheetData sheetId="16755"/>
      <sheetData sheetId="16756"/>
      <sheetData sheetId="16757" refreshError="1"/>
      <sheetData sheetId="16758" refreshError="1"/>
      <sheetData sheetId="16759" refreshError="1"/>
      <sheetData sheetId="1676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LISTADO "/>
      <sheetName val="M.O."/>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2"/>
      <sheetName val="//ccefici"/>
      <sheetName val="//d.docs.live.net/a  aaInformac"/>
      <sheetName val="aCCIDENTES%2520DE%25201995%2520"/>
      <sheetName val="\E\a  aaInformación GRUPO 4\A M"/>
      <sheetName val="Hoja2"/>
      <sheetName val="REQUISITOS INF INTERVENTORÍA"/>
      <sheetName val="CANT OBRA"/>
      <sheetName val="\Users\ANDRES FELIPE MUÑOZ\Down"/>
      <sheetName val="INST"/>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Users\rosalym\Desktop\BALANCE "/>
      <sheetName val="_aCCIDENTES_DE_1995___1996_xl_4"/>
      <sheetName val="_aCCIDENTES_DE_1995___1996_xl_3"/>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gp05"/>
      <sheetName val="GP06"/>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TA No.1 "/>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G.G"/>
      <sheetName val="DUB-823"/>
      <sheetName val="GPI 526"/>
      <sheetName val="SKJ452"/>
      <sheetName val="ITA878"/>
      <sheetName val="AEA-944"/>
      <sheetName val="XXJ617"/>
      <sheetName val="SNG_855"/>
      <sheetName val="VEA 374"/>
      <sheetName val="HFB024"/>
      <sheetName val="PAJ825"/>
      <sheetName val="aactividad"/>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C\A\a  aaInformación GRUPO 4\A"/>
      <sheetName val="\G\a  aaInformación GRUPO 4\A M"/>
      <sheetName val="\C\G\a  aaInformación GRUPO 4\A"/>
      <sheetName val="\C\K\a  aaInformación GRUPO 4\A"/>
      <sheetName val="\C\E\a  aaInformación GRUPO 4\A"/>
      <sheetName val="MATERIAL"/>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_Nuevos APU Córdoba_a  aaInform"/>
      <sheetName val="\Users\LENOVO\Downloads\a  aaIn"/>
      <sheetName val="_aCCIDENTES_DE_1995___1996_x_56"/>
      <sheetName val="BASES"/>
      <sheetName val="\E\Documents and Settings\Pe"/>
      <sheetName val="\C\E\Documents and Setting"/>
      <sheetName val="Program"/>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Gabrielaapabone\d copias\a  a"/>
      <sheetName val="ARBOL DE PROBLEMAS final"/>
      <sheetName val="IDENTIFICACION DEL PROBLEMA fin"/>
      <sheetName val="OBJETIVOS FINALES"/>
      <sheetName val="ESTRUCTURA DE PROYECTO"/>
      <sheetName val="OBJETIVOS ESPECIFICOS final"/>
      <sheetName val="ESTADO_VÍA-CRIT_TECNICO"/>
      <sheetName val="_aCCIDENTES_DE_1995___1996_x_61"/>
      <sheetName val="_aCCIDENTES_DE_1995___1996_x_58"/>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RONOGRAMA INICIAL"/>
      <sheetName val="informe sem no.1"/>
      <sheetName val="informe sem no.2"/>
      <sheetName val="informe sem no.3"/>
      <sheetName val="informe sem no.4"/>
      <sheetName val="REPROGRAMACION 2"/>
      <sheetName val="lista-precio-mat-equipos"/>
      <sheetName val="rendimiento"/>
      <sheetName val="modf "/>
      <sheetName val="1,2 MC"/>
      <sheetName val="3,1 MC"/>
      <sheetName val="3,2 MC"/>
      <sheetName val="4,2 MC"/>
      <sheetName val="2007 Database"/>
      <sheetName val="ITEMS ALCANT."/>
      <sheetName val="COSTOS_UNITARIOS"/>
      <sheetName val="ITEMS_ALCANT_"/>
      <sheetName val="COSTOS_UNITARIOS1"/>
      <sheetName val="ITEMS_ALCANT_1"/>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COSTOS_UNITARIOS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APU"/>
      <sheetName val="\\4CD9F8C9\aCCIDENTES DE 1995 -"/>
      <sheetName val="PRECIOS"/>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LISTADO_"/>
      <sheetName val="M_O_"/>
      <sheetName val="Tabla_CONPES_3714"/>
      <sheetName val="CANT_OBRA"/>
      <sheetName val="L. MAT."/>
      <sheetName val="P.S."/>
      <sheetName val="8_Aparato"/>
      <sheetName val="2_3_Cimentación_Est.Met"/>
      <sheetName val="9_Cubierta"/>
      <sheetName val="12_Elect_GA"/>
      <sheetName val="6_Hidro (2)"/>
      <sheetName val="6_Hidro"/>
      <sheetName val="4_Mampost"/>
      <sheetName val="11_Pintura_13"/>
      <sheetName val="5_Pisos"/>
      <sheetName val="7_Enchapes"/>
      <sheetName val="5.2"/>
      <sheetName val="Dólar"/>
      <sheetName val="Lista_obra1"/>
      <sheetName val="\\Sistemas_serv1\xx\Documents_1"/>
      <sheetName val="\Mini_HP_Enero_2015\Proyectos_1"/>
      <sheetName val="\Volumes\USB_PIOLIN\Escritorio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aCCIDENTES_DE_1995_-_199646"/>
      <sheetName val="aCCIDENTES_DE_1995_-_1996_xls21"/>
      <sheetName val="ACTA_DE_MODIFICACION__(2)10"/>
      <sheetName val="\a__aaInformación_GRUPO_4\A_M10"/>
      <sheetName val="Datos_Básicos10"/>
      <sheetName val="SUB_APU10"/>
      <sheetName val="_a__aaInformación_GRUPO_4_A_MI3"/>
      <sheetName val="HISTORICOS_FUEL_OIL_EXP"/>
      <sheetName val="\Nuevos_APU_Córdoba\a__aaInform"/>
      <sheetName val="\E\Nuevos_APU_Córdoba\a__aaInfo"/>
      <sheetName val="\E\a__aaInformación_GRUPO_4\A_M"/>
      <sheetName val="\Users\rosalym\Desktop\BALANCE_"/>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REQUISITOS_INF_INTERVENTORÍA"/>
      <sheetName val="ESTADO_VÍA-CRIT_TECNICO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Users\ANDRES_FELIPE_MUÑOZ\Down"/>
      <sheetName val="ACTA_No_1_"/>
      <sheetName val="ACTA_No_5"/>
      <sheetName val="ACTA_MAYORES_-_GENERAL"/>
      <sheetName val="_ACTA_FINAL_+_MODIFICATORIA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AMV___no_borrar_PRESUPUESTOS_a"/>
      <sheetName val="_I_AMV___no_borrar_PRESUPUESTOS"/>
      <sheetName val="_G_I_AMV___no_borrar_PRESUPUEST"/>
      <sheetName val="_A_a__aaInformación_GRUPO_4_A_M"/>
      <sheetName val="_G_A_a__aaInformación_GRUPO_4_A"/>
      <sheetName val="_K_a__aaInformación_GRUPO_4_A_M"/>
      <sheetName val="_E_a__aaInformación_GRUPO_4_A_M"/>
      <sheetName val="__Escritorio_amv_2011_a__aaInfo"/>
      <sheetName val="__Giovanni_administracion_vial_"/>
      <sheetName val="_MONTO_AGOTABLE_2010_a__aaInfor"/>
      <sheetName val="aCCIDENTES_DE_1995_-_199647"/>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_Mini HP Enero 2015_Proyectos i"/>
      <sheetName val="_C_Users_avargase_AppData_Local"/>
      <sheetName val="_Volumes_USB PIOLIN_Escritorio_"/>
      <sheetName val="__Sistemas_serv1_xx_Documents a"/>
      <sheetName val="_Users_HP_AppData_Local_Microso"/>
      <sheetName val="\\Servidor-ilbp\e\C\A\a  aaInfo"/>
      <sheetName val="\\Servidor-ilbp\e\C\E\Nuevos AP"/>
      <sheetName val="\\Servidor-ilbp\e\C\Users\JoseG"/>
      <sheetName val="\Users\LACIDES\Downloads\Escrit"/>
      <sheetName val="\C\Users\LACIDES\Downloads\Escr"/>
      <sheetName val="PU (2)"/>
      <sheetName val="Equipo_Trans "/>
      <sheetName val="_Users_USUARIO_Downloads_a  aaI"/>
      <sheetName val="__ccefici"/>
      <sheetName val="__d.docs.live.net_a  aaInformac"/>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Lista_obra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Hoja1_(2)3"/>
      <sheetName val="Hoja1_(3)3"/>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RBOL_DE_PROBLEMAS_final3"/>
      <sheetName val="IDENTIFICACION_DEL_PROBLEMA_fi3"/>
      <sheetName val="OBJETIVOS_FINALES3"/>
      <sheetName val="ESTRUCTURA_DE_PROYECTO3"/>
      <sheetName val="OBJETIVOS_ESPECIFICOS_final3"/>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MURO_PR25+221-2353"/>
      <sheetName val="MURO_PR25+261-2673"/>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COSTOS_UNITARIOS9"/>
      <sheetName val="GPI_5261"/>
      <sheetName val="VEA_3741"/>
      <sheetName val="\C\A\a__aaInformación_GRUPO_4\A"/>
      <sheetName val="\G\a__aaInformación_GRUPO_4\A_M"/>
      <sheetName val="\C\G\a__aaInformación_GRUPO_4\A"/>
      <sheetName val="\C\K\a__aaInformación_GRUPO_4\A"/>
      <sheetName val="\C\E\a__aaInformación_GRUPO_4\A"/>
      <sheetName val="PLAN_DE_INVERSION_ANTICIPO"/>
      <sheetName val="inv_mensual"/>
      <sheetName val="borrador_flujo_inv"/>
      <sheetName val="\\B1FE7578\aCCIDENTES_DE_1995_-"/>
      <sheetName val="\Users\LENOVO\Downloads\a__aaIn"/>
      <sheetName val="2007_Database"/>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MANO_DE_OBRA1"/>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MURO_PR25+221-2354"/>
      <sheetName val="MURO_PR25+261-2674"/>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LISTADO_1"/>
      <sheetName val="M_O_1"/>
      <sheetName val="_ACTA_FINAL_+_MODIFICATORIA_1"/>
      <sheetName val="//d_docs_live_net/a__aaInforma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REQUISITOS_INF_INTERVENTORÍA1"/>
      <sheetName val="COSTOS_UNITARIOS10"/>
      <sheetName val="GPI_5262"/>
      <sheetName val="VEA_3742"/>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MURO_PR25+221-2355"/>
      <sheetName val="MURO_PR25+261-2675"/>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REQUISITOS_INF_INTERVENTORÍA2"/>
      <sheetName val="COSTOS_UNITARIOS11"/>
      <sheetName val="GPI_5263"/>
      <sheetName val="VEA_3743"/>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aCCIDENTES_DE_1995_-_199651"/>
      <sheetName val="aCCIDENTES_DE_1995_-_1996_xls26"/>
      <sheetName val="ACTA_DE_MODIFICACION__(2)16"/>
      <sheetName val="\a__aaInformación_GRUPO_4\A_M16"/>
      <sheetName val="Datos_Básicos15"/>
      <sheetName val="SUB_APU15"/>
      <sheetName val="Base_Muestras14"/>
      <sheetName val="Formulario_N°_414"/>
      <sheetName val="\\Giovanni\administracion_via11"/>
      <sheetName val="\MONTO_AGOTABLE_2010\a__aaInf11"/>
      <sheetName val="Analisis_Mano_de_Obra13"/>
      <sheetName val="SEÑALIZACION_CINTA13"/>
      <sheetName val="TUBERIA_DESAGUE_DE_2&quot;13"/>
      <sheetName val="TUBERIA__DE_SUCCIÓN_DE_213"/>
      <sheetName val="TUBERIA_DE_PRESIÓN_1_1-2_RDE222"/>
      <sheetName val="TUBERIA_DE_1_1-213"/>
      <sheetName val="CODO_DE_1_1_2&quot;X90°13"/>
      <sheetName val="VALBULA_DE_PASO_DE_2&quot;13"/>
      <sheetName val="VALBULA_DE_CIERRE_DE_1_1_2&quot;_13"/>
      <sheetName val="TANQUE_HIDROACUMULADOR13"/>
      <sheetName val="ELECTROBOMBAS_CENTRIFUGAS13"/>
      <sheetName val="LOSA_SUPERIOR_DEL_TANQUE_13"/>
      <sheetName val="PAREDES_DEL_TANQUE13"/>
      <sheetName val="LOSA_DE_FONDO_DEL_TANQUE13"/>
      <sheetName val="SOLADO_DE_LIMP__2500_PSI13"/>
      <sheetName val="CUPULAS_TRAG_4X313"/>
      <sheetName val="SALIDA_SONIDO13"/>
      <sheetName val="CANAL_EN_LAMINA_GALV13"/>
      <sheetName val="CUBIERTA_LUXALON13"/>
      <sheetName val="TENDIDO_DE_CABLE_No_8_13"/>
      <sheetName val="VAR__COBRE_2_44X5-813"/>
      <sheetName val="CAJA_EN_MAMPOSTERÍA13"/>
      <sheetName val="CAJA_DE_PASO_METÁLICA13"/>
      <sheetName val="BAJANTE_ACOM__ELECTRICA_1&quot;13"/>
      <sheetName val="SISTEMA_DE_TIERRA_Y_MALLA13"/>
      <sheetName val="CERTIFICADO_DE_RECIBO13"/>
      <sheetName val="TRAMITE_APROBAR13"/>
      <sheetName val="APLIQUE_DE_25W13"/>
      <sheetName val="LUMINARIA_FLUORESCENTE_DE_2X313"/>
      <sheetName val="LÁMPARA_METAL_HALIDE_250W13"/>
      <sheetName val="DUCTO_PVC_DE_3&quot;13"/>
      <sheetName val="DUCTO_PVC_DE_1&quot;13"/>
      <sheetName val="TENDIDO_DE_ACOMETIDA_BIFÁSICA13"/>
      <sheetName val="TELERRUPTOR_BIPOLAR_DE_16_AM13"/>
      <sheetName val="TABLERO_MINIPRAGMA_DE_12_C13"/>
      <sheetName val="AUTOMÁTICO_INDUSTRIAL13"/>
      <sheetName val="AUTOMÁTICO_TIPO_RIEL_213"/>
      <sheetName val="AUTOMÁTICO_TIPO_RIEL_113"/>
      <sheetName val="SALIDA_PARA_PULSADOR13"/>
      <sheetName val="SALIDA_TOMA_MONOFACISA_1013"/>
      <sheetName val="SALIDA_TOMA_MONOFASICA_1213"/>
      <sheetName val="SALIDA_PARA_APLIQUE13"/>
      <sheetName val="SALIDA_LAMPARA_FLUORESCENTE13"/>
      <sheetName val="DERIVACION_DE_LUMINARIA13"/>
      <sheetName val="SALIDA_PARA_LÁMPARA_METAL13"/>
      <sheetName val="Transformador_25_KVA13"/>
      <sheetName val="Acometida_Subt_Baja_Tensión13"/>
      <sheetName val="Puesta_a_Tierra13"/>
      <sheetName val="Tablero_Bifasico_24_Circuitos13"/>
      <sheetName val="Salida_Luminaria_Cerrada13"/>
      <sheetName val="Salida_Toma_120_V13"/>
      <sheetName val="Salida_Toma_220_V13"/>
      <sheetName val="Tendido_Alumbrado_Publico13"/>
      <sheetName val="Ducto_Tuberia_Conduit_PVC_3_-13"/>
      <sheetName val="Sumin_e_Inst_luminaria_Brika13"/>
      <sheetName val="Sumin_e_Inst_luminaria_Cerrad13"/>
      <sheetName val="Sumin_e_Inst_Poste_ITO13"/>
      <sheetName val="Sumin_y_mont_Caja_metal13"/>
      <sheetName val="Sardinel_prefabricado_Tipo_A13"/>
      <sheetName val="LIMPIEZA_Y_DESCAPOTE13"/>
      <sheetName val="LOCALIZACIÓN_Y_REPLANTEO13"/>
      <sheetName val="DEMOLICON_DE_MUROS13"/>
      <sheetName val="EXCAVACION_MANUAL13"/>
      <sheetName val="Demolicion_de_Graderias_Exist13"/>
      <sheetName val="RELLENO_BASE_GRANULAR13"/>
      <sheetName val="RELLENO_TIERRA_NEGRA13"/>
      <sheetName val="CONCRETO_DE_LIMPIEZA13"/>
      <sheetName val="VIGA_DE_CIMIENTO13"/>
      <sheetName val="VIGA_AEREA13"/>
      <sheetName val="CERCHAS_CELOSIA13"/>
      <sheetName val="Sum_e_Inst_de_Medidor13"/>
      <sheetName val="Sum_e_Inst_de_lavamanos_de_em13"/>
      <sheetName val="Muros_divisorios_bloque_No__413"/>
      <sheetName val="Pañete_sobre_muros13"/>
      <sheetName val="Pintura_tipo_koraza13"/>
      <sheetName val="Ceramica_30x30,_incluye_win_13"/>
      <sheetName val="Granito_Pulido13"/>
      <sheetName val="Bordillos_ducha_ceram_13"/>
      <sheetName val="poceta_de_aseo_en_granito13"/>
      <sheetName val="Alistado_de_piso_mortero_imp_13"/>
      <sheetName val="Piso_en_baldosa_de_granito13"/>
      <sheetName val="media_caña_en_granito13"/>
      <sheetName val="Alfajia_a_la_vista13"/>
      <sheetName val="Tubería_PVCS_2&quot;_13"/>
      <sheetName val="Tuberia_aguas_lluvias_bajante13"/>
      <sheetName val="Tuberia_PVC_aguas_lluvias_3&quot;13"/>
      <sheetName val="Puntos_Hidráulicos_1_2&quot;_13"/>
      <sheetName val="tuberia_pvc_ag_lluvia_4&quot;13"/>
      <sheetName val="tuberia_pvc_corrugada_6&quot;_13"/>
      <sheetName val="tuberia_pvc_corrugada_8&quot;_13"/>
      <sheetName val="Tubería_PVC_6&quot;_Tipo_Fort13"/>
      <sheetName val="FILTRO_DRENAJE_4&quot;13"/>
      <sheetName val="FILTRO_DRENAJE_6&quot;13"/>
      <sheetName val="FILTRO_DRENAJE_8&quot;13"/>
      <sheetName val="Tubería_PVC_4&quot;_corrugada_AN13"/>
      <sheetName val="Tuberia_PVC_6&quot;_Corrugada_AN13"/>
      <sheetName val="Tuberia_PVC_8&quot;_Corrugada_AN13"/>
      <sheetName val="Tubería_PVC_3&quot;_sanitaria13"/>
      <sheetName val="Tubería_PVC_4&quot;_sanitaria13"/>
      <sheetName val="Registro_RW_de_1&quot;13"/>
      <sheetName val="Registro_RW_de_1_1_2&quot;13"/>
      <sheetName val="Válvula_de_corte_tipo_RW_3_,413"/>
      <sheetName val="Sum_e_inst__lavamanos_de_colg13"/>
      <sheetName val="Sum_e_inst__lavaplatos13"/>
      <sheetName val="Tubería_PVC_san_2&quot;_13"/>
      <sheetName val="Puntos_Sanitarios_2&quot;_13"/>
      <sheetName val="Puntos_Sanitarios_4&quot;__13"/>
      <sheetName val="TUBERIA_PVC_V_D__3&quot;_13"/>
      <sheetName val="TUBERIA_PVC_VD_4&quot;13"/>
      <sheetName val="TUBERIA_PVC_V_D__3&quot;_A__LL13"/>
      <sheetName val="TERMINAL_DE_VENTILACIÓN_D__3&quot;13"/>
      <sheetName val="TUBERIA_PVCP_1_1-_2&quot;_13"/>
      <sheetName val="TUBERIA_PVC_P_D__1-_2&quot;13"/>
      <sheetName val="Tuberioa_PVC_3-_4&quot;_13"/>
      <sheetName val="TUBERIA_PVC_P_D__1&quot;13"/>
      <sheetName val="TUBERIA_PVC_P_D__1_1-2&quot;13"/>
      <sheetName val="CAJA_PLASTICA_PARA_VALVULAS_13"/>
      <sheetName val="Sum__e_inst__Inodoro_tanque13"/>
      <sheetName val="Sum__e_inst__orinal_de_llave13"/>
      <sheetName val="Sum__e_inst__ducha13"/>
      <sheetName val="Sum__e_inst__sanitario_niño13"/>
      <sheetName val="Canal_en_lamina_galv_cal_2013"/>
      <sheetName val="Ventana_con_marco_lam_13"/>
      <sheetName val="Ventana_con_marco_corrediza13"/>
      <sheetName val="Puerta_doble_con_marco13"/>
      <sheetName val="Puerta_division_baño_1,12x1,613"/>
      <sheetName val="Puerta_division_baño_60x1,6013"/>
      <sheetName val="Puerta_con_marco_entamborada13"/>
      <sheetName val="Espejo_en_cristal_4_mm13"/>
      <sheetName val="Espejo_en_cristal_4_mm_con_ma13"/>
      <sheetName val="Excavación_a_maquina13"/>
      <sheetName val="Cerramiento_exterior13"/>
      <sheetName val="\\Escritorio\amv_2011\a__aaIn13"/>
      <sheetName val="[aCCIDENTES_DE_1995_-_1996_xl13"/>
      <sheetName val="\AMV___no_borrar\PRESUPUESTOS14"/>
      <sheetName val="\I\AMV___no_borrar\PRESUPUEST14"/>
      <sheetName val="\G\I\AMV___no_borrar\PRESUPUE11"/>
      <sheetName val="\A\a__aaInformación_GRUPO_4\A14"/>
      <sheetName val="\G\A\a__aaInformación_GRUPO_411"/>
      <sheetName val="\I\A\a__aaInformación_GRUPO_411"/>
      <sheetName val="\K\a__aaInformación_GRUPO_4\A11"/>
      <sheetName val="\I\K\a__aaInformación_GRUPO_411"/>
      <sheetName val="\H\a__aaInformación_GRUPO_4\A11"/>
      <sheetName val="\I\H\a__aaInformación_GRUPO_411"/>
      <sheetName val="\\INTERVIALNUBE\Documents_and11"/>
      <sheetName val="\Documents_and_Settings\Pedro11"/>
      <sheetName val="\Documents_and_Settings\jvite11"/>
      <sheetName val="ESTADO_VÍA-CRIT_TECNICO6"/>
      <sheetName val="Lista_obra11"/>
      <sheetName val="\Mini_HP_Enero_2015\Proyectos11"/>
      <sheetName val="\Volumes\USB_PIOLIN\Escritori11"/>
      <sheetName val="\\Sistemas_serv1\xx\Documents11"/>
      <sheetName val="PR_111"/>
      <sheetName val="Ruta_0111"/>
      <sheetName val="AFECTACION_01_11"/>
      <sheetName val="EJECUCION_C11"/>
      <sheetName val="Inf_Financiera_0111"/>
      <sheetName val="RUTA_0211"/>
      <sheetName val="AFECTACION_0211"/>
      <sheetName val="EJECUCION_C__0211"/>
      <sheetName val="INF_FINANCIERA_0211"/>
      <sheetName val="RUTA_0311"/>
      <sheetName val="AFECTACION_0311"/>
      <sheetName val="EJECUCION_C__0311"/>
      <sheetName val="INF_FINANCIERA_0311"/>
      <sheetName val="RUTA_0411"/>
      <sheetName val="AFECTACION_0411"/>
      <sheetName val="EJECUCION_C__0411"/>
      <sheetName val="INF_FINANCIERA_0411"/>
      <sheetName val="RUTA_0511"/>
      <sheetName val="AFECTACION_0511"/>
      <sheetName val="EJECUCION_C__0511"/>
      <sheetName val="INF_FINANCIERA_0511"/>
      <sheetName val="RUTA_0611"/>
      <sheetName val="AFECTACION_0611"/>
      <sheetName val="EJECUCION_C__0611"/>
      <sheetName val="INF_FINANCIERA_0611"/>
      <sheetName val="RUTA_0711"/>
      <sheetName val="AFECTACION_0711"/>
      <sheetName val="EJECUCION_C__0711"/>
      <sheetName val="INF_FINANCIERA_0711"/>
      <sheetName val="RUTA_0811"/>
      <sheetName val="AFECTACION_0811"/>
      <sheetName val="EJECUCION_C__0811"/>
      <sheetName val="INF_FINANCIERA_0811"/>
      <sheetName val="RUTA_0911"/>
      <sheetName val="AFECTACION_0911"/>
      <sheetName val="EJECUCION_C__0911"/>
      <sheetName val="INF_FINANCIERA_0911"/>
      <sheetName val="RUTA_1011"/>
      <sheetName val="AFECTACION_1011"/>
      <sheetName val="EJECUCION_C__1011"/>
      <sheetName val="INF_FINANCIERA_1011"/>
      <sheetName val="RUTA_1111"/>
      <sheetName val="AFECTACION_1111"/>
      <sheetName val="EJECUCION_C__1111"/>
      <sheetName val="INF_FINANCIERA_1111"/>
      <sheetName val="_a__aaInformación_GRUPO_4_A_M11"/>
      <sheetName val="\Users\USUARIO\Downloads\a__a11"/>
      <sheetName val="Hoja1_(2)11"/>
      <sheetName val="Hoja1_(3)11"/>
      <sheetName val="Conceptos_básicos11"/>
      <sheetName val="Introducción_a_las_funciones11"/>
      <sheetName val="MIN_y_MAX11"/>
      <sheetName val="Fecha_y_hora11"/>
      <sheetName val="Unir_texto_y_números11"/>
      <sheetName val="Instrucciones_SI11"/>
      <sheetName val="Funciones_condicionales11"/>
      <sheetName val="Asistente_para_funciones11"/>
      <sheetName val="Errores_de_fórmula11"/>
      <sheetName val="Obtener_más_información11"/>
      <sheetName val="SEGUIM_Y_REPROG_MES_1_(2)11"/>
      <sheetName val="200_24"/>
      <sheetName val="201_74"/>
      <sheetName val="201_164"/>
      <sheetName val="210_2_24"/>
      <sheetName val="220_14"/>
      <sheetName val="320_14"/>
      <sheetName val="420_24"/>
      <sheetName val="421_1_4"/>
      <sheetName val="600_2_34"/>
      <sheetName val="630_14"/>
      <sheetName val="610_14"/>
      <sheetName val="630_34"/>
      <sheetName val="630_3_(2)4"/>
      <sheetName val="630_44"/>
      <sheetName val="630_4P4"/>
      <sheetName val="630_64"/>
      <sheetName val="641_14"/>
      <sheetName val="630_74"/>
      <sheetName val="632_1P4"/>
      <sheetName val="632_2P_4"/>
      <sheetName val="632_3P__4"/>
      <sheetName val="640_14"/>
      <sheetName val="661_14"/>
      <sheetName val="642_4"/>
      <sheetName val="671_14"/>
      <sheetName val="671_1_(2)4"/>
      <sheetName val="673_14"/>
      <sheetName val="673_24"/>
      <sheetName val="673_2_(2)4"/>
      <sheetName val="800_24"/>
      <sheetName val="810_24"/>
      <sheetName val="700_14"/>
      <sheetName val="730_14"/>
      <sheetName val="900_24"/>
      <sheetName val="450_3P_4"/>
      <sheetName val="340P_4"/>
      <sheetName val="220_1P4"/>
      <sheetName val="200,1,3p_4"/>
      <sheetName val="200,1,4p__4"/>
      <sheetName val="220_1P_(2)4"/>
      <sheetName val="630_4_2P4"/>
      <sheetName val="630_4_2P_(2)4"/>
      <sheetName val="630_4_3P4"/>
      <sheetName val="600_1P4"/>
      <sheetName val="210_2_14"/>
      <sheetName val="730_24"/>
      <sheetName val="740_14"/>
      <sheetName val="900_2_(1)4"/>
      <sheetName val="621_1_24"/>
      <sheetName val="683_4P4"/>
      <sheetName val="221_14"/>
      <sheetName val="683_1P4"/>
      <sheetName val="3P_4"/>
      <sheetName val="683_3P4"/>
      <sheetName val="673_1P4"/>
      <sheetName val="PNP_4_74"/>
      <sheetName val="201_154"/>
      <sheetName val="673_2P_4"/>
      <sheetName val="623_1P4"/>
      <sheetName val="621_1_34"/>
      <sheetName val="674_24"/>
      <sheetName val="220_2P4"/>
      <sheetName val="683_4P_4"/>
      <sheetName val="683_3P_(2)4"/>
      <sheetName val="683_4P__(2)4"/>
      <sheetName val="683_5P__4"/>
      <sheetName val="642_2P4"/>
      <sheetName val="INT_174"/>
      <sheetName val="INT_184"/>
      <sheetName val="MANO_DE_OBRA5"/>
      <sheetName val="//d_docs_live_net/a__aaInforma5"/>
      <sheetName val="LISTADO_5"/>
      <sheetName val="M_O_5"/>
      <sheetName val="_ACTA_FINAL_+_MODIFICATORIA_5"/>
      <sheetName val="HISTORICOS_FUEL_OIL_EXP5"/>
      <sheetName val="ACTA_No_1_5"/>
      <sheetName val="ACTA_9_(Espacio_publico)5"/>
      <sheetName val="ACTA_9__(VIAS)5"/>
      <sheetName val="ACTA_PIPMA_95"/>
      <sheetName val="PREACTA_PIPMA_8_A-B-C-D-E_y_F_5"/>
      <sheetName val="1_4_Excavaciones_a_mano_EP_5"/>
      <sheetName val="SALVEDAD_95"/>
      <sheetName val="TRANSPORTES_(1)5"/>
      <sheetName val="TRANSPORTES_(2)5"/>
      <sheetName val="1_4_Excavaciones_a_mano_VIAS5"/>
      <sheetName val="1_4_EXCAV_PEP_BARRIO_BOLIVAR5"/>
      <sheetName val="1_4_EXCAV_PEP_FRANCISCA5"/>
      <sheetName val="2_1_Demolic_anden_PEP_BOLIVAR5"/>
      <sheetName val="2_1_Demol_anden_PEP_FRCANAS5"/>
      <sheetName val="2,2_Demolicion_sardinel_(EP)_5"/>
      <sheetName val="2_5_Excavaciones5"/>
      <sheetName val="2_12_demolic_pep_bbolivar15"/>
      <sheetName val="3_1_conformacion5"/>
      <sheetName val="3,2_Base_5"/>
      <sheetName val="3,3_Sub_base5"/>
      <sheetName val="NP_54_MDC-195"/>
      <sheetName val="_3_11_NP68_MDC195"/>
      <sheetName val="3_14_Tpte_Base5"/>
      <sheetName val="3,15_Tpte_Sub_base15"/>
      <sheetName val="NP2_MAT_de_mejoramiento5"/>
      <sheetName val="3_16_Tpte_mat__mejoramiento5"/>
      <sheetName val="3_17__TPTE_MDC_195"/>
      <sheetName val="NP55_TRANSPORTE_MDC-19_CHR5"/>
      <sheetName val="3_19_ACERO_DE_REFUERZO_420_(1)5"/>
      <sheetName val="3_22_Acero_pasajunta_y_anclaje5"/>
      <sheetName val="4_1_RELLENO_MAT__ANDEN_85"/>
      <sheetName val="4_1_rell_pep_frcnas5"/>
      <sheetName val="4_1_rell_bbolivar5"/>
      <sheetName val="4_3_anden_B405"/>
      <sheetName val="4_3_Anden_B40_frcnas5"/>
      <sheetName val="4_16A_PARADERO_FRANCISCANAS5"/>
      <sheetName val="4_16D_PARADERO_B_BOLIVAR5"/>
      <sheetName val="_4_3i-4_4i-4_51i__TPTES_B40_5"/>
      <sheetName val="_4_13i-4_43i-4_44i_tpte_bordil5"/>
      <sheetName val="4_16_13_9_S_E_I_DURANTA5"/>
      <sheetName val="4_4_EMPRADIZACIÓN5"/>
      <sheetName val="4_4_prado_pep_bbolivar5"/>
      <sheetName val="4_4_prado_pep_frcnas5"/>
      <sheetName val="4,41_BORDILLO_A80_(EP)5"/>
      <sheetName val="4,43_SARDINEL_A-105"/>
      <sheetName val="4,44_SARDINEL_A-170_FALTANTE5"/>
      <sheetName val="5_3_SEÑAL_VTCAL5"/>
      <sheetName val="5_4_SEÑAL_BANDERA5"/>
      <sheetName val="5_6_TACHAS_REFLECTIVAS5"/>
      <sheetName val="8_3_Reposicion_Sumidero_sencil5"/>
      <sheetName val="8_5_EMPALME_SUMIDEROS5"/>
      <sheetName val="8_7_DEMOLICION_SUMIDEROS5"/>
      <sheetName val="NP1_Corte_Pav_DISCO5"/>
      <sheetName val="NP5_Demolicion_losa_concret5"/>
      <sheetName val="N_P_05__demol_losas_ccto_BBoli5"/>
      <sheetName val="NP30_Tuberia_PVC_10&quot;_sumideros5"/>
      <sheetName val="NP37_Sumidero_sencillo5"/>
      <sheetName val="NP50_Demolicion_T__Recamara5"/>
      <sheetName val="NP53_SELLO_DE_JUNTAS_MORTERO5"/>
      <sheetName val="NP55_IMPRIMANTE_ML5"/>
      <sheetName val="NP56_IMPRIMANTE_M25"/>
      <sheetName val="NP_57__VTCAL_con_CURVA5"/>
      <sheetName val="NP60_DEMARCACION_VIAL_ML5"/>
      <sheetName val="NP61_DEMARCACIÓN_VIAL__M25"/>
      <sheetName val="0__PORTADA5"/>
      <sheetName val="1__FICHA_INFORMATIVA5"/>
      <sheetName val="2_y_3___ESTADO5"/>
      <sheetName val="4___REG_FOT_5"/>
      <sheetName val="4_reg_Fot_25"/>
      <sheetName val="5___INF__FINANCIERO5"/>
      <sheetName val="6___POLIZAS5"/>
      <sheetName val="7___BALANCE_ACTIVIDADES5"/>
      <sheetName val="8___LIQUIDACION5"/>
      <sheetName val="9__LISTA_DE_CHEQUEO5"/>
      <sheetName val="CANT_OBRA5"/>
      <sheetName val="\Users\ANDRES_FELIPE_MUÑOZ\Dow5"/>
      <sheetName val="MURO_PR25+221-2358"/>
      <sheetName val="MURO_PR25+261-2678"/>
      <sheetName val="COSTOS_UNITARIOS14"/>
      <sheetName val="G_G5"/>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GPI_5266"/>
      <sheetName val="VEA_3746"/>
      <sheetName val="ACTA_No_55"/>
      <sheetName val="ACTA_MAYORES_-_GENERAL5"/>
      <sheetName val="Excavación_-_San_Bernardo5"/>
      <sheetName val="Solados_-_San_Bernardo5"/>
      <sheetName val="Bases_-_San_Bernardo5"/>
      <sheetName val="Placa_-_San_Bernardo5"/>
      <sheetName val="Elevaciones_-_San_Bernardo5"/>
      <sheetName val="Vigas_-_San_Bernardo5"/>
      <sheetName val="Neopreno_-_San_Bernardo5"/>
      <sheetName val="Acero_-_San_Bernardo5"/>
      <sheetName val="Pilote_-_San_Bernardo5"/>
      <sheetName val="Pilote_-_Caqueza5"/>
      <sheetName val="Dren_tuberia_-_San_bernardo5"/>
      <sheetName val="relleno_sitio_-_San_bernardo5"/>
      <sheetName val="relleno_recebo_-_San_bernardo5"/>
      <sheetName val="Baranda_-_San_bernardo5"/>
      <sheetName val="Acero_A36-_San_Bernardo5"/>
      <sheetName val="Excavación_-_Caqueza5"/>
      <sheetName val="Solados_-_Caqueza5"/>
      <sheetName val="Bases_-_Caqueza5"/>
      <sheetName val="Elevaciones_-_Caqueza5"/>
      <sheetName val="Placa_-_Caqueza5"/>
      <sheetName val="Vigas_-_Caqueza5"/>
      <sheetName val="Neopreno_-_Caqueza5"/>
      <sheetName val="Acero_-_Caqueza5"/>
      <sheetName val="Dren_tuberia_-_Caqueza5"/>
      <sheetName val="relleno_sitio_-_Caqueza5"/>
      <sheetName val="Preesfuerzo_-_Caqueza5"/>
      <sheetName val="Acero_A36-_Caqueza5"/>
      <sheetName val="relleno_Estructuras_-_Caqueza5"/>
      <sheetName val="Excavación_-_Gama5"/>
      <sheetName val="Solados_-_Gama5"/>
      <sheetName val="Bases_-_Gama_5"/>
      <sheetName val="Elevaciones_-_Gama5"/>
      <sheetName val="Placas_-_Gama5"/>
      <sheetName val="Vigas_-_Gama_5"/>
      <sheetName val="Neopreno_-_Gama5"/>
      <sheetName val="Acero_-_Gama5"/>
      <sheetName val="Dren_tuberia_-_Gama5"/>
      <sheetName val="relleno_sitio_-_Gama5"/>
      <sheetName val="relleno_Recebo_-_Gama5"/>
      <sheetName val="Baranda_-_Gama5"/>
      <sheetName val="Pilote_-_Gama5"/>
      <sheetName val="Acero_A36-_Gama5"/>
      <sheetName val="Demolición_concreto_-_Gama5"/>
      <sheetName val="Demolición_de_estructura_-_Gam5"/>
      <sheetName val="Solados_-_Belen5"/>
      <sheetName val="Bases_-_Belen5"/>
      <sheetName val="Elevaciones_-_Belen5"/>
      <sheetName val="Placa_-_Belen5"/>
      <sheetName val="Neopreno_-_Belen5"/>
      <sheetName val="Acero_-_Belen5"/>
      <sheetName val="Vigas_-_Belen5"/>
      <sheetName val="Dren_tuberia_-_Belen5"/>
      <sheetName val="relleno_recebo_-_Belen5"/>
      <sheetName val="Baranda_-_Belen5"/>
      <sheetName val="Acero_A36-_Belen5"/>
      <sheetName val="Demolición_-_Belen5"/>
      <sheetName val="Bases_-_Junca5"/>
      <sheetName val="Excavación_-_Belen5"/>
      <sheetName val="Pilote_-_Belen5"/>
      <sheetName val="Cuneta_-_Junca5"/>
      <sheetName val="Placa_-_junca5"/>
      <sheetName val="acero_-_junca5"/>
      <sheetName val="Neopreno_-_Junca5"/>
      <sheetName val="Dren_tuberia_-_junca5"/>
      <sheetName val="relleno_-_junca5"/>
      <sheetName val="Baranda_-_Junca5"/>
      <sheetName val="Acero_A36_-_junca5"/>
      <sheetName val="Excavación_-_Medina5"/>
      <sheetName val="Solados_-_Medina5"/>
      <sheetName val="Bases_-_Medina5"/>
      <sheetName val="Elevaciones_-_Medina__5"/>
      <sheetName val="Vigas_-_Medina5"/>
      <sheetName val="Neopreno_-_Medina5"/>
      <sheetName val="Elevaciones_-_Medina5"/>
      <sheetName val="Pilote_-_Medina5"/>
      <sheetName val="Acero_-_Medina5"/>
      <sheetName val="relleno_-_Medina5"/>
      <sheetName val="Geotextil_-_Medina5"/>
      <sheetName val="Excavación_Mecan-_zipaquira5"/>
      <sheetName val="Acero_A588_-_Medina5"/>
      <sheetName val="Acero_A36_-_Medina5"/>
      <sheetName val="Acero_-_Zipaquira5"/>
      <sheetName val="Excavación_manual_-_zipaquira5"/>
      <sheetName val="Solados_-_Zipaquira5"/>
      <sheetName val="Relleno_comun_-_Zipaquira5"/>
      <sheetName val="Bases_-_Zipaquira5"/>
      <sheetName val="Arme_carrilera_-_Zipaquira5"/>
      <sheetName val="Tirafondos_-_Zipaquira5"/>
      <sheetName val="Clavos_-_Zipaquira5"/>
      <sheetName val="Eclisas_-_Zipaquira5"/>
      <sheetName val="Elastomericos_-_Zipaquira5"/>
      <sheetName val="Traviesas_-_Zipaquira5"/>
      <sheetName val="Riel_-_Zipaquira5"/>
      <sheetName val="Acero_A588_-_zipaquira5"/>
      <sheetName val="Acero_A36_-_zipaquira5"/>
      <sheetName val="Elevaciones_-_Zipaquira5"/>
      <sheetName val="ACTA_MAYORES_SAN_BERNANDO5"/>
      <sheetName val="ACTA_MAYORES_CAQUEZA5"/>
      <sheetName val="ACTA_MAYORES_BELEN5"/>
      <sheetName val="ACTA_MAYORES_ZIPAQUIRA5"/>
      <sheetName val="ACTA_MAYORES_JUNCA_DEF_5"/>
      <sheetName val="ACTA_MAYORES_CANT_CARUP_DEF_5"/>
      <sheetName val="DESC_MPAL_Y_AIU5"/>
      <sheetName val="CONCRETOS_Y_MORTEROS5"/>
      <sheetName val="PROYECCIÓN_DE_COSTOS5"/>
      <sheetName val="PROYECCIÓN_DE_COSTO_CLASIFICAD5"/>
      <sheetName val="PROYECCIÓN_DE_COSTO_OBRA5"/>
      <sheetName val="PROYECCIÓN_DE_AIU5"/>
      <sheetName val="PROYECCIÓN_DE_AIU_(2)5"/>
      <sheetName val="PROYECCIÓN_DE_PAGA_&amp;_PMT5"/>
      <sheetName val="LINEA_BASE_SALARIOS5"/>
      <sheetName val="\E\a__aaInformación_GRUPO_4\A_5"/>
      <sheetName val="CRONOGRAMA_INICIAL4"/>
      <sheetName val="informe_sem_no_14"/>
      <sheetName val="informe_sem_no_24"/>
      <sheetName val="informe_sem_no_34"/>
      <sheetName val="informe_sem_no_44"/>
      <sheetName val="REPROGRAMACION_24"/>
      <sheetName val="ITEMS_ALCANT_14"/>
      <sheetName val="sistema proteccion a tierra equ"/>
      <sheetName val="\\B1FE7578\aCCIDENTES DE 1995 -"/>
      <sheetName val="Base Datos"/>
      <sheetName val="220"/>
      <sheetName val="\\Gabrielaapabone\d_copias\a__a"/>
      <sheetName val="PU_(2)"/>
      <sheetName val="0."/>
      <sheetName val="Base_Mater"/>
      <sheetName val="20."/>
      <sheetName val="17."/>
      <sheetName val="11."/>
      <sheetName val="\D\a  aaInformación GRUPO 4\A M"/>
      <sheetName val="_aCCIDENTES_DE_1995___1996__113"/>
      <sheetName val="_aCCIDENTES_DE_1995___1996__110"/>
      <sheetName val="_aCCIDENTES_DE_1995___1996__111"/>
      <sheetName val="_aCCIDENTES_DE_1995___1996__112"/>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Presupuesto_Via_distribuidora"/>
      <sheetName val="Insum"/>
      <sheetName val="\\C2CB15EB\aCCIDENTES DE 1995 -"/>
      <sheetName val="PROPUESTA ECONOMICA(Proponente)"/>
      <sheetName val="INFORME SEMANAL"/>
      <sheetName val="SISOMA"/>
      <sheetName val="\\Produccion\archivos_de_domin"/>
      <sheetName val="200_1"/>
      <sheetName val="210_1_1"/>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30_3A"/>
      <sheetName val="630_4A"/>
      <sheetName val="630_6A"/>
      <sheetName val="640_1B"/>
      <sheetName val="660_3B"/>
      <sheetName val="661_1B"/>
      <sheetName val="671_1B"/>
      <sheetName val="673_1B"/>
      <sheetName val="681_1B"/>
      <sheetName val="600_1"/>
      <sheetName val="900_3"/>
      <sheetName val="DATOS_PEAJE_INVIAS"/>
      <sheetName val="DATOS_PEAJE_REGENCY"/>
      <sheetName val="Variable_IPC"/>
      <sheetName val="analisis_costo_horario"/>
      <sheetName val="Lista_Base"/>
      <sheetName val="PALET_DEL_21_FEB_AL_5_MARZ"/>
      <sheetName val="PROPUESTA_ECONOMICA(Proponente)"/>
      <sheetName val="_I_A_a__aaInformación_GRUPO_4_A"/>
      <sheetName val="_I_K_a__aaInformación_GRUPO_4_A"/>
      <sheetName val="_H_a__aaInformación_GRUPO_4_A_M"/>
      <sheetName val="_I_H_a__aaInformación_GRUPO_4_A"/>
      <sheetName val="__INTERVIALNUBE_Documents_and_S"/>
      <sheetName val="_Documents_and_Settings_Pedro_"/>
      <sheetName val="_Documents_and_Settings_jviteri"/>
      <sheetName val="_aCCIDENTES_DE_1995_-_1996_xls_"/>
      <sheetName val="ESTADO_VÍA-CRIT_TECNICO8"/>
      <sheetName val="ESTADO_VÍA-CRIT_TECNICO7"/>
      <sheetName val="Par_Dise"/>
      <sheetName val="TEMPORALES"/>
      <sheetName val="UNITARIOS"/>
      <sheetName val="\C\a  aaInformación GRUPO 4\A M"/>
      <sheetName val="\C\C\a  aaInformación GRUPO 4\A"/>
      <sheetName val="Concreto Refuerz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sheetData sheetId="138" refreshError="1"/>
      <sheetData sheetId="139"/>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sheetData sheetId="527"/>
      <sheetData sheetId="528"/>
      <sheetData sheetId="529" refreshError="1"/>
      <sheetData sheetId="530" refreshError="1"/>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refreshError="1"/>
      <sheetData sheetId="634" refreshError="1"/>
      <sheetData sheetId="635" refreshError="1"/>
      <sheetData sheetId="636" refreshError="1"/>
      <sheetData sheetId="637" refreshError="1"/>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refreshError="1"/>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sheetData sheetId="756"/>
      <sheetData sheetId="757"/>
      <sheetData sheetId="758"/>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sheetData sheetId="873"/>
      <sheetData sheetId="874"/>
      <sheetData sheetId="875"/>
      <sheetData sheetId="876" refreshError="1"/>
      <sheetData sheetId="877"/>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efreshError="1"/>
      <sheetData sheetId="905"/>
      <sheetData sheetId="906" refreshError="1"/>
      <sheetData sheetId="907"/>
      <sheetData sheetId="908" refreshError="1"/>
      <sheetData sheetId="909" refreshError="1"/>
      <sheetData sheetId="910"/>
      <sheetData sheetId="91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sheetData sheetId="1014"/>
      <sheetData sheetId="1015"/>
      <sheetData sheetId="1016"/>
      <sheetData sheetId="1017"/>
      <sheetData sheetId="1018"/>
      <sheetData sheetId="1019"/>
      <sheetData sheetId="1020"/>
      <sheetData sheetId="1021"/>
      <sheetData sheetId="1022"/>
      <sheetData sheetId="1023"/>
      <sheetData sheetId="1024" refreshError="1"/>
      <sheetData sheetId="1025" refreshError="1"/>
      <sheetData sheetId="1026" refreshError="1"/>
      <sheetData sheetId="1027" refreshError="1"/>
      <sheetData sheetId="1028" refreshError="1"/>
      <sheetData sheetId="1029" refreshError="1"/>
      <sheetData sheetId="1030" refreshError="1"/>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refreshError="1"/>
      <sheetData sheetId="1179" refreshError="1"/>
      <sheetData sheetId="1180"/>
      <sheetData sheetId="1181"/>
      <sheetData sheetId="1182"/>
      <sheetData sheetId="1183"/>
      <sheetData sheetId="1184"/>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refreshError="1"/>
      <sheetData sheetId="1342" refreshError="1"/>
      <sheetData sheetId="1343"/>
      <sheetData sheetId="1344"/>
      <sheetData sheetId="1345"/>
      <sheetData sheetId="1346"/>
      <sheetData sheetId="1347"/>
      <sheetData sheetId="1348" refreshError="1"/>
      <sheetData sheetId="1349" refreshError="1"/>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refreshError="1"/>
      <sheetData sheetId="2171" refreshError="1"/>
      <sheetData sheetId="2172" refreshError="1"/>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refreshError="1"/>
      <sheetData sheetId="6367" refreshError="1"/>
      <sheetData sheetId="6368" refreshError="1"/>
      <sheetData sheetId="6369"/>
      <sheetData sheetId="6370"/>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refreshError="1"/>
      <sheetData sheetId="6625" refreshError="1"/>
      <sheetData sheetId="6626" refreshError="1"/>
      <sheetData sheetId="6627" refreshError="1"/>
      <sheetData sheetId="6628" refreshError="1"/>
      <sheetData sheetId="662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J"/>
      <sheetName val="MI"/>
      <sheetName val="PU (2)"/>
      <sheetName val="46W9"/>
      <sheetName val="Presentacion"/>
      <sheetName val="PRESUPUESTO P"/>
      <sheetName val="Hoja16"/>
      <sheetName val="liquidacion"/>
      <sheetName val="ESPEC"/>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9"/>
      <sheetName val="_aCCIDENTES_DE_1995___1996_xl_2"/>
      <sheetName val="_aCCIDENTES_DE_1995___1996_xl_4"/>
      <sheetName val="_aCCIDENTES_DE_1995___1996_xl_3"/>
      <sheetName val="_aCCIDENTES_DE_1995___1996_xl_5"/>
      <sheetName val="_aCCIDENTES_DE_1995___1996_xl_6"/>
      <sheetName val="_aCCIDENTES_DE_1995___1996_xl_8"/>
      <sheetName val="_aCCIDENTES_DE_1995___1996_xl_7"/>
      <sheetName val="_aCCIDENTES_DE_1995___1996_x_10"/>
      <sheetName val="_aCCIDENTES_DE_1995___1996_x_11"/>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ESTADO RED"/>
      <sheetName val="Pronósticos de Petróleo GLL"/>
      <sheetName val="COMPARATIVO"/>
      <sheetName val="ASO"/>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arametros"/>
      <sheetName val="Hoja1"/>
      <sheetName val="Capex"/>
      <sheetName val="Hoja3"/>
      <sheetName val="SUMMARY WITH 15 API WITH OPEX"/>
      <sheetName val="OPEX"/>
      <sheetName val="Obra Eléctrica"/>
      <sheetName val="3-Reservas"/>
      <sheetName val="RESUMEN"/>
      <sheetName val="Detallado"/>
      <sheetName val="Job List Data"/>
      <sheetName val="Meses"/>
      <sheetName val="Incremental"/>
      <sheetName val="Consolidado_Reservas1"/>
      <sheetName val="Reservas_de_Petróleo1"/>
      <sheetName val="Cronograma_de_Eventos1"/>
      <sheetName val="Reporte_mensual_1999-20001"/>
      <sheetName val="Reporte_2000_-_20241"/>
      <sheetName val="Reporte_11"/>
      <sheetName val="Reporte_21"/>
      <sheetName val="Reporte_31"/>
      <sheetName val="Reporte_41"/>
      <sheetName val="Reporte_51"/>
      <sheetName val="Reporte_2000_-_20041"/>
      <sheetName val="PronPozos_Apiay1"/>
      <sheetName val="PronPozos_Suria1"/>
      <sheetName val="PronPozos_RefLibertad1"/>
      <sheetName val="Pronósticos%20de%20Petróleo%20G"/>
      <sheetName val="BRUTA-INY"/>
      <sheetName val="RES GASOL"/>
      <sheetName val="RES EQV"/>
      <sheetName val="RES GAS"/>
      <sheetName val="RES LPG"/>
      <sheetName val="Programa"/>
      <sheetName val="POZOS"/>
      <sheetName val="RES PET"/>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ID"/>
      <sheetName val="AC2-AG96"/>
      <sheetName val="Cuadr."/>
      <sheetName val="otros"/>
      <sheetName val="PRESUPUESTO"/>
      <sheetName val="strsumm0"/>
      <sheetName val="Reservas de Petróleo"/>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CANT OBRA"/>
      <sheetName val="\Users\ANDRES FELIPE MUÑOZ\Down"/>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precios-básicos2002"/>
      <sheetName val="APUs"/>
      <sheetName val="PR 1"/>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NEXO 7"/>
      <sheetName val="ACTA_DE_MODIFICACION__(2)4"/>
      <sheetName val="\a__aaInformación_GRUPO_4\A_MI4"/>
      <sheetName val="Datos_Básicos2"/>
      <sheetName val="SUB_APU2"/>
      <sheetName val="Formulario_N°_42"/>
      <sheetName val="Formulario_N°_4"/>
      <sheetName val="ACTA_DE_MODIFICACION__(2)3"/>
      <sheetName val="\a__aaInformación_GRUPO_4\A_MI3"/>
      <sheetName val="Formulario_N°_41"/>
      <sheetName val="ACTA_DE_MODIFICACION__(2)5"/>
      <sheetName val="\a__aaInformación_GRUPO_4\A_MI5"/>
      <sheetName val="Datos_Básicos3"/>
      <sheetName val="SUB_APU3"/>
      <sheetName val="Formulario_N°_4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Users\HP\AppData\Local\Microso"/>
      <sheetName val="Insum"/>
      <sheetName val="MC SF GAVION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refreshError="1"/>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efreshError="1"/>
      <sheetData sheetId="369" refreshError="1"/>
      <sheetData sheetId="370" refreshError="1"/>
      <sheetData sheetId="371" refreshError="1"/>
      <sheetData sheetId="372" refreshError="1"/>
      <sheetData sheetId="373"/>
      <sheetData sheetId="374"/>
      <sheetData sheetId="375"/>
      <sheetData sheetId="376"/>
      <sheetData sheetId="377"/>
      <sheetData sheetId="378"/>
      <sheetData sheetId="379"/>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refreshError="1"/>
      <sheetData sheetId="520"/>
      <sheetData sheetId="521"/>
      <sheetData sheetId="522" refreshError="1"/>
      <sheetData sheetId="523" refreshError="1"/>
      <sheetData sheetId="52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LISTADO "/>
      <sheetName val="M.O."/>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2"/>
      <sheetName val="//ccefici"/>
      <sheetName val="//d.docs.live.net/a  aaInformac"/>
      <sheetName val="aCCIDENTES%2520DE%25201995%2520"/>
      <sheetName val="\E\a  aaInformación GRUPO 4\A M"/>
      <sheetName val="Hoja2"/>
      <sheetName val="REQUISITOS INF INTERVENTORÍA"/>
      <sheetName val="CANT OBRA"/>
      <sheetName val="\Users\ANDRES FELIPE MUÑOZ\Down"/>
      <sheetName val="\Users\rosalym\Desktop\BALANCE "/>
      <sheetName val="_aCCIDENTES_DE_1995___1996_xl_4"/>
      <sheetName val="_aCCIDENTES_DE_1995___1996_xl_3"/>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MAT"/>
      <sheetName val="HER"/>
      <sheetName val="PER"/>
      <sheetName val="TRAN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7"/>
      <sheetName val="ACTA No.1 "/>
      <sheetName val="ACTA No.5"/>
      <sheetName val="ACTA MAYORES - GENERAL"/>
      <sheetName val="INDICE"/>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8"/>
      <sheetName val="_aCCIDENTES_DE_1995___1996_xl_9"/>
      <sheetName val="_aCCIDENTES_DE_1995___1996_x_10"/>
      <sheetName val="_aCCIDENTES_DE_1995___1996_x_13"/>
      <sheetName val="_aCCIDENTES_DE_1995___1996_x_12"/>
      <sheetName val=" ACTA FINAL + MODIFICATORIA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G.G"/>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DIRECTAS AMO I"/>
      <sheetName val="DIRECTAS AMO II"/>
      <sheetName val="/a  aaInformación GRUPO 4/A MIn"/>
      <sheetName val="\C\A\a  aaInformación GRUPO 4\A"/>
      <sheetName val="\G\a  aaInformación GRUPO 4\A M"/>
      <sheetName val="\C\G\a  aaInformación GRUPO 4\A"/>
      <sheetName val="\C\K\a  aaInformación GRUPO 4\A"/>
      <sheetName val="\C\E\a  aaInformación GRUPO 4\A"/>
      <sheetName val="MATERIAL"/>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 val="gp05"/>
      <sheetName val="GP06"/>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refreshError="1"/>
      <sheetData sheetId="505" refreshError="1"/>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efreshError="1"/>
      <sheetData sheetId="609" refreshError="1"/>
      <sheetData sheetId="610" refreshError="1"/>
      <sheetData sheetId="611" refreshError="1"/>
      <sheetData sheetId="612" refreshError="1"/>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refreshError="1"/>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sheetData sheetId="739"/>
      <sheetData sheetId="740"/>
      <sheetData sheetId="741"/>
      <sheetData sheetId="742"/>
      <sheetData sheetId="743"/>
      <sheetData sheetId="744"/>
      <sheetData sheetId="745"/>
      <sheetData sheetId="746"/>
      <sheetData sheetId="747"/>
      <sheetData sheetId="748"/>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sheetData sheetId="850"/>
      <sheetData sheetId="851"/>
      <sheetData sheetId="852" refreshError="1"/>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refreshError="1"/>
      <sheetData sheetId="881"/>
      <sheetData sheetId="882" refreshError="1"/>
      <sheetData sheetId="883"/>
      <sheetData sheetId="884" refreshError="1"/>
      <sheetData sheetId="885" refreshError="1"/>
      <sheetData sheetId="886"/>
      <sheetData sheetId="887"/>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sheetData sheetId="993"/>
      <sheetData sheetId="994"/>
      <sheetData sheetId="995"/>
      <sheetData sheetId="996"/>
      <sheetData sheetId="997"/>
      <sheetData sheetId="998"/>
      <sheetData sheetId="999"/>
      <sheetData sheetId="1000"/>
      <sheetData sheetId="100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INDICMICROEMP"/>
      <sheetName val="INDICE"/>
      <sheetName val="CONT_ADI"/>
      <sheetName val="Formulario N° 4"/>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  aaInformación]__cceficien_2"/>
      <sheetName val="[a  aaInformación][a  aaInforma"/>
      <sheetName val="lisprecios"/>
      <sheetName val="PERSONAL"/>
      <sheetName val="PRESTACIONES SOCIALES"/>
      <sheetName val="aCCIDENTES_DE_1995_-_1996"/>
      <sheetName val="a__aaInformación3"/>
      <sheetName val="a__aaInformación5"/>
      <sheetName val="aCCIDENTES_DE_1995_-_19962"/>
      <sheetName val="a__aaInformación4"/>
      <sheetName val="aCCIDENTES_DE_1995_-_19961"/>
      <sheetName val="a__aaInformación6"/>
      <sheetName val="aCCIDENTES_DE_1995_-_19963"/>
      <sheetName val="M.O."/>
      <sheetName val="[a  aaInformación]__cceficie_11"/>
      <sheetName val="[a  aaInformación]__cceficien_3"/>
      <sheetName val="[a  aaInformación]__cceficien_4"/>
      <sheetName val="[a  aaInformación]__cceficien_5"/>
      <sheetName val="[a  aaInformación]//cceficiente"/>
      <sheetName val="[a  aaInformación]__cceficien_6"/>
      <sheetName val="[a  aaInformación]__cceficien_7"/>
      <sheetName val="[a  aaInformación]__cceficien_8"/>
      <sheetName val="[a  aaInformación]__cceficien_9"/>
      <sheetName val="[a  aaInformación]__cceficie_10"/>
      <sheetName val="precios-básicos2002"/>
      <sheetName val="Emboquillar"/>
      <sheetName val="Acometidacobrerígido"/>
      <sheetName val="Acometidatoma"/>
      <sheetName val="Acometidahasta1&quot;"/>
      <sheetName val="M_O_"/>
      <sheetName val="PRESUP"/>
      <sheetName val="ITEMS"/>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LAN DE INVERSION ANTICIPO"/>
      <sheetName val="inv mensual"/>
      <sheetName val="borrador flujo inv"/>
      <sheetName val="social-ambiental"/>
      <sheetName val="AU"/>
      <sheetName val="Hoja 1 "/>
      <sheetName val="//d.docs.live.net/MANTENIMIENTO"/>
      <sheetName val="PANEL"/>
      <sheetName val="\Users\LENOVO\Downloads\Users\A"/>
      <sheetName val="Res-Accide-10"/>
      <sheetName val="HER"/>
      <sheetName val="MAT"/>
      <sheetName val="PER"/>
      <sheetName val="TRANS"/>
      <sheetName val="\MANTENIMIENTO_RUTA_1001_MARZO_"/>
      <sheetName val="ANEXO_IX"/>
      <sheetName val="\I\MANTENIMIENTO_RUTA_1001_MARZ"/>
      <sheetName val="\F\MANTENIMIENTO_RUTA_1001_MARZ"/>
      <sheetName val="INFORME SEMANAL"/>
      <sheetName val="AVANCE SEMANAL"/>
      <sheetName val="CLIMA mes"/>
      <sheetName val="REG FOTO"/>
      <sheetName val="SISOMA"/>
      <sheetName val="PRECIOS"/>
      <sheetName val="\MANTENIMIENTO%20RUTA%201001_MA"/>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G\MANTENIMIENTO RUTA 1001_MARZ"/>
      <sheetName val="46W9"/>
      <sheetName val="Presentacion"/>
      <sheetName val="AJIZAL 3335"/>
      <sheetName val="SABANETA 3335"/>
      <sheetName val="Datos Generales"/>
      <sheetName val="Formulario_N°_4"/>
      <sheetName val="\G\I\MANTENIMIENTO_RUTA_1001_MA"/>
      <sheetName val="\D\MANTENIMIENTO_RUTA_1001_MARZ"/>
      <sheetName val="\G\D\MANTENIMIENTO_RUTA_1001_MA"/>
      <sheetName val="Fornato_6"/>
      <sheetName val="\I\I\MANTENIMIENTO_RUTA_1001_MA"/>
      <sheetName val="_MANTENIMIENTO RUTA 1001_MARZO "/>
      <sheetName val="_Users_USUARIO_Downloads_MANTEN"/>
      <sheetName val="Info-Portaf"/>
      <sheetName val="CrudosA"/>
      <sheetName val="casosWTI"/>
      <sheetName val="EMPRESA"/>
      <sheetName val="ESTADO RED"/>
      <sheetName val="CARRETERAS"/>
      <sheetName val="GENERALIDADES "/>
      <sheetName val="_I_MANTENIMIENTO RUTA 1001_MARZ"/>
      <sheetName val="_F_MANTENIMIENTO RUTA 1001_MARZ"/>
      <sheetName val="__SERVIDOR_Public2_MANTENIMIENT"/>
      <sheetName val="_I_I_MANTENIMIENTO RUTA 1001_MA"/>
      <sheetName val="_Users_Personal_Downloads_MANTE"/>
      <sheetName val="_a  aaInformación___cceficien_2"/>
      <sheetName val="_a  aaInformación__a  aaInforma"/>
      <sheetName val="_a  aaInformación___cceficien_3"/>
      <sheetName val="_G_I_MANTENIMIENTO RUTA 1001_MA"/>
      <sheetName val="_D_MANTENIMIENTO RUTA 1001_MARZ"/>
      <sheetName val="_G_D_MANTENIMIENTO RUTA 1001_MA"/>
      <sheetName val="_Users_LENOVO_Downloads_Users_A"/>
      <sheetName val="_a  aaInformación___cceficien_4"/>
      <sheetName val="_a  aaInformación___cceficiente"/>
      <sheetName val="_a  aaInformación___cceficien_5"/>
      <sheetName val="_a  aaInformación___cceficien_6"/>
      <sheetName val="_a  aaInformación___cceficien_8"/>
      <sheetName val="_a  aaInformación___cceficien_7"/>
      <sheetName val="_a  aaInformación___cceficien_9"/>
      <sheetName val="_a  aaInformación___cceficie_10"/>
      <sheetName val="Base Datos"/>
      <sheetName val="a__aaInformación7"/>
      <sheetName val="aCCIDENTES_DE_1995_-_19964"/>
      <sheetName val="[a__aaInformación][a__aaInforma"/>
      <sheetName val="PRESTACIONES_SOCIALES"/>
      <sheetName val="Concretos_y_morteros"/>
      <sheetName val="Datos_iniciales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a  aaInformación]__cceficie_52"/>
      <sheetName val="[a  aaInformación]__cceficie_51"/>
      <sheetName val="[a  aaInformación]__cceficie_53"/>
      <sheetName val="\C\MANTENIMIENTO RUTA 1001_MARZ"/>
      <sheetName val="\C\C\MANTENIMIENTO RUTA 1001_MA"/>
      <sheetName val="[a  aaInformación]__192_168__19"/>
      <sheetName val="[a  aaInformación]__192_168__20"/>
      <sheetName val="[a  aaInformación]__192_168__21"/>
      <sheetName val="acero"/>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10"/>
      <sheetName val="Aislamiento"/>
      <sheetName val="área a Compensar"/>
      <sheetName val="Costo de oportunidad"/>
      <sheetName val="Costos Base"/>
      <sheetName val="Monit rest"/>
      <sheetName val="Soc rest"/>
      <sheetName val="Establecimiento"/>
      <sheetName val="Page 1"/>
      <sheetName val="0-Datos de la Obra"/>
      <sheetName val="\\Pc2\amv1-real\MANTENIMIENTO R"/>
      <sheetName val="Paramtrias"/>
      <sheetName val="GPI 526"/>
      <sheetName val="SKJ452"/>
      <sheetName val="ITA878"/>
      <sheetName val="AEA-944"/>
      <sheetName val="DUB-823"/>
      <sheetName val="XXJ617"/>
      <sheetName val="SNG_855"/>
      <sheetName val="VEA 374"/>
      <sheetName val="HFB024"/>
      <sheetName val="PAJ82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 val="PREACTA(1)"/>
      <sheetName val="ETAPA 50 SMMLV"/>
      <sheetName val="APUsBasicos"/>
      <sheetName val="PRESUPUESTO"/>
      <sheetName val="INFOPROYECTO"/>
      <sheetName val="Insumos"/>
      <sheetName val="BASES"/>
      <sheetName val="CD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AC2-AG96"/>
      <sheetName val="ESTADO RED"/>
      <sheetName val="APUsBasicos"/>
      <sheetName val="PRESUPUESTO"/>
      <sheetName val="INFOPROYECTO"/>
      <sheetName val="Insumos"/>
      <sheetName val="INST"/>
      <sheetName val="base Apus"/>
      <sheetName val="RESUMEN CANTIDADES"/>
      <sheetName val="5.2"/>
      <sheetName val="PRESUPUESTAL"/>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Datos"/>
      <sheetName val="Cuadro"/>
      <sheetName val="Equipo"/>
      <sheetName val="Mobra"/>
      <sheetName val="5.2"/>
      <sheetName val="PESOS"/>
      <sheetName val="steel"/>
      <sheetName val="CIRCUITOS CODENSA"/>
      <sheetName val="Ejecutado%"/>
      <sheetName val="Ejecutado$"/>
      <sheetName val="Programado$"/>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Datos"/>
      <sheetName val="Cuadro"/>
      <sheetName val="Equipo"/>
      <sheetName val="Mobra"/>
      <sheetName val="CODCONST"/>
      <sheetName val="medelo"/>
      <sheetName val="steel"/>
      <sheetName val="inst"/>
    </sheetNames>
    <sheetDataSet>
      <sheetData sheetId="0"/>
      <sheetData sheetId="1">
        <row r="17">
          <cell r="E17">
            <v>5004</v>
          </cell>
        </row>
      </sheetData>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BASICOS"/>
      <sheetName val="Info-Portaf"/>
      <sheetName val="APU"/>
      <sheetName val="LISTA DE PRECIOS"/>
      <sheetName val="PARAFISCALES"/>
      <sheetName val="base Apus"/>
      <sheetName val="RESUMEN CANTIDADES"/>
      <sheetName val="Form5 _Pág_ 1"/>
      <sheetName val="Form5 _Pág_ 2"/>
      <sheetName val="Hoja1"/>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Ejecutado%"/>
      <sheetName val="Ejecutado$"/>
      <sheetName val="Programado$"/>
      <sheetName val="Listado"/>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 val="SECTORIZACIÓN"/>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TOVFEB."/>
      <sheetName val="GCB2000"/>
      <sheetName val="BLOOMBERG"/>
      <sheetName val="LISTAS DESPLEGABLES"/>
      <sheetName val="AEA-944"/>
      <sheetName val="SNG_855"/>
      <sheetName val="VEA 374"/>
      <sheetName val="R-ING-067"/>
      <sheetName val="7422CW00"/>
      <sheetName val="Estimado F1"/>
      <sheetName val="Valores Desplegables"/>
      <sheetName val="cantidades BC-17"/>
      <sheetName val="cantidades BC-16"/>
      <sheetName val="cantidades sf-124"/>
      <sheetName val="Reservas de Petróleo"/>
    </sheetNames>
    <sheetDataSet>
      <sheetData sheetId="0">
        <row r="8">
          <cell r="F8" t="str">
            <v>PRICES</v>
          </cell>
        </row>
      </sheetData>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 val="PRECIOS"/>
      <sheetName val="APU"/>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 val="Ejecutado%"/>
      <sheetName val="Ejecutado$"/>
      <sheetName val="Programado$"/>
      <sheetName val="Personalizar"/>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 val="Ejecutado%"/>
      <sheetName val="Ejecutado$"/>
      <sheetName val="Programado$"/>
      <sheetName val="Tabla"/>
      <sheetName val="PERSONAL"/>
      <sheetName val="unitario"/>
      <sheetName val="lisprecios"/>
      <sheetName val="Hoja1"/>
      <sheetName val="ESPEC"/>
      <sheetName val="Listas"/>
      <sheetName val="Civil work"/>
      <sheetName val="SECTORIZACIÓN"/>
      <sheetName val="1"/>
      <sheetName val="#REF"/>
      <sheetName val="2121"/>
      <sheetName val="Cost per job"/>
      <sheetName val="LEAD E"/>
      <sheetName val="\Users\nani\Library\Caches\Temp"/>
      <sheetName val="medelo"/>
      <sheetName val="\Users\juanpablobonillamanrique"/>
      <sheetName val="\CASO 2\Factura13"/>
      <sheetName val="\Users\edissonalfredocastropala"/>
      <sheetName val="\Factura13"/>
      <sheetName val="Lists"/>
      <sheetName val="CUADRILLAS"/>
      <sheetName val="\Users\ivannoriegalindarte\Libr"/>
      <sheetName val="\Users\Usuario\AppData\Local\Mi"/>
      <sheetName val="\Users\Mario Andrade\Downloads\"/>
      <sheetName val="CONCEPTOS"/>
      <sheetName val="Títulos"/>
      <sheetName val="\Users\tatianarodriguez\Downloa"/>
      <sheetName val="DATOSBP"/>
      <sheetName val="DATOSPB"/>
      <sheetName val="\Users\tatianarodriguez\Library"/>
      <sheetName val="\Users\WilliamFernandoHernandez"/>
      <sheetName val="\Users\Edgar\Desktop\Factura13"/>
      <sheetName val="\C\Users\Edgar\Desktop\Factura1"/>
      <sheetName val="\Users\E0012906\AppData\Local\M"/>
      <sheetName val="OPERATIVOS"/>
      <sheetName val="Parámetros Formato"/>
      <sheetName val="[Factura13][Factura13][Factura1"/>
      <sheetName val="FORMATO B2 CONSTRUCCION "/>
      <sheetName val="INFORMACION"/>
      <sheetName val="[Factura13]\Users\nani\Library\"/>
      <sheetName val="[Factura13]\Users\juanpabloboni"/>
      <sheetName val="[Factura13]\CASO 2\Factura13"/>
      <sheetName val="[Factura13]\Users\edissonalfred"/>
      <sheetName val="[Factura13]\Factura13"/>
      <sheetName val="[Factura13]\Users\ivannoriegali"/>
      <sheetName val="[Factura13]\Users\Usuario\AppDa"/>
      <sheetName val="[Factura13]\Users\Mario Andrade"/>
      <sheetName val="[Factura13]\Users\tatianarodrig"/>
      <sheetName val="[Factura13]\Users\Edgar\Desktop"/>
      <sheetName val="[Factura13]\C\Users\Edgar\Deskt"/>
      <sheetName val="[Factura13]\Users\E0012906\AppD"/>
      <sheetName val="[Factura13][Factura13]\Users\na"/>
      <sheetName val="[Factura13][Factura13]\Users\ju"/>
      <sheetName val="[Factura13][Factura13]\CASO 2\F"/>
      <sheetName val="[Factura13][Factura13]\Users\ed"/>
      <sheetName val="[Factura13][Factura13]\Factura1"/>
      <sheetName val="[Factura13][Factura13]\Users\iv"/>
      <sheetName val="[Factura13][Factura13]\Users\Us"/>
      <sheetName val="[Factura13][Factura13]\Users\Ma"/>
      <sheetName val="[Factura13][Factura13]\Users\ta"/>
      <sheetName val="[Factura13][Factura13]\C\Users\"/>
      <sheetName val="[Factura13][Factura13]\Users\E0"/>
      <sheetName val="123 MACROS"/>
      <sheetName val="cantidades BC-17"/>
      <sheetName val="cantidades BC-16"/>
      <sheetName val="cantidades sf-124"/>
      <sheetName val="COL 21169"/>
      <sheetName val="LN5-CHC.4-7-SS7"/>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row r="15">
          <cell r="E15" t="str">
            <v>CUNDINAMARCA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 val="CONSTANTES"/>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IPM"/>
      <sheetName val="DATOS CONTRATO"/>
      <sheetName val="46"/>
      <sheetName val="TARIFA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 val="UNITARIOS GENERALES"/>
      <sheetName val="BASES"/>
      <sheetName val="MC SF GAVIONES"/>
      <sheetName val="PESOS"/>
      <sheetName val="civ_roma"/>
      <sheetName val="Sheet1"/>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 val="Summary"/>
      <sheetName val="Distanc"/>
      <sheetName val="UNITARIOS_GENERALES"/>
      <sheetName val="MC_SF_GAVIONES"/>
      <sheetName val="desmonte"/>
      <sheetName val="BITACORA"/>
      <sheetName val="Tablas"/>
      <sheetName val="EYD "/>
      <sheetName val="Pta a tierra"/>
      <sheetName val="Unitarios"/>
      <sheetName val="Hoja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C9">
            <v>4000</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C44">
            <v>1750</v>
          </cell>
          <cell r="D44">
            <v>1750</v>
          </cell>
        </row>
        <row r="45">
          <cell r="A45">
            <v>41</v>
          </cell>
          <cell r="B45" t="str">
            <v>CLASIFICACION DE MATERIAL</v>
          </cell>
          <cell r="C45" t="str">
            <v>M3</v>
          </cell>
          <cell r="D45">
            <v>6000</v>
          </cell>
        </row>
        <row r="46">
          <cell r="A46">
            <v>42</v>
          </cell>
          <cell r="B46" t="str">
            <v>DESPERDICIO 10%</v>
          </cell>
          <cell r="C46">
            <v>2700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ow r="7">
          <cell r="A7" t="str">
            <v>ACCF</v>
          </cell>
        </row>
      </sheetData>
      <sheetData sheetId="32">
        <row r="9">
          <cell r="A9" t="str">
            <v>ANDA</v>
          </cell>
        </row>
      </sheetData>
      <sheetData sheetId="33">
        <row r="8">
          <cell r="C8">
            <v>0.8</v>
          </cell>
        </row>
      </sheetData>
      <sheetData sheetId="34"/>
      <sheetData sheetId="35"/>
      <sheetData sheetId="36" refreshError="1"/>
      <sheetData sheetId="37" refreshError="1"/>
      <sheetData sheetId="38"/>
      <sheetData sheetId="39"/>
      <sheetData sheetId="40" refreshError="1"/>
      <sheetData sheetId="41" refreshError="1"/>
      <sheetData sheetId="42" refreshError="1"/>
      <sheetData sheetId="43">
        <row r="1">
          <cell r="A1">
            <v>0</v>
          </cell>
        </row>
      </sheetData>
      <sheetData sheetId="44" refreshError="1"/>
      <sheetData sheetId="45" refreshError="1"/>
      <sheetData sheetId="4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TARIFAS"/>
      <sheetName val="A. P. U."/>
      <sheetName val="Hoja3"/>
      <sheetName val="Materiales"/>
      <sheetName val="GPI 526"/>
      <sheetName val="BASE-LISTAS"/>
      <sheetName val="Personalizar"/>
      <sheetName val="7417STI0"/>
      <sheetName val="Sheet1"/>
      <sheetName val="rencst0599"/>
      <sheetName val="Flujo de Caja"/>
      <sheetName val="Alcantarillas"/>
      <sheetName val="ADMINISTRACION"/>
      <sheetName val="VARIOS"/>
      <sheetName val="RESUMEN SEMANA 3"/>
      <sheetName val="RESUMEN SEMANA 1"/>
      <sheetName val="5094-2003"/>
      <sheetName val="Form5 _Pág_ 2"/>
      <sheetName val="Form5 _Pág_ 1"/>
      <sheetName val="CONFIS"/>
      <sheetName val="Hoja2"/>
      <sheetName val="NPIP"/>
      <sheetName val="PIP"/>
      <sheetName val="XXJ617"/>
      <sheetName val="SKJ452"/>
      <sheetName val="ITA878"/>
      <sheetName val="AEA-944"/>
      <sheetName val="DUB-823"/>
      <sheetName val="SNG_855"/>
      <sheetName val="VEA 374"/>
      <sheetName val="HFB024"/>
      <sheetName val="PAJ825"/>
      <sheetName val="210.2.2"/>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 val="precios-básicos2002"/>
      <sheetName val="ITEMS"/>
      <sheetName val="Itemes Renovación"/>
      <sheetName val="LISTA DE ACTIVIDADES"/>
      <sheetName val="Análisis de precios"/>
      <sheetName val="Equipo"/>
      <sheetName val="materiales"/>
      <sheetName val="otros"/>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EQUIPO "/>
      <sheetName val="MANO "/>
      <sheetName val="mc sf gaviones"/>
      <sheetName val="Info Ejec"/>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BASE"/>
      <sheetName val="Itemes_Renovación"/>
      <sheetName val="PROGRAMACION_"/>
      <sheetName val="factores"/>
      <sheetName val="lista recursos"/>
      <sheetName val="Presupuesto mensual personal"/>
      <sheetName val="Análisis de precios"/>
      <sheetName val="101"/>
      <sheetName val="Hoja1"/>
    </sheetNames>
    <sheetDataSet>
      <sheetData sheetId="0"/>
      <sheetData sheetId="1" refreshError="1"/>
      <sheetData sheetId="2" refreshError="1"/>
      <sheetData sheetId="3"/>
      <sheetData sheetId="4" refreshError="1"/>
      <sheetData sheetId="5" refreshError="1"/>
      <sheetData sheetId="6" refreshError="1"/>
      <sheetData sheetId="7"/>
      <sheetData sheetId="8" refreshError="1"/>
      <sheetData sheetId="9" refreshError="1"/>
      <sheetData sheetId="1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5094-2003"/>
      <sheetName val="Avances"/>
      <sheetName val="IMPROVEMENTS TO SITE"/>
      <sheetName val="ESPEC"/>
      <sheetName val="DATOS"/>
      <sheetName val="Constantes"/>
      <sheetName val="Equipo"/>
      <sheetName val="materiales"/>
      <sheetName val="otros"/>
      <sheetName val="7422CW00"/>
      <sheetName val="Actual Data (MAP)"/>
      <sheetName val="Actual Data (STX)"/>
      <sheetName val="ANALISIS RESUMIDOS"/>
      <sheetName val="ITEMS(2)"/>
      <sheetName val="FLUJOS"/>
      <sheetName val="Proyectos incrementales"/>
      <sheetName val="TABLA-R "/>
      <sheetName val="MANO DE OBRA"/>
      <sheetName val="SKJ452"/>
      <sheetName val="ITA878"/>
      <sheetName val="AEA-944"/>
      <sheetName val="DUB-823"/>
      <sheetName val="GPI 526"/>
      <sheetName val="XXJ617"/>
      <sheetName val="SNG_855"/>
      <sheetName val="VEA 374"/>
      <sheetName val="HFB024"/>
      <sheetName val="PAJ825"/>
      <sheetName val="calculation"/>
      <sheetName val="COSTOMAT.XLS"/>
      <sheetName val="Equipo y Materiales"/>
      <sheetName val="Cuadrillas"/>
      <sheetName val="Datos Oferta"/>
      <sheetName val="Equ"/>
      <sheetName val="Trans"/>
      <sheetName val="Mat"/>
      <sheetName val="Salarios"/>
      <sheetName val="PRESUPUESTO"/>
      <sheetName val="2,2,6,1 Pilotes 0,30"/>
      <sheetName val="BASE"/>
    </sheetNames>
    <sheetDataSet>
      <sheetData sheetId="0" refreshError="1">
        <row r="33">
          <cell r="A33" t="str">
            <v xml:space="preserve">OAJA0740   </v>
          </cell>
          <cell r="B33" t="str">
            <v xml:space="preserve">ESTUCO Y PINTURA A TRES MANOS                 </v>
          </cell>
          <cell r="C33" t="str">
            <v>INTERCAMBIADORES</v>
          </cell>
          <cell r="F33" t="str">
            <v>MICROACTIVIDADES</v>
          </cell>
          <cell r="L33" t="str">
            <v/>
          </cell>
        </row>
        <row r="34">
          <cell r="A34" t="str">
            <v xml:space="preserve">OAJA0760   </v>
          </cell>
          <cell r="B34" t="str">
            <v xml:space="preserve">GRANIPLAST MUROS EXTERIORES                   </v>
          </cell>
          <cell r="F34" t="str">
            <v>DESARME EQUIPO (haz/casco)</v>
          </cell>
          <cell r="G34" t="str">
            <v>MODIFICAR TAPAS</v>
          </cell>
          <cell r="H34" t="str">
            <v>ARMAR CONJUNTO</v>
          </cell>
          <cell r="I34" t="str">
            <v>PRUEBA HIDROSTATICA</v>
          </cell>
          <cell r="J34" t="str">
            <v>TRANSPORTE</v>
          </cell>
        </row>
        <row r="35">
          <cell r="A35" t="str">
            <v xml:space="preserve">OAJA0800   </v>
          </cell>
          <cell r="B35" t="str">
            <v xml:space="preserve">SUMIN. INSTAL. TUB./ACCE  P.V.C 1" (AGUA POTA </v>
          </cell>
          <cell r="C35" t="str">
            <v xml:space="preserve"> </v>
          </cell>
          <cell r="D35" t="str">
            <v xml:space="preserve">             C A N T I D A D</v>
          </cell>
          <cell r="L35" t="str">
            <v xml:space="preserve">  PROG. FISICO</v>
          </cell>
          <cell r="N35" t="str">
            <v>HH</v>
          </cell>
        </row>
        <row r="36">
          <cell r="A36" t="str">
            <v xml:space="preserve">OAJA0820   </v>
          </cell>
          <cell r="B36" t="str">
            <v xml:space="preserve">INSTALAR TUBERIA ACERO CARBON 4" (DRENAJE)    </v>
          </cell>
          <cell r="D36" t="str">
            <v>ORIGINAL</v>
          </cell>
          <cell r="E36" t="str">
            <v>EJECUTA.</v>
          </cell>
          <cell r="L36" t="str">
            <v>%</v>
          </cell>
          <cell r="M36" t="str">
            <v>%</v>
          </cell>
        </row>
        <row r="37">
          <cell r="A37" t="str">
            <v xml:space="preserve">OAJA0840   </v>
          </cell>
          <cell r="B37" t="str">
            <v xml:space="preserve">INSTALAR SIFONES ACERO CARBON 4" (DRENAJE)    </v>
          </cell>
          <cell r="C37" t="str">
            <v>UND</v>
          </cell>
          <cell r="D37" t="str">
            <v>PROGRAM.</v>
          </cell>
          <cell r="E37" t="str">
            <v>PERIODO</v>
          </cell>
          <cell r="M37" t="str">
            <v>PESO</v>
          </cell>
          <cell r="N37" t="str">
            <v xml:space="preserve"> PROG.</v>
          </cell>
        </row>
        <row r="38">
          <cell r="A38" t="str">
            <v xml:space="preserve">OAJA0860   </v>
          </cell>
          <cell r="B38" t="str">
            <v xml:space="preserve">INSTALAR TUBERIA ACERO CARBON  6" (DRENAJE)   </v>
          </cell>
          <cell r="D38" t="str">
            <v>ACTUAL</v>
          </cell>
          <cell r="L38" t="str">
            <v>AVAN.</v>
          </cell>
          <cell r="M38" t="str">
            <v>PESO</v>
          </cell>
          <cell r="N38" t="str">
            <v>GASTADAS</v>
          </cell>
        </row>
        <row r="39">
          <cell r="A39" t="str">
            <v xml:space="preserve">OAJA0880   </v>
          </cell>
          <cell r="B39" t="str">
            <v xml:space="preserve">INSTALAR SIFONES ACERO CARBON 6" (DRENAJE)    </v>
          </cell>
          <cell r="D39" t="str">
            <v>PROGRAM.</v>
          </cell>
          <cell r="E39" t="str">
            <v>ACUM</v>
          </cell>
          <cell r="F39">
            <v>0.1</v>
          </cell>
          <cell r="G39">
            <v>0.65</v>
          </cell>
          <cell r="H39">
            <v>0.1</v>
          </cell>
          <cell r="I39">
            <v>0.1</v>
          </cell>
          <cell r="J39">
            <v>0.05</v>
          </cell>
          <cell r="L39">
            <v>1</v>
          </cell>
          <cell r="M39" t="str">
            <v>AVAN</v>
          </cell>
          <cell r="N39" t="str">
            <v>PERIODO</v>
          </cell>
        </row>
        <row r="40">
          <cell r="A40" t="str">
            <v xml:space="preserve">OAJA00900  </v>
          </cell>
          <cell r="B40" t="str">
            <v xml:space="preserve">EXCAVAR Y REALIZAR RELLENO COMPACTADO         </v>
          </cell>
          <cell r="C40" t="str">
            <v>GL</v>
          </cell>
          <cell r="D40">
            <v>1</v>
          </cell>
          <cell r="F40">
            <v>1</v>
          </cell>
          <cell r="G40">
            <v>1</v>
          </cell>
          <cell r="H40">
            <v>0.82</v>
          </cell>
          <cell r="I40">
            <v>0.22</v>
          </cell>
          <cell r="J40">
            <v>1</v>
          </cell>
          <cell r="L40">
            <v>0.90400000000000003</v>
          </cell>
          <cell r="M40">
            <v>4.5710150840147104E-3</v>
          </cell>
        </row>
        <row r="41">
          <cell r="A41" t="str">
            <v xml:space="preserve">OAJA00920  </v>
          </cell>
          <cell r="B41" t="str">
            <v xml:space="preserve">COLOCAR CONCRETO 3000 P.S.I (CARCAMOS Y PISOS </v>
          </cell>
          <cell r="E41">
            <v>0.90400000000000003</v>
          </cell>
          <cell r="M41">
            <v>4.1321976359492982E-3</v>
          </cell>
        </row>
        <row r="42">
          <cell r="A42" t="str">
            <v xml:space="preserve">OAJA00940  </v>
          </cell>
          <cell r="B42" t="str">
            <v xml:space="preserve">COLOCAR CONCRETO 3000 P.S.I (CARCAMOS Y PISOS </v>
          </cell>
          <cell r="C42" t="str">
            <v>GL</v>
          </cell>
          <cell r="D42">
            <v>1</v>
          </cell>
          <cell r="F42">
            <v>1</v>
          </cell>
          <cell r="G42">
            <v>1</v>
          </cell>
          <cell r="H42">
            <v>0.82</v>
          </cell>
          <cell r="J42">
            <v>1</v>
          </cell>
          <cell r="L42">
            <v>0.88200000000000001</v>
          </cell>
          <cell r="M42">
            <v>4.5710150840147104E-3</v>
          </cell>
        </row>
        <row r="43">
          <cell r="A43" t="str">
            <v xml:space="preserve">OAJA00960  </v>
          </cell>
          <cell r="B43" t="str">
            <v xml:space="preserve">SUMINISTRAR E INSTALAR NIPLE PVC DE 4"        </v>
          </cell>
          <cell r="E43">
            <v>0.88200000000000001</v>
          </cell>
          <cell r="M43">
            <v>4.0316353041009749E-3</v>
          </cell>
        </row>
        <row r="44">
          <cell r="A44" t="str">
            <v xml:space="preserve">OAJA00980  </v>
          </cell>
          <cell r="B44" t="str">
            <v xml:space="preserve">SUMINISTRAR E INSTALAR REJILLA METALICA DE 4" </v>
          </cell>
          <cell r="C44" t="str">
            <v>GL</v>
          </cell>
          <cell r="D44">
            <v>1</v>
          </cell>
          <cell r="F44">
            <v>1</v>
          </cell>
          <cell r="G44">
            <v>1</v>
          </cell>
          <cell r="H44">
            <v>0.75</v>
          </cell>
          <cell r="J44">
            <v>1</v>
          </cell>
          <cell r="L44">
            <v>0.875</v>
          </cell>
          <cell r="M44">
            <v>7.9487224750574743E-3</v>
          </cell>
        </row>
        <row r="45">
          <cell r="A45" t="str">
            <v xml:space="preserve">OAJA01000  </v>
          </cell>
          <cell r="B45" t="str">
            <v xml:space="preserve">SUMINIST. E INSTALAR TUBERIA CONDUIT GALVAN.  </v>
          </cell>
          <cell r="E45">
            <v>0.875</v>
          </cell>
          <cell r="M45">
            <v>6.9551321656752905E-3</v>
          </cell>
        </row>
        <row r="46">
          <cell r="A46" t="str">
            <v xml:space="preserve">OAJA01020  </v>
          </cell>
          <cell r="B46" t="str">
            <v xml:space="preserve">SUMINIST. E INSTALAR TUBERIA CONDUIT GALV. 3/ </v>
          </cell>
          <cell r="C46" t="str">
            <v>GL</v>
          </cell>
          <cell r="D46">
            <v>1</v>
          </cell>
          <cell r="F46">
            <v>1</v>
          </cell>
          <cell r="G46">
            <v>1</v>
          </cell>
          <cell r="H46">
            <v>0.9</v>
          </cell>
          <cell r="I46">
            <v>0.36</v>
          </cell>
          <cell r="J46">
            <v>1</v>
          </cell>
          <cell r="L46">
            <v>0.92600000000000005</v>
          </cell>
          <cell r="M46">
            <v>6.3706759224549155E-3</v>
          </cell>
        </row>
        <row r="47">
          <cell r="A47" t="str">
            <v xml:space="preserve">OAJA01040  </v>
          </cell>
          <cell r="B47" t="str">
            <v xml:space="preserve">SUMINIST. E INSTALAR CANAL EN C DE 4" GALV.   </v>
          </cell>
          <cell r="E47">
            <v>0.92600000000000005</v>
          </cell>
          <cell r="M47">
            <v>5.8992459041932524E-3</v>
          </cell>
        </row>
        <row r="48">
          <cell r="A48" t="str">
            <v xml:space="preserve">OAJA01060  </v>
          </cell>
          <cell r="B48" t="str">
            <v xml:space="preserve">SUMINISTRAR E INSTALAR CABLE 2/0 AWG DESNUDO  </v>
          </cell>
          <cell r="C48" t="str">
            <v>GL</v>
          </cell>
          <cell r="D48">
            <v>1</v>
          </cell>
          <cell r="F48">
            <v>1</v>
          </cell>
          <cell r="G48">
            <v>1</v>
          </cell>
          <cell r="H48">
            <v>0.5</v>
          </cell>
          <cell r="J48">
            <v>1</v>
          </cell>
          <cell r="L48">
            <v>0.85000000000000009</v>
          </cell>
          <cell r="M48">
            <v>1.0845579771099718E-2</v>
          </cell>
        </row>
        <row r="49">
          <cell r="A49" t="str">
            <v xml:space="preserve">OAJA01080  </v>
          </cell>
          <cell r="B49" t="str">
            <v xml:space="preserve">SUMINIST. E INSTALAR BREAKER TOTAL. 3X100A TA </v>
          </cell>
          <cell r="E49">
            <v>0.85000000000000009</v>
          </cell>
          <cell r="M49">
            <v>9.2187428054347608E-3</v>
          </cell>
        </row>
        <row r="50">
          <cell r="A50" t="str">
            <v xml:space="preserve">OAJA01100  </v>
          </cell>
          <cell r="B50" t="str">
            <v xml:space="preserve">SUMINST. E INSTALAR TUBERIA CONDUIT GALV. DE  </v>
          </cell>
          <cell r="C50" t="str">
            <v>GL</v>
          </cell>
          <cell r="D50">
            <v>1</v>
          </cell>
          <cell r="L50">
            <v>0</v>
          </cell>
          <cell r="M50">
            <v>0</v>
          </cell>
        </row>
        <row r="51">
          <cell r="A51" t="str">
            <v xml:space="preserve">OAJA01120  </v>
          </cell>
          <cell r="B51" t="str">
            <v xml:space="preserve">SUMINIST. E INSTALAR CONDULETA GALV. LB CLASE </v>
          </cell>
          <cell r="E51">
            <v>0</v>
          </cell>
          <cell r="M51">
            <v>0</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210.2.2"/>
      <sheetName val="General"/>
      <sheetName val="GENERALIDADES "/>
      <sheetName val="puente verdum"/>
      <sheetName val="ANALISIS"/>
      <sheetName val="PREACTA"/>
      <sheetName val="Estructura"/>
      <sheetName val="Hoja1"/>
      <sheetName val="Cálculo"/>
      <sheetName val="Duitama-La_Palmera"/>
      <sheetName val="Análisis_de_precios"/>
      <sheetName val="BASEDuitama-La_Palmera"/>
      <sheetName val="PROGR_VER02"/>
      <sheetName val="Itemes_Renovación"/>
      <sheetName val="Formular"/>
      <sheetName val="Recursos"/>
      <sheetName val="Pivot"/>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MC SF GAVIONES"/>
      <sheetName val="PPTO"/>
      <sheetName val="Actual Data (MAP)"/>
      <sheetName val="Actual Data (STX)"/>
      <sheetName val="Datos"/>
      <sheetName val="Insumos"/>
      <sheetName val="TABLAS"/>
      <sheetName val="OBRAS DE DRENAJE"/>
      <sheetName val="PROPUESTA ECONÓMICA"/>
      <sheetName val="PRESUPUESTO OFICIAL "/>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 val="PRESUPUESTAL"/>
      <sheetName val="tierras y pavimentos"/>
      <sheetName val="inst"/>
      <sheetName val="1"/>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ESUPUESTO"/>
      <sheetName val="ANEXO 7"/>
      <sheetName val="CODCONST"/>
      <sheetName val="items"/>
      <sheetName val="LISTADO"/>
      <sheetName val="Insumos"/>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CIC-NOV"/>
      <sheetName val="LISTA CÓDIGOS"/>
      <sheetName val="BASE APU"/>
      <sheetName val="MANO DE OBRA"/>
      <sheetName val="EQUIPOS"/>
      <sheetName val="MATERIALES"/>
      <sheetName val="ESTRUCTURAS"/>
      <sheetName val="TRANSPORTE"/>
      <sheetName val="base de diseño"/>
      <sheetName val="experiencia especifica"/>
      <sheetName val="experiencia general"/>
      <sheetName val="FORMULARIO N° 14"/>
      <sheetName val="FORMULARIO N°7"/>
      <sheetName val="contrato en ejecución"/>
      <sheetName val="Calculo capacidad residual"/>
      <sheetName val="ELECTRICO"/>
      <sheetName val="Vuelta"/>
      <sheetName val="Design"/>
      <sheetName val="Sábana"/>
      <sheetName val="PLAN DE INVERSION ANTICIPO"/>
      <sheetName val="inv mensual"/>
      <sheetName val="borrador flujo inv"/>
      <sheetName val="social-ambiental"/>
      <sheetName val="AU"/>
      <sheetName val="10_HS"/>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TABLAS"/>
      <sheetName val="CALC PROD MENSUAL"/>
      <sheetName val="SUB_APU7"/>
      <sheetName val="Cantidades_de_Obra7"/>
      <sheetName val="Itemes_Renovación2"/>
      <sheetName val="LISTA_CÓDIGOS"/>
      <sheetName val="BASE_APU"/>
      <sheetName val="MANO_DE_OBRA"/>
      <sheetName val="COMPARATIVO"/>
      <sheetName val="AMO"/>
      <sheetName val="MAT"/>
      <sheetName val="items"/>
      <sheetName val="CONT_ADI"/>
      <sheetName val="PR 1"/>
      <sheetName val="SUB_APU8"/>
      <sheetName val="Cantidades_de_Obra8"/>
      <sheetName val="Itemes_Renovación3"/>
      <sheetName val="SUB_APU9"/>
      <sheetName val="Cantidades_de_Obra9"/>
      <sheetName val="Itemes_Renovación4"/>
      <sheetName val="EMPRESA"/>
      <sheetName val="DATOS CONTRATO"/>
      <sheetName val="LIQ-NOM"/>
      <sheetName val="NOMINA-1"/>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TARIFAS-JORNAL-DIST"/>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SUB_APU17"/>
      <sheetName val="Cantidades_de_Obra17"/>
      <sheetName val="Itemes_Renovación12"/>
      <sheetName val="LISTA_CÓDIGOS11"/>
      <sheetName val="BASE_APU11"/>
      <sheetName val="MANO_DE_OBRA11"/>
      <sheetName val="experiencia_especifica3"/>
      <sheetName val="experiencia_general3"/>
      <sheetName val="FORMULARIO_N°_143"/>
      <sheetName val="FORMULARIO_N°73"/>
      <sheetName val="contrato_en_ejecución3"/>
      <sheetName val="Calculo_capacidad_residual3"/>
      <sheetName val="base_de_diseño3"/>
      <sheetName val="experiencia_especifica"/>
      <sheetName val="experiencia_general"/>
      <sheetName val="FORMULARIO_N°_14"/>
      <sheetName val="FORMULARIO_N°7"/>
      <sheetName val="contrato_en_ejecución"/>
      <sheetName val="Calculo_capacidad_residual"/>
      <sheetName val="base_de_diseño"/>
      <sheetName val="LISTA_CÓDIGOS2"/>
      <sheetName val="BASE_APU2"/>
      <sheetName val="MANO_DE_OBRA2"/>
      <sheetName val="LISTA_CÓDIGOS3"/>
      <sheetName val="BASE_APU3"/>
      <sheetName val="MANO_DE_OBRA3"/>
      <sheetName val="SUB_APU10"/>
      <sheetName val="Cantidades_de_Obra10"/>
      <sheetName val="Itemes_Renovación5"/>
      <sheetName val="LISTA_CÓDIGOS4"/>
      <sheetName val="BASE_APU4"/>
      <sheetName val="MANO_DE_OBRA4"/>
      <sheetName val="SUB_APU11"/>
      <sheetName val="Cantidades_de_Obra11"/>
      <sheetName val="Itemes_Renovación6"/>
      <sheetName val="LISTA_CÓDIGOS5"/>
      <sheetName val="BASE_APU5"/>
      <sheetName val="MANO_DE_OBRA5"/>
      <sheetName val="SUB_APU12"/>
      <sheetName val="Cantidades_de_Obra12"/>
      <sheetName val="Itemes_Renovación7"/>
      <sheetName val="LISTA_CÓDIGOS6"/>
      <sheetName val="BASE_APU6"/>
      <sheetName val="MANO_DE_OBRA6"/>
      <sheetName val="SUB_APU14"/>
      <sheetName val="Cantidades_de_Obra14"/>
      <sheetName val="Itemes_Renovación9"/>
      <sheetName val="LISTA_CÓDIGOS8"/>
      <sheetName val="BASE_APU8"/>
      <sheetName val="MANO_DE_OBRA8"/>
      <sheetName val="SUB_APU13"/>
      <sheetName val="Cantidades_de_Obra13"/>
      <sheetName val="Itemes_Renovación8"/>
      <sheetName val="LISTA_CÓDIGOS7"/>
      <sheetName val="BASE_APU7"/>
      <sheetName val="MANO_DE_OBRA7"/>
      <sheetName val="SUB_APU15"/>
      <sheetName val="Cantidades_de_Obra15"/>
      <sheetName val="Itemes_Renovación10"/>
      <sheetName val="LISTA_CÓDIGOS9"/>
      <sheetName val="BASE_APU9"/>
      <sheetName val="MANO_DE_OBRA9"/>
      <sheetName val="experiencia_especifica1"/>
      <sheetName val="experiencia_general1"/>
      <sheetName val="FORMULARIO_N°_141"/>
      <sheetName val="FORMULARIO_N°71"/>
      <sheetName val="contrato_en_ejecución1"/>
      <sheetName val="Calculo_capacidad_residual1"/>
      <sheetName val="base_de_diseño1"/>
      <sheetName val="SUB_APU16"/>
      <sheetName val="Cantidades_de_Obra16"/>
      <sheetName val="Itemes_Renovación11"/>
      <sheetName val="LISTA_CÓDIGOS10"/>
      <sheetName val="BASE_APU10"/>
      <sheetName val="MANO_DE_OBRA10"/>
      <sheetName val="experiencia_especifica2"/>
      <sheetName val="experiencia_general2"/>
      <sheetName val="FORMULARIO_N°_142"/>
      <sheetName val="FORMULARIO_N°72"/>
      <sheetName val="contrato_en_ejecución2"/>
      <sheetName val="Calculo_capacidad_residual2"/>
      <sheetName val="base_de_diseño2"/>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sheetData sheetId="16"/>
      <sheetData sheetId="17"/>
      <sheetData sheetId="18"/>
      <sheetData sheetId="19" refreshError="1"/>
      <sheetData sheetId="20" refreshError="1"/>
      <sheetData sheetId="21" refreshError="1"/>
      <sheetData sheetId="22" refreshError="1"/>
      <sheetData sheetId="23">
        <row r="1">
          <cell r="A1">
            <v>0</v>
          </cell>
        </row>
      </sheetData>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ow r="1">
          <cell r="A1">
            <v>0</v>
          </cell>
        </row>
      </sheetData>
      <sheetData sheetId="42"/>
      <sheetData sheetId="43"/>
      <sheetData sheetId="44"/>
      <sheetData sheetId="45"/>
      <sheetData sheetId="46" refreshError="1"/>
      <sheetData sheetId="47" refreshError="1"/>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row r="1">
          <cell r="A1" t="str">
            <v>CODIGO</v>
          </cell>
        </row>
      </sheetData>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ow r="1">
          <cell r="A1" t="str">
            <v>CODIGO</v>
          </cell>
        </row>
      </sheetData>
      <sheetData sheetId="75"/>
      <sheetData sheetId="76"/>
      <sheetData sheetId="77"/>
      <sheetData sheetId="78"/>
      <sheetData sheetId="79"/>
      <sheetData sheetId="80" refreshError="1"/>
      <sheetData sheetId="81" refreshError="1"/>
      <sheetData sheetId="82" refreshError="1"/>
      <sheetData sheetId="83" refreshError="1"/>
      <sheetData sheetId="84">
        <row r="1">
          <cell r="A1">
            <v>0</v>
          </cell>
        </row>
      </sheetData>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sheetData sheetId="115"/>
      <sheetData sheetId="116"/>
      <sheetData sheetId="117">
        <row r="1">
          <cell r="A1">
            <v>0</v>
          </cell>
        </row>
      </sheetData>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ow r="2">
          <cell r="A2" t="str">
            <v>MUNICIPIO DE SONSON ANTIOQUIA</v>
          </cell>
        </row>
      </sheetData>
      <sheetData sheetId="137"/>
      <sheetData sheetId="138"/>
      <sheetData sheetId="139"/>
      <sheetData sheetId="140"/>
      <sheetData sheetId="141"/>
      <sheetData sheetId="142"/>
      <sheetData sheetId="143">
        <row r="2">
          <cell r="A2" t="str">
            <v>MUNICIPIO DE SONSON ANTIOQUIA</v>
          </cell>
        </row>
      </sheetData>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ow r="2">
          <cell r="A2" t="str">
            <v>MUNICIPIO DE SONSON ANTIOQUIA</v>
          </cell>
        </row>
      </sheetData>
      <sheetData sheetId="193"/>
      <sheetData sheetId="194"/>
      <sheetData sheetId="195"/>
      <sheetData sheetId="196"/>
      <sheetData sheetId="197"/>
      <sheetData sheetId="198"/>
      <sheetData sheetId="199"/>
      <sheetData sheetId="200"/>
      <sheetData sheetId="201"/>
      <sheetData sheetId="202"/>
      <sheetData sheetId="203"/>
      <sheetData sheetId="204"/>
      <sheetData sheetId="205">
        <row r="2">
          <cell r="A2" t="str">
            <v>MUNICIPIO DE SONSON ANTIOQUIA</v>
          </cell>
        </row>
      </sheetData>
      <sheetData sheetId="206"/>
      <sheetData sheetId="207"/>
      <sheetData sheetId="208"/>
      <sheetData sheetId="209"/>
      <sheetData sheetId="210"/>
      <sheetData sheetId="21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Base Datos Insumos"/>
      <sheetName val="Base Datos Sueldo"/>
      <sheetName val="ESTADO RED"/>
      <sheetName val="GENERALIDADES "/>
      <sheetName val="Indic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ELECTRICO"/>
      <sheetName val="Vuelta"/>
      <sheetName val="FIBRA ÓPTICA"/>
      <sheetName val="Análisis de precios"/>
      <sheetName val="2103mar%20.xls"/>
      <sheetName val="Formulas"/>
      <sheetName val="Hoja1"/>
      <sheetName val="BASE"/>
      <sheetName val="1_Preliminares"/>
      <sheetName val="M.Obra"/>
      <sheetName val="320.1"/>
      <sheetName val="330.2"/>
      <sheetName val="700.1"/>
      <sheetName val="220.1"/>
      <sheetName val="330.1"/>
      <sheetName val="640.1.2"/>
      <sheetName val="673.1"/>
      <sheetName val="673.2"/>
      <sheetName val="días habiles 2015"/>
      <sheetName val="INS"/>
      <sheetName val="Ppto"/>
      <sheetName val="Plan auditoría"/>
      <sheetName val="ManoDe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Indicadores Gestión"/>
      <sheetName val="PR-04"/>
      <sheetName val="tipo_recurso"/>
      <sheetName val="Listado"/>
      <sheetName val="tipos_entidad"/>
      <sheetName val="Unidades"/>
      <sheetName val="APU"/>
      <sheetName val="Itemes_Renovación"/>
      <sheetName val="FECHAS_DE_CORTE"/>
      <sheetName val="Informacion_General"/>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Actual Data (MAP)"/>
      <sheetName val="Actual Data (STX)"/>
      <sheetName val="UNITARIOS"/>
      <sheetName val="Distanc"/>
      <sheetName val="Cuadro de áreas y volmúmenes"/>
      <sheetName val="Generales"/>
      <sheetName val="MANTENIMIENTO"/>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tub"/>
      <sheetName val="CONT_ADI"/>
      <sheetName val="PLAN DE INVERSION ANTICIPO"/>
      <sheetName val="inv mensual"/>
      <sheetName val="borrador flujo inv"/>
      <sheetName val="social-ambiental"/>
      <sheetName val="AU"/>
      <sheetName val="320_1"/>
      <sheetName val="330_2"/>
      <sheetName val="700_1"/>
      <sheetName val="TUBERIA"/>
      <sheetName val="PPTO ADICIONALES"/>
      <sheetName val="salarios"/>
      <sheetName val="ITEM"/>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ow r="2">
          <cell r="A2" t="str">
            <v>INVÍAS - TERRITORIAL CORDOBA - GRUPO 3</v>
          </cell>
        </row>
      </sheetData>
      <sheetData sheetId="92"/>
      <sheetData sheetId="93"/>
      <sheetData sheetId="94"/>
      <sheetData sheetId="95">
        <row r="2">
          <cell r="A2" t="str">
            <v>INVÍAS - TERRITORIAL CORDOBA - GRUPO 3</v>
          </cell>
        </row>
      </sheetData>
      <sheetData sheetId="96"/>
      <sheetData sheetId="97"/>
      <sheetData sheetId="98"/>
      <sheetData sheetId="99"/>
      <sheetData sheetId="100"/>
      <sheetData sheetId="101">
        <row r="2">
          <cell r="A2" t="str">
            <v>INVÍAS - TERRITORIAL CORDOBA - GRUPO 3</v>
          </cell>
        </row>
      </sheetData>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ow r="2">
          <cell r="A2" t="str">
            <v>INVÍAS - TERRITORIAL CORDOBA - GRUPO 3</v>
          </cell>
        </row>
      </sheetData>
      <sheetData sheetId="141"/>
      <sheetData sheetId="142">
        <row r="2">
          <cell r="A2" t="str">
            <v>INVÍAS - TERRITORIAL CORDOBA - GRUPO 3</v>
          </cell>
        </row>
      </sheetData>
      <sheetData sheetId="143">
        <row r="2">
          <cell r="A2" t="str">
            <v>INVÍAS - TERRITORIAL CORDOBA - GRUPO 3</v>
          </cell>
        </row>
      </sheetData>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ow r="2">
          <cell r="A2" t="str">
            <v>INVÍAS - TERRITORIAL CORDOBA - GRUPO 3</v>
          </cell>
        </row>
      </sheetData>
      <sheetData sheetId="196">
        <row r="2">
          <cell r="A2" t="str">
            <v>INVÍAS - TERRITORIAL CORDOBA - GRUPO 3</v>
          </cell>
        </row>
      </sheetData>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sheetData sheetId="253"/>
      <sheetData sheetId="254">
        <row r="2">
          <cell r="A2" t="str">
            <v>INVÍAS - TERRITORIAL CORDOBA - GRUPO 3</v>
          </cell>
        </row>
      </sheetData>
      <sheetData sheetId="255">
        <row r="2">
          <cell r="A2" t="str">
            <v>INVÍAS - TERRITORIAL CORDOBA - GRUPO 3</v>
          </cell>
        </row>
      </sheetData>
      <sheetData sheetId="256"/>
      <sheetData sheetId="257"/>
      <sheetData sheetId="258"/>
      <sheetData sheetId="259"/>
      <sheetData sheetId="260"/>
      <sheetData sheetId="261"/>
      <sheetData sheetId="262"/>
      <sheetData sheetId="263"/>
      <sheetData sheetId="264"/>
      <sheetData sheetId="265">
        <row r="2">
          <cell r="A2" t="str">
            <v>INVÍAS - TERRITORIAL CORDOBA - GRUPO 3</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ow r="2">
          <cell r="A2" t="str">
            <v>INVÍAS - TERRITORIAL CORDOBA - GRUPO 3</v>
          </cell>
        </row>
      </sheetData>
      <sheetData sheetId="310">
        <row r="2">
          <cell r="A2" t="str">
            <v>INVÍAS - TERRITORIAL CORDOBA - GRUPO 3</v>
          </cell>
        </row>
      </sheetData>
      <sheetData sheetId="311"/>
      <sheetData sheetId="312"/>
      <sheetData sheetId="313"/>
      <sheetData sheetId="314"/>
      <sheetData sheetId="315"/>
      <sheetData sheetId="316"/>
      <sheetData sheetId="317"/>
      <sheetData sheetId="318"/>
      <sheetData sheetId="319"/>
      <sheetData sheetId="320">
        <row r="2">
          <cell r="A2" t="str">
            <v>INVÍAS - TERRITORIAL CORDOBA - GRUPO 3</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row r="2">
          <cell r="A2" t="str">
            <v>INVÍAS - TERRITORIAL CORDOBA - GRUPO 3</v>
          </cell>
        </row>
      </sheetData>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refreshError="1"/>
      <sheetData sheetId="473" refreshError="1"/>
      <sheetData sheetId="474"/>
      <sheetData sheetId="475"/>
      <sheetData sheetId="476"/>
      <sheetData sheetId="477"/>
      <sheetData sheetId="478"/>
      <sheetData sheetId="479"/>
      <sheetData sheetId="480"/>
      <sheetData sheetId="481"/>
      <sheetData sheetId="482" refreshError="1"/>
      <sheetData sheetId="483" refreshError="1"/>
      <sheetData sheetId="484" refreshError="1"/>
      <sheetData sheetId="48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todos"/>
      <sheetName val="Datos-Gráfica"/>
      <sheetName val="Análisis de precios"/>
      <sheetName val="Form5 _Pág_ 2"/>
      <sheetName val="Form5 _Pág_ 1"/>
      <sheetName val="FORMATO (1)"/>
      <sheetName val="Hoja1 (1)"/>
      <sheetName val="FORMATO (2)"/>
      <sheetName val="Hoja1 (2)"/>
      <sheetName val="FORMATO (3)"/>
      <sheetName val="Hoja1 (3)"/>
      <sheetName val="Hoja2"/>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
      <sheetName val="Desmonte_y_Limpieza"/>
      <sheetName val="PR_1"/>
      <sheetName val="5_2"/>
      <sheetName val="MC_SF_GAVIONES"/>
      <sheetName val="Reprograma_42"/>
      <sheetName val="Desmonte_y_Limpieza2"/>
      <sheetName val="PR_12"/>
      <sheetName val="5_22"/>
      <sheetName val="MC_SF_GAVIONES2"/>
      <sheetName val="Reprograma_43"/>
      <sheetName val="Desmonte_y_Limpieza3"/>
      <sheetName val="PR_13"/>
      <sheetName val="5_23"/>
      <sheetName val="MC_SF_GAVIONES3"/>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Dto Equipos"/>
      <sheetName val="SUMINISTRO PARA INFORME"/>
      <sheetName val="LISTADO"/>
      <sheetName val="Insumos"/>
      <sheetName val="ACTA_DE_OBRA"/>
      <sheetName val="PRESUPUESTO"/>
      <sheetName val="1"/>
      <sheetName val="Res-Accide-10"/>
      <sheetName val="TABLA MATERIALES"/>
      <sheetName val="tub"/>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ACTA_DE_OBRA1"/>
      <sheetName val="ACTA_DE_OBRA2"/>
      <sheetName val="Análisis_de_precios"/>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memo"/>
      <sheetName val="acta"/>
      <sheetName val="ajuste"/>
      <sheetName val="pt "/>
      <sheetName val="comprobante"/>
      <sheetName val="@RISK - Correlaciones"/>
      <sheetName val="Itemes Renovación"/>
      <sheetName val="AC2-AG96"/>
      <sheetName val="Formulario N° 4"/>
      <sheetName val="MATERIALES"/>
      <sheetName val="EQUIPO"/>
      <sheetName val="Ppto Rev. A"/>
      <sheetName val="A. P. U."/>
      <sheetName val="DATOS SEMANALES"/>
      <sheetName val="GPI 526"/>
      <sheetName val="SKJ452"/>
      <sheetName val="ITA878"/>
      <sheetName val="AEA-944"/>
      <sheetName val="DUB-823"/>
      <sheetName val="XXJ617"/>
      <sheetName val="SNG_855"/>
      <sheetName val="VEA 374"/>
      <sheetName val="HFB024"/>
      <sheetName val="PAJ825"/>
      <sheetName val="TOTALES"/>
      <sheetName val="Item"/>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CONT_ADI"/>
      <sheetName val="Hoja2"/>
      <sheetName val="PRECIOS"/>
      <sheetName val="7.1.8.1.1"/>
      <sheetName val="Lista Base"/>
      <sheetName val="MANO DE OBRA"/>
      <sheetName val="MATERIALES"/>
      <sheetName val="TRANSPORTE"/>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 val="CCP,LEYES, Y DEC."/>
      <sheetName val="Anal"/>
      <sheetName val="JORNAL"/>
      <sheetName val="PRECIOS"/>
      <sheetName val="Hoja 1 "/>
      <sheetName val="Puntos"/>
      <sheetName val="Parámetros Formato"/>
      <sheetName val="Informe Semanal"/>
      <sheetName val="DATOS"/>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9"/>
      <sheetName val="[Acta No 4.xlsx]__cceficiente_2"/>
      <sheetName val="[Acta No 4.xlsx]__cceficiente_4"/>
      <sheetName val="[Acta No 4.xlsx]__cceficiente_3"/>
      <sheetName val="[Acta No 4.xlsx]__cceficiente_5"/>
      <sheetName val="[Acta No 4.xlsx]__cceficiente_6"/>
      <sheetName val="[Acta No 4.xlsx]__cceficiente_8"/>
      <sheetName val="[Acta No 4.xlsx]__cceficiente_7"/>
      <sheetName val="[Acta No 4.xlsx]__cceficient_10"/>
      <sheetName val="[Acta No 4.xlsx]__cceficient_11"/>
      <sheetName val="[Acta No 4.xlsx]__cceficient_12"/>
      <sheetName val=" ASR+Nafta"/>
      <sheetName val="Todos+Nafta"/>
      <sheetName val="[Acta No 4.xlsx]__cceficient_14"/>
      <sheetName val="[Acta No 4.xlsx]__cceficient_13"/>
      <sheetName val="[Acta No 4.xlsx]__cceficient_18"/>
      <sheetName val="[Acta No 4.xlsx]__cceficient_15"/>
      <sheetName val="[Acta No 4.xlsx]__cceficient_16"/>
      <sheetName val="[Acta No 4.xlsx]__cceficient_17"/>
      <sheetName val=" CHICAS+Nafta"/>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Cronograma%20descansos%20%20-%2"/>
      <sheetName val="_Cronograma_descansos____Traf_9"/>
      <sheetName val="_Cronograma_descansos____Traf_2"/>
      <sheetName val="_Cronograma_descansos____Traf_4"/>
      <sheetName val="_Cronograma_descansos____Traf_3"/>
      <sheetName val="_Cronograma_descansos____Traf_5"/>
      <sheetName val="_Cronograma_descansos____Traf_6"/>
      <sheetName val="_Cronograma_descansos____Traf_8"/>
      <sheetName val="_Cronograma_descansos____Traf_7"/>
      <sheetName val="_Cronograma_descansos____Tra_10"/>
      <sheetName val="_Cronograma_descansos____Tra_11"/>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9"/>
      <sheetName val="[a  aaInformación]__cceficien_2"/>
      <sheetName val="[a  aaInformación]__cceficien_4"/>
      <sheetName val="[a  aaInformación]__cceficien_3"/>
      <sheetName val="[a  aaInformación]__cceficien_5"/>
      <sheetName val="[a  aaInformación]__cceficien_6"/>
      <sheetName val="[a  aaInformación]__cceficien_8"/>
      <sheetName val="[a  aaInformación]__cceficien_7"/>
      <sheetName val="[a  aaInformación]__cceficie_10"/>
      <sheetName val="[a  aaInformación]__cceficie_11"/>
      <sheetName val="Presupuesto"/>
      <sheetName val="\MANTENIMIENTO RUTA 1001_MARZO "/>
      <sheetName val="otros"/>
      <sheetName val="\\SERVIDOR\Public2\MANTENIMIENT"/>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Datos"/>
      <sheetName val="Cuadrillas"/>
      <sheetName val="Jornal"/>
      <sheetName val="\Users\USUARIO\Downloads\MANTEN"/>
      <sheetName val="INDICMICROEMP"/>
      <sheetName val="INDICE"/>
      <sheetName val="\G\I\MANTENIMIENTO RUTA 1001_MA"/>
      <sheetName val="\D\MANTENIMIENTO RUTA 1001_MARZ"/>
      <sheetName val="\G\D\MANTENIMIENTO RUTA 1001_MA"/>
      <sheetName val="#REF"/>
      <sheetName val="Fornato 6"/>
      <sheetName val="[a  aaInformación]__cceficie_12"/>
      <sheetName val="[a  aaInformación][a  aaInforma"/>
      <sheetName val="lisprecios"/>
      <sheetName val="PERSONAL"/>
      <sheetName val="PRESTACIONES SOCIALES"/>
      <sheetName val="Concretos y morteros"/>
      <sheetName val="Datos iniciales "/>
      <sheetName val="Transporte"/>
      <sheetName val="\I\I\MANTENIMIENTO RUTA 1001_MA"/>
      <sheetName val="\Users\Personal\Downloads\MANTE"/>
      <sheetName val="TOTALES"/>
      <sheetName val="\\Srballen\proyectos\MANTENIMIE"/>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NARIÑO"/>
      <sheetName val="CCP,LEYES, Y DEC."/>
      <sheetName val="IPR"/>
      <sheetName val="CONTRATO"/>
      <sheetName val="Hoja3"/>
      <sheetName val="RECURSOS"/>
      <sheetName val="EMPRESA"/>
      <sheetName val="Ingenieri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Hoja2"/>
      <sheetName val="Form5 _Pág_ 1"/>
      <sheetName val="PRESUPUESTAL"/>
      <sheetName val="Tablas"/>
      <sheetName val="TARIFAS"/>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OBRAS SES"/>
      <sheetName val="ESTADO RED"/>
      <sheetName val="CARRETERAS"/>
      <sheetName val="GENERALIDADES "/>
      <sheetName val="Lista APU"/>
      <sheetName val="Bases 2A"/>
      <sheetName val="PxQ Cantidades"/>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RECURSOS"/>
      <sheetName val="steel"/>
      <sheetName val="L codos"/>
      <sheetName val="CONTRATO"/>
      <sheetName val="Tabla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TRANSPORTE"/>
      <sheetName val="Excavación Mat. Común Estacione"/>
      <sheetName val="Demolición Pavimento"/>
      <sheetName val="SUB APU"/>
      <sheetName val="Insum"/>
      <sheetName val="Equipo"/>
      <sheetName val="RELACION MES"/>
      <sheetName val="PRESUPUESTO"/>
      <sheetName val="ESTADO VÍA-CRIT.TECNICO"/>
      <sheetName val="Listas"/>
      <sheetName val="GCB2000"/>
      <sheetName val="FORMULA"/>
      <sheetName val="A. P. U."/>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p"/>
      <sheetName val="CLASIFICACION"/>
      <sheetName val=" Liquidacion de Obra por Tramos"/>
      <sheetName val="SALARIOS"/>
      <sheetName val="APU NO PREVISTO"/>
      <sheetName val="PPTA (3)"/>
      <sheetName val="PPTA (2)"/>
      <sheetName val="PPTA"/>
      <sheetName val="2,2,6,1 Pilotes 0,30"/>
      <sheetName val="Requisición1"/>
      <sheetName val="5. ELECTRICO"/>
      <sheetName val="PUNITARIOS_PARA_241201_2S10"/>
      <sheetName val="PR_110"/>
      <sheetName val="ESTADO_RED_TEC10"/>
      <sheetName val="PREACTA_1010"/>
      <sheetName val="PREACTA_910"/>
      <sheetName val="062"/>
      <sheetName val="LISTA DE PRECIOS"/>
      <sheetName val="Listado"/>
      <sheetName val="Bajadas"/>
      <sheetName val="NARIÑO"/>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OCTUBRE"/>
      <sheetName val="CONT_ADI"/>
      <sheetName val="FINANC"/>
      <sheetName val="TODAS"/>
      <sheetName val="skj452"/>
      <sheetName val="ita878"/>
      <sheetName val="aea-944"/>
      <sheetName val="dub-823"/>
      <sheetName val="gpi 526"/>
      <sheetName val="xxj617"/>
      <sheetName val="sng_855"/>
      <sheetName val="vea 374"/>
      <sheetName val="hfb024"/>
      <sheetName val="paj825"/>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BALANCE"/>
      <sheetName val="ITEMS NO REVISTOS"/>
      <sheetName val="APU ELECTRICOS"/>
      <sheetName val="PERSONAL"/>
      <sheetName val="Tarifa MT"/>
      <sheetName val="PREACTA Y CONTRATISTAS"/>
      <sheetName val="Hoja2"/>
      <sheetName val="TABLA_2008"/>
      <sheetName val="Cuadr."/>
      <sheetName val="materiales"/>
      <sheetName val="otros"/>
      <sheetName val="PREACTA_61"/>
      <sheetName val="A_P_U1"/>
      <sheetName val="A_P_U"/>
      <sheetName val="Bases 2A"/>
      <sheetName val="7.1.8.1.1"/>
      <sheetName val="PUNITARIOS PARA 241201 2S.xls"/>
      <sheetName val="OBRAS SES"/>
      <sheetName val="@RISK - Correlaciones"/>
      <sheetName val="PLAN DE INVERSION ANTICIPO"/>
      <sheetName val="inv mensual"/>
      <sheetName val="borrador flujo inv"/>
      <sheetName val="social-ambiental"/>
      <sheetName val="AU"/>
      <sheetName val="Acta"/>
      <sheetName val="Proveedores y acreedores"/>
      <sheetName val="c2_5y2_613"/>
      <sheetName val="PREACTA_62"/>
      <sheetName val="TABLA_20082"/>
      <sheetName val="c2_5y2_612"/>
      <sheetName val="TABLA_20081"/>
      <sheetName val="c2_5y2_611"/>
      <sheetName val="Excavación_Mat__Común_Estacione"/>
      <sheetName val="Demolición_Pavimento"/>
      <sheetName val="SUB_APU"/>
      <sheetName val="A__P__U_"/>
      <sheetName val="RELACION_MES"/>
      <sheetName val="ESTADO_VÍA-CRIT_TECNICO"/>
      <sheetName val="ESTADO_RED_TEC14"/>
      <sheetName val="PUNITARIOS_PARA_241201_2S14"/>
      <sheetName val="PR_114"/>
      <sheetName val="PREACTA_1014"/>
      <sheetName val="PREACTA_914"/>
      <sheetName val="c2_5y2_614"/>
      <sheetName val="PREACTA_63"/>
      <sheetName val="TABLA_20083"/>
      <sheetName val="costos oficina"/>
      <sheetName val="costos campamento"/>
      <sheetName val="días habiles 2015"/>
      <sheetName val="mdo"/>
      <sheetName val="equip"/>
      <sheetName val="mat"/>
      <sheetName val="CIRCUITOS CODENSA"/>
      <sheetName val="devdics"/>
      <sheetName val="inst"/>
      <sheetName val="TABLAS"/>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Poblacion"/>
      <sheetName val="CHINCHINA FINAL . A CEROS"/>
      <sheetName val="Memoria de calculo"/>
      <sheetName val="BASE"/>
      <sheetName val="ACTA MODIFICACIÓN CIVIL"/>
      <sheetName val="REAJUSTESACTA1PROVI"/>
      <sheetName val="DEST. MEDIOS"/>
      <sheetName val="COMBUASF"/>
      <sheetName val="BALCRUDO"/>
      <sheetName val="CARGASPROC."/>
      <sheetName val="G L P  FINAL"/>
      <sheetName val="5__ELECTRICO"/>
      <sheetName val="2,2,6,1_Pilotes_0,30"/>
      <sheetName val="APU_NO_PREVISTO"/>
      <sheetName val="PPTA_(3)"/>
      <sheetName val="PPTA_(2)"/>
      <sheetName val="7_1_8_1_1"/>
      <sheetName val="gpi_526"/>
      <sheetName val="vea_374"/>
      <sheetName val="Tarifa_MT"/>
      <sheetName val="ITEMS_NO_REVISTOS"/>
      <sheetName val="APU_ELECTRICOS"/>
      <sheetName val="CIRCUITOS_CODENSA"/>
      <sheetName val="Input"/>
      <sheetName val="bd100-45-p1"/>
      <sheetName val="PTAR ANDES"/>
      <sheetName val="mi"/>
      <sheetName val="Conto economico"/>
      <sheetName val="M.Obra"/>
      <sheetName val="Proveedores_y_acreedores"/>
      <sheetName val="for 6"/>
      <sheetName val="MATERIAL"/>
      <sheetName val="precios-básicos2002"/>
      <sheetName val="CUMPLIMIENTO"/>
      <sheetName val="7422cw00"/>
      <sheetName val="Estado Resumen"/>
      <sheetName val="APU"/>
      <sheetName val="glvc"/>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Lista APU"/>
      <sheetName val="5__ELECTRICO1"/>
      <sheetName val="factor"/>
      <sheetName val="ANALISIS M.O"/>
      <sheetName val="CTO 14MPa"/>
      <sheetName val="CTO 175MPa "/>
      <sheetName val="CTO 21MPa"/>
      <sheetName val="CTO 28MPa"/>
      <sheetName val="PTTO PAZ Y PROGRESO"/>
      <sheetName val="MORTERO14"/>
      <sheetName val="civ_roma"/>
      <sheetName val="2004"/>
      <sheetName val="EVA"/>
      <sheetName val="AIU"/>
      <sheetName val="Program"/>
      <sheetName val="DATOS CONTRATO"/>
      <sheetName val="INDICE"/>
      <sheetName val="Cuadr_"/>
      <sheetName val="PUNITARIOS_PARA_241201_2S_xls"/>
      <sheetName val="OBRAS_S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refreshError="1"/>
      <sheetData sheetId="46"/>
      <sheetData sheetId="47">
        <row r="48">
          <cell r="E48">
            <v>0</v>
          </cell>
        </row>
      </sheetData>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ow r="48">
          <cell r="E48">
            <v>0</v>
          </cell>
        </row>
      </sheetData>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ow r="48">
          <cell r="E48">
            <v>0</v>
          </cell>
        </row>
      </sheetData>
      <sheetData sheetId="101">
        <row r="48">
          <cell r="E48">
            <v>0</v>
          </cell>
        </row>
      </sheetData>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row r="48">
          <cell r="E48">
            <v>0</v>
          </cell>
        </row>
      </sheetData>
      <sheetData sheetId="126">
        <row r="48">
          <cell r="E48">
            <v>0</v>
          </cell>
        </row>
      </sheetData>
      <sheetData sheetId="127" refreshError="1"/>
      <sheetData sheetId="128">
        <row r="48">
          <cell r="E48">
            <v>0</v>
          </cell>
        </row>
      </sheetData>
      <sheetData sheetId="129" refreshError="1"/>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ow r="48">
          <cell r="E48">
            <v>0</v>
          </cell>
        </row>
      </sheetData>
      <sheetData sheetId="165"/>
      <sheetData sheetId="166"/>
      <sheetData sheetId="167" refreshError="1"/>
      <sheetData sheetId="168" refreshError="1"/>
      <sheetData sheetId="169" refreshError="1"/>
      <sheetData sheetId="170" refreshError="1"/>
      <sheetData sheetId="171"/>
      <sheetData sheetId="172" refreshError="1"/>
      <sheetData sheetId="173" refreshError="1"/>
      <sheetData sheetId="174" refreshError="1"/>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sheetData sheetId="185"/>
      <sheetData sheetId="186"/>
      <sheetData sheetId="187"/>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sheetData sheetId="316">
        <row r="48">
          <cell r="E48">
            <v>0</v>
          </cell>
        </row>
      </sheetData>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sheetData sheetId="327"/>
      <sheetData sheetId="328">
        <row r="48">
          <cell r="E48">
            <v>0</v>
          </cell>
        </row>
      </sheetData>
      <sheetData sheetId="329"/>
      <sheetData sheetId="330"/>
      <sheetData sheetId="331"/>
      <sheetData sheetId="332"/>
      <sheetData sheetId="333"/>
      <sheetData sheetId="334"/>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refreshError="1"/>
      <sheetData sheetId="345"/>
      <sheetData sheetId="346" refreshError="1"/>
      <sheetData sheetId="347" refreshError="1"/>
      <sheetData sheetId="348" refreshError="1"/>
      <sheetData sheetId="349" refreshError="1"/>
      <sheetData sheetId="350" refreshError="1"/>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sheetData sheetId="365" refreshError="1"/>
      <sheetData sheetId="366" refreshError="1"/>
      <sheetData sheetId="367"/>
      <sheetData sheetId="368"/>
      <sheetData sheetId="369"/>
      <sheetData sheetId="370"/>
      <sheetData sheetId="37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sheetData sheetId="382"/>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PRECIOS"/>
      <sheetName val="AISLAMIENTO CATEGORIAS II Y III"/>
      <sheetName val="CONTROL INTERVENTORIA 4005515"/>
      <sheetName val="Reservas de Petróleo"/>
      <sheetName val="LISTA DE MATERIAL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PxQ Cantidades"/>
      <sheetName val="BASE"/>
      <sheetName val="LISTA DE PRECIOS"/>
      <sheetName val="PARAFISCALES"/>
      <sheetName val="A. Profesional"/>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CUADRILLAS"/>
      <sheetName val="Caida Escalonada Alcant"/>
      <sheetName val="[A MInformes M]__cceficiente__2"/>
      <sheetName val="\MANTENIMIENTO RUTA 1001_MARZO "/>
      <sheetName val="\D\MANTENIMIENTO RUTA 1001_MARZ"/>
      <sheetName val="\G\D\MANTENIMIENTO RUTA 1001_MA"/>
      <sheetName val="BALANCE- RECURSOS"/>
      <sheetName val="[A MInformes M]__cceficiente__3"/>
      <sheetName val="[A MInformes M]__cceficiente__5"/>
      <sheetName val="[A MInformes M]__cceficiente__4"/>
      <sheetName val="[A MInformes M]__cceficiente__6"/>
      <sheetName val="200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P568"/>
  <sheetViews>
    <sheetView showGridLines="0" tabSelected="1" view="pageBreakPreview" zoomScale="70" zoomScaleNormal="100" zoomScaleSheetLayoutView="70" zoomScalePageLayoutView="55" workbookViewId="0">
      <selection activeCell="G16" sqref="G16"/>
    </sheetView>
  </sheetViews>
  <sheetFormatPr baseColWidth="10" defaultColWidth="11.44140625" defaultRowHeight="13.8"/>
  <cols>
    <col min="1" max="2" width="3.44140625" style="230" customWidth="1"/>
    <col min="3" max="3" width="10.44140625" style="282" customWidth="1"/>
    <col min="4" max="4" width="15.44140625" style="230" customWidth="1"/>
    <col min="5" max="5" width="16.109375" style="282" customWidth="1"/>
    <col min="6" max="6" width="17.44140625" style="230" customWidth="1"/>
    <col min="7" max="7" width="73.44140625" style="230" customWidth="1"/>
    <col min="8" max="8" width="8.5546875" style="230" customWidth="1"/>
    <col min="9" max="9" width="18.5546875" style="304" customWidth="1"/>
    <col min="10" max="10" width="23.5546875" style="230" customWidth="1"/>
    <col min="11" max="11" width="30" style="317" customWidth="1"/>
    <col min="12" max="12" width="3.44140625" style="230" customWidth="1"/>
    <col min="13" max="13" width="2.5546875" style="230" customWidth="1"/>
    <col min="14" max="14" width="19.109375" style="230" customWidth="1"/>
    <col min="15" max="16384" width="11.44140625" style="230"/>
  </cols>
  <sheetData>
    <row r="1" spans="1:13" ht="24" customHeight="1">
      <c r="A1" s="227"/>
      <c r="B1" s="228"/>
      <c r="C1" s="377" t="s">
        <v>0</v>
      </c>
      <c r="D1" s="378"/>
      <c r="E1" s="378"/>
      <c r="F1" s="379"/>
      <c r="G1" s="283"/>
      <c r="H1" s="283"/>
      <c r="I1" s="296"/>
      <c r="J1" s="283"/>
      <c r="K1" s="305"/>
      <c r="L1" s="229"/>
      <c r="M1" s="227"/>
    </row>
    <row r="2" spans="1:13" ht="15.75" customHeight="1">
      <c r="A2" s="227"/>
      <c r="B2" s="228"/>
      <c r="C2" s="398" t="s">
        <v>1</v>
      </c>
      <c r="D2" s="399"/>
      <c r="E2" s="400"/>
      <c r="F2" s="321"/>
      <c r="G2" s="318"/>
      <c r="H2" s="318"/>
      <c r="I2" s="319"/>
      <c r="J2" s="318"/>
      <c r="K2" s="320"/>
      <c r="L2" s="229"/>
      <c r="M2" s="227"/>
    </row>
    <row r="3" spans="1:13" ht="15.75" customHeight="1" thickBot="1">
      <c r="A3" s="227"/>
      <c r="B3" s="228"/>
      <c r="C3" s="401"/>
      <c r="D3" s="402"/>
      <c r="E3" s="403"/>
      <c r="F3" s="322"/>
      <c r="G3" s="318"/>
      <c r="H3" s="318"/>
      <c r="I3" s="319"/>
      <c r="J3" s="318"/>
      <c r="K3" s="320"/>
      <c r="L3" s="229"/>
      <c r="M3" s="227"/>
    </row>
    <row r="4" spans="1:13" s="234" customFormat="1" ht="16.2">
      <c r="A4" s="231"/>
      <c r="B4" s="232"/>
      <c r="C4" s="410" t="s">
        <v>2</v>
      </c>
      <c r="D4" s="411"/>
      <c r="E4" s="411"/>
      <c r="F4" s="411"/>
      <c r="G4" s="411"/>
      <c r="H4" s="411"/>
      <c r="I4" s="411"/>
      <c r="J4" s="411"/>
      <c r="K4" s="412"/>
      <c r="L4" s="233"/>
      <c r="M4" s="231"/>
    </row>
    <row r="5" spans="1:13" ht="43.5" customHeight="1" thickBot="1">
      <c r="A5" s="227"/>
      <c r="B5" s="235"/>
      <c r="C5" s="413"/>
      <c r="D5" s="414"/>
      <c r="E5" s="414"/>
      <c r="F5" s="414"/>
      <c r="G5" s="414"/>
      <c r="H5" s="414"/>
      <c r="I5" s="414"/>
      <c r="J5" s="414"/>
      <c r="K5" s="415"/>
      <c r="L5" s="229"/>
      <c r="M5" s="227"/>
    </row>
    <row r="6" spans="1:13" ht="42.75" customHeight="1">
      <c r="A6" s="227"/>
      <c r="B6" s="235"/>
      <c r="C6" s="416" t="s">
        <v>3</v>
      </c>
      <c r="D6" s="417"/>
      <c r="E6" s="417"/>
      <c r="F6" s="417"/>
      <c r="G6" s="417"/>
      <c r="H6" s="417"/>
      <c r="I6" s="417"/>
      <c r="J6" s="417"/>
      <c r="K6" s="418"/>
      <c r="L6" s="229"/>
      <c r="M6" s="227"/>
    </row>
    <row r="7" spans="1:13" ht="30" customHeight="1" thickBot="1">
      <c r="A7" s="227"/>
      <c r="B7" s="228"/>
      <c r="C7" s="380"/>
      <c r="D7" s="381"/>
      <c r="E7" s="381"/>
      <c r="F7" s="381"/>
      <c r="G7" s="381"/>
      <c r="H7" s="381"/>
      <c r="I7" s="381"/>
      <c r="J7" s="381"/>
      <c r="K7" s="382"/>
      <c r="L7" s="229"/>
      <c r="M7" s="227"/>
    </row>
    <row r="8" spans="1:13" ht="30" customHeight="1">
      <c r="A8" s="227"/>
      <c r="B8" s="228"/>
      <c r="C8" s="395" t="s">
        <v>4</v>
      </c>
      <c r="D8" s="391" t="s">
        <v>5</v>
      </c>
      <c r="E8" s="397" t="s">
        <v>6</v>
      </c>
      <c r="F8" s="397"/>
      <c r="G8" s="395" t="s">
        <v>7</v>
      </c>
      <c r="H8" s="391" t="s">
        <v>8</v>
      </c>
      <c r="I8" s="389" t="s">
        <v>9</v>
      </c>
      <c r="J8" s="391" t="s">
        <v>10</v>
      </c>
      <c r="K8" s="393" t="s">
        <v>11</v>
      </c>
      <c r="L8" s="229"/>
      <c r="M8" s="227"/>
    </row>
    <row r="9" spans="1:13" ht="30" customHeight="1" thickBot="1">
      <c r="A9" s="227"/>
      <c r="B9" s="228"/>
      <c r="C9" s="396"/>
      <c r="D9" s="392"/>
      <c r="E9" s="236" t="s">
        <v>12</v>
      </c>
      <c r="F9" s="236" t="s">
        <v>13</v>
      </c>
      <c r="G9" s="396"/>
      <c r="H9" s="392"/>
      <c r="I9" s="390"/>
      <c r="J9" s="392"/>
      <c r="K9" s="394"/>
      <c r="L9" s="229"/>
      <c r="M9" s="227"/>
    </row>
    <row r="10" spans="1:13" ht="16.8" thickBot="1">
      <c r="A10" s="227"/>
      <c r="B10" s="228"/>
      <c r="C10" s="284"/>
      <c r="D10" s="237"/>
      <c r="E10" s="237"/>
      <c r="F10" s="237"/>
      <c r="G10" s="237" t="s">
        <v>548</v>
      </c>
      <c r="H10" s="237"/>
      <c r="I10" s="297"/>
      <c r="J10" s="237"/>
      <c r="K10" s="306"/>
      <c r="L10" s="229"/>
      <c r="M10" s="227"/>
    </row>
    <row r="11" spans="1:13" ht="16.8" thickBot="1">
      <c r="A11" s="227"/>
      <c r="B11" s="228"/>
      <c r="C11" s="284"/>
      <c r="D11" s="237"/>
      <c r="E11" s="237"/>
      <c r="F11" s="237"/>
      <c r="G11" s="237" t="s">
        <v>106</v>
      </c>
      <c r="H11" s="237"/>
      <c r="I11" s="297"/>
      <c r="J11" s="237"/>
      <c r="K11" s="306"/>
      <c r="L11" s="229"/>
      <c r="M11" s="227"/>
    </row>
    <row r="12" spans="1:13" ht="16.8" thickBot="1">
      <c r="A12" s="227"/>
      <c r="B12" s="228"/>
      <c r="C12" s="284">
        <v>1</v>
      </c>
      <c r="D12" s="237"/>
      <c r="E12" s="237"/>
      <c r="F12" s="237"/>
      <c r="G12" s="237" t="s">
        <v>107</v>
      </c>
      <c r="H12" s="237"/>
      <c r="I12" s="297"/>
      <c r="J12" s="237"/>
      <c r="K12" s="306"/>
      <c r="L12" s="229"/>
      <c r="M12" s="227"/>
    </row>
    <row r="13" spans="1:13" ht="16.2">
      <c r="A13" s="227"/>
      <c r="B13" s="228"/>
      <c r="C13" s="238" t="s">
        <v>108</v>
      </c>
      <c r="D13" s="239"/>
      <c r="E13" s="239"/>
      <c r="F13" s="239"/>
      <c r="G13" s="240" t="s">
        <v>125</v>
      </c>
      <c r="H13" s="239" t="s">
        <v>98</v>
      </c>
      <c r="I13" s="298">
        <v>1036</v>
      </c>
      <c r="J13" s="241">
        <v>9378</v>
      </c>
      <c r="K13" s="307">
        <f>ROUND(I13*J13,0)</f>
        <v>9715608</v>
      </c>
      <c r="L13" s="229"/>
      <c r="M13" s="227"/>
    </row>
    <row r="14" spans="1:13" ht="27.6">
      <c r="A14" s="227"/>
      <c r="B14" s="228"/>
      <c r="C14" s="238" t="s">
        <v>109</v>
      </c>
      <c r="D14" s="239"/>
      <c r="E14" s="239"/>
      <c r="F14" s="239"/>
      <c r="G14" s="240" t="s">
        <v>126</v>
      </c>
      <c r="H14" s="239" t="s">
        <v>99</v>
      </c>
      <c r="I14" s="298">
        <v>143.80000000000001</v>
      </c>
      <c r="J14" s="241">
        <v>28847</v>
      </c>
      <c r="K14" s="307">
        <f t="shared" ref="K14:K20" si="0">ROUND(I14*J14,0)</f>
        <v>4148199</v>
      </c>
      <c r="L14" s="229"/>
      <c r="M14" s="227"/>
    </row>
    <row r="15" spans="1:13" ht="27.6">
      <c r="A15" s="227"/>
      <c r="B15" s="228"/>
      <c r="C15" s="238" t="s">
        <v>110</v>
      </c>
      <c r="D15" s="239"/>
      <c r="E15" s="239"/>
      <c r="F15" s="239"/>
      <c r="G15" s="240" t="s">
        <v>127</v>
      </c>
      <c r="H15" s="239" t="s">
        <v>98</v>
      </c>
      <c r="I15" s="298">
        <v>44.37</v>
      </c>
      <c r="J15" s="241">
        <v>37822</v>
      </c>
      <c r="K15" s="307">
        <f t="shared" si="0"/>
        <v>1678162</v>
      </c>
      <c r="L15" s="229"/>
      <c r="M15" s="227"/>
    </row>
    <row r="16" spans="1:13" ht="41.4">
      <c r="A16" s="227"/>
      <c r="B16" s="228"/>
      <c r="C16" s="238" t="s">
        <v>111</v>
      </c>
      <c r="D16" s="239"/>
      <c r="E16" s="239"/>
      <c r="F16" s="239"/>
      <c r="G16" s="240" t="s">
        <v>128</v>
      </c>
      <c r="H16" s="239" t="s">
        <v>98</v>
      </c>
      <c r="I16" s="298">
        <v>585</v>
      </c>
      <c r="J16" s="241">
        <v>32534</v>
      </c>
      <c r="K16" s="307">
        <f t="shared" si="0"/>
        <v>19032390</v>
      </c>
      <c r="L16" s="229"/>
      <c r="M16" s="227"/>
    </row>
    <row r="17" spans="1:13" ht="16.2">
      <c r="A17" s="227"/>
      <c r="B17" s="228"/>
      <c r="C17" s="238" t="s">
        <v>112</v>
      </c>
      <c r="D17" s="239"/>
      <c r="E17" s="239"/>
      <c r="F17" s="239"/>
      <c r="G17" s="240" t="s">
        <v>129</v>
      </c>
      <c r="H17" s="239" t="s">
        <v>98</v>
      </c>
      <c r="I17" s="298">
        <v>91.97</v>
      </c>
      <c r="J17" s="241">
        <v>25975</v>
      </c>
      <c r="K17" s="307">
        <f t="shared" si="0"/>
        <v>2388921</v>
      </c>
      <c r="L17" s="229"/>
      <c r="M17" s="227"/>
    </row>
    <row r="18" spans="1:13" ht="27.6">
      <c r="A18" s="227"/>
      <c r="B18" s="228"/>
      <c r="C18" s="238" t="s">
        <v>113</v>
      </c>
      <c r="D18" s="239"/>
      <c r="E18" s="239"/>
      <c r="F18" s="239"/>
      <c r="G18" s="240" t="s">
        <v>130</v>
      </c>
      <c r="H18" s="239" t="s">
        <v>98</v>
      </c>
      <c r="I18" s="298">
        <v>364.49</v>
      </c>
      <c r="J18" s="241">
        <v>4169</v>
      </c>
      <c r="K18" s="307">
        <f t="shared" si="0"/>
        <v>1519559</v>
      </c>
      <c r="L18" s="229"/>
      <c r="M18" s="227"/>
    </row>
    <row r="19" spans="1:13" ht="55.2">
      <c r="A19" s="227"/>
      <c r="B19" s="228"/>
      <c r="C19" s="238" t="s">
        <v>114</v>
      </c>
      <c r="D19" s="239"/>
      <c r="E19" s="239"/>
      <c r="F19" s="239"/>
      <c r="G19" s="240" t="s">
        <v>131</v>
      </c>
      <c r="H19" s="239" t="s">
        <v>98</v>
      </c>
      <c r="I19" s="298">
        <v>55.68</v>
      </c>
      <c r="J19" s="241">
        <v>75170</v>
      </c>
      <c r="K19" s="307">
        <f t="shared" si="0"/>
        <v>4185466</v>
      </c>
      <c r="L19" s="229"/>
      <c r="M19" s="227"/>
    </row>
    <row r="20" spans="1:13" ht="27.6">
      <c r="A20" s="227"/>
      <c r="B20" s="228"/>
      <c r="C20" s="238" t="s">
        <v>115</v>
      </c>
      <c r="D20" s="239"/>
      <c r="E20" s="239"/>
      <c r="F20" s="239"/>
      <c r="G20" s="240" t="s">
        <v>132</v>
      </c>
      <c r="H20" s="239" t="s">
        <v>98</v>
      </c>
      <c r="I20" s="298">
        <v>71.400000000000006</v>
      </c>
      <c r="J20" s="241">
        <v>11044</v>
      </c>
      <c r="K20" s="307">
        <f t="shared" si="0"/>
        <v>788542</v>
      </c>
      <c r="L20" s="229"/>
      <c r="M20" s="227"/>
    </row>
    <row r="21" spans="1:13" ht="27.6">
      <c r="A21" s="227"/>
      <c r="B21" s="228"/>
      <c r="C21" s="238" t="s">
        <v>116</v>
      </c>
      <c r="D21" s="239"/>
      <c r="E21" s="239"/>
      <c r="F21" s="239"/>
      <c r="G21" s="240" t="s">
        <v>133</v>
      </c>
      <c r="H21" s="239" t="s">
        <v>134</v>
      </c>
      <c r="I21" s="298">
        <v>1</v>
      </c>
      <c r="J21" s="241">
        <v>1646094</v>
      </c>
      <c r="K21" s="307">
        <f t="shared" ref="K21:K24" si="1">ROUND(I21*J21,0)</f>
        <v>1646094</v>
      </c>
      <c r="L21" s="229"/>
      <c r="M21" s="227"/>
    </row>
    <row r="22" spans="1:13" ht="16.2">
      <c r="A22" s="227"/>
      <c r="B22" s="228"/>
      <c r="C22" s="238" t="s">
        <v>117</v>
      </c>
      <c r="D22" s="239"/>
      <c r="E22" s="239"/>
      <c r="F22" s="239"/>
      <c r="G22" s="240" t="s">
        <v>135</v>
      </c>
      <c r="H22" s="239" t="s">
        <v>102</v>
      </c>
      <c r="I22" s="298">
        <v>10</v>
      </c>
      <c r="J22" s="241">
        <v>36360</v>
      </c>
      <c r="K22" s="307">
        <f t="shared" si="1"/>
        <v>363600</v>
      </c>
      <c r="L22" s="229"/>
      <c r="M22" s="227"/>
    </row>
    <row r="23" spans="1:13" ht="27.6">
      <c r="A23" s="227"/>
      <c r="B23" s="228"/>
      <c r="C23" s="238" t="s">
        <v>118</v>
      </c>
      <c r="D23" s="239"/>
      <c r="E23" s="239"/>
      <c r="F23" s="239"/>
      <c r="G23" s="240" t="s">
        <v>136</v>
      </c>
      <c r="H23" s="239" t="s">
        <v>98</v>
      </c>
      <c r="I23" s="298">
        <v>82.76</v>
      </c>
      <c r="J23" s="241">
        <v>25861</v>
      </c>
      <c r="K23" s="307">
        <f t="shared" si="1"/>
        <v>2140256</v>
      </c>
      <c r="L23" s="229"/>
      <c r="M23" s="227"/>
    </row>
    <row r="24" spans="1:13" ht="41.4">
      <c r="A24" s="227"/>
      <c r="B24" s="228"/>
      <c r="C24" s="238" t="s">
        <v>119</v>
      </c>
      <c r="D24" s="239"/>
      <c r="E24" s="239"/>
      <c r="F24" s="239"/>
      <c r="G24" s="240" t="s">
        <v>137</v>
      </c>
      <c r="H24" s="239" t="s">
        <v>98</v>
      </c>
      <c r="I24" s="298">
        <v>586.91999999999996</v>
      </c>
      <c r="J24" s="241">
        <v>28675</v>
      </c>
      <c r="K24" s="307">
        <f t="shared" si="1"/>
        <v>16829931</v>
      </c>
      <c r="L24" s="229"/>
      <c r="M24" s="227"/>
    </row>
    <row r="25" spans="1:13" ht="27.6">
      <c r="A25" s="227"/>
      <c r="B25" s="228"/>
      <c r="C25" s="238" t="s">
        <v>120</v>
      </c>
      <c r="D25" s="239"/>
      <c r="E25" s="239"/>
      <c r="F25" s="239"/>
      <c r="G25" s="240" t="s">
        <v>138</v>
      </c>
      <c r="H25" s="239" t="s">
        <v>102</v>
      </c>
      <c r="I25" s="298">
        <v>16</v>
      </c>
      <c r="J25" s="241">
        <v>86216</v>
      </c>
      <c r="K25" s="307">
        <f t="shared" ref="K25:K29" si="2">ROUND(I25*J25,0)</f>
        <v>1379456</v>
      </c>
      <c r="L25" s="229"/>
      <c r="M25" s="227"/>
    </row>
    <row r="26" spans="1:13" ht="27.6">
      <c r="A26" s="227"/>
      <c r="B26" s="228"/>
      <c r="C26" s="238" t="s">
        <v>121</v>
      </c>
      <c r="D26" s="239"/>
      <c r="E26" s="239"/>
      <c r="F26" s="239"/>
      <c r="G26" s="240" t="s">
        <v>139</v>
      </c>
      <c r="H26" s="239" t="s">
        <v>102</v>
      </c>
      <c r="I26" s="298">
        <v>26</v>
      </c>
      <c r="J26" s="241">
        <v>37733</v>
      </c>
      <c r="K26" s="307">
        <f t="shared" si="2"/>
        <v>981058</v>
      </c>
      <c r="L26" s="229"/>
      <c r="M26" s="227"/>
    </row>
    <row r="27" spans="1:13" ht="27.6">
      <c r="A27" s="227"/>
      <c r="B27" s="228"/>
      <c r="C27" s="238" t="s">
        <v>122</v>
      </c>
      <c r="D27" s="239"/>
      <c r="E27" s="239"/>
      <c r="F27" s="239"/>
      <c r="G27" s="240" t="s">
        <v>140</v>
      </c>
      <c r="H27" s="239" t="s">
        <v>134</v>
      </c>
      <c r="I27" s="298">
        <v>1</v>
      </c>
      <c r="J27" s="241">
        <v>1257753</v>
      </c>
      <c r="K27" s="307">
        <f t="shared" si="2"/>
        <v>1257753</v>
      </c>
      <c r="L27" s="229"/>
      <c r="M27" s="227"/>
    </row>
    <row r="28" spans="1:13" ht="41.4">
      <c r="A28" s="227"/>
      <c r="B28" s="228"/>
      <c r="C28" s="238" t="s">
        <v>123</v>
      </c>
      <c r="D28" s="239"/>
      <c r="E28" s="239"/>
      <c r="F28" s="239"/>
      <c r="G28" s="240" t="s">
        <v>141</v>
      </c>
      <c r="H28" s="239" t="s">
        <v>99</v>
      </c>
      <c r="I28" s="298">
        <v>96.1</v>
      </c>
      <c r="J28" s="241">
        <v>34759</v>
      </c>
      <c r="K28" s="307">
        <f t="shared" si="2"/>
        <v>3340340</v>
      </c>
      <c r="L28" s="229"/>
      <c r="M28" s="227"/>
    </row>
    <row r="29" spans="1:13" ht="27.6">
      <c r="A29" s="227"/>
      <c r="B29" s="228"/>
      <c r="C29" s="238" t="s">
        <v>124</v>
      </c>
      <c r="D29" s="239"/>
      <c r="E29" s="239"/>
      <c r="F29" s="239"/>
      <c r="G29" s="240" t="s">
        <v>142</v>
      </c>
      <c r="H29" s="239" t="s">
        <v>99</v>
      </c>
      <c r="I29" s="298">
        <v>8.4</v>
      </c>
      <c r="J29" s="241">
        <v>47802</v>
      </c>
      <c r="K29" s="307">
        <f t="shared" si="2"/>
        <v>401537</v>
      </c>
      <c r="L29" s="229"/>
      <c r="M29" s="227"/>
    </row>
    <row r="30" spans="1:13" ht="16.8" thickBot="1">
      <c r="A30" s="227"/>
      <c r="B30" s="228"/>
      <c r="C30" s="285" t="s">
        <v>14</v>
      </c>
      <c r="D30" s="242"/>
      <c r="E30" s="242"/>
      <c r="F30" s="242"/>
      <c r="G30" s="243" t="s">
        <v>103</v>
      </c>
      <c r="H30" s="242"/>
      <c r="I30" s="298"/>
      <c r="J30" s="244"/>
      <c r="K30" s="308">
        <f>SUM(K13:K29)</f>
        <v>71796872</v>
      </c>
      <c r="L30" s="229"/>
      <c r="M30" s="227"/>
    </row>
    <row r="31" spans="1:13" ht="16.8" thickBot="1">
      <c r="A31" s="227"/>
      <c r="B31" s="228"/>
      <c r="C31" s="284">
        <v>2</v>
      </c>
      <c r="D31" s="237"/>
      <c r="E31" s="237"/>
      <c r="F31" s="237"/>
      <c r="G31" s="237" t="s">
        <v>143</v>
      </c>
      <c r="H31" s="237"/>
      <c r="I31" s="297"/>
      <c r="J31" s="237"/>
      <c r="K31" s="309"/>
      <c r="L31" s="229"/>
      <c r="M31" s="227"/>
    </row>
    <row r="32" spans="1:13" ht="16.2">
      <c r="A32" s="227"/>
      <c r="B32" s="228"/>
      <c r="C32" s="238" t="s">
        <v>144</v>
      </c>
      <c r="D32" s="239"/>
      <c r="E32" s="239"/>
      <c r="F32" s="239"/>
      <c r="G32" s="240" t="s">
        <v>159</v>
      </c>
      <c r="H32" s="239" t="s">
        <v>100</v>
      </c>
      <c r="I32" s="298">
        <v>59.420000000000016</v>
      </c>
      <c r="J32" s="241">
        <v>197061</v>
      </c>
      <c r="K32" s="307">
        <f t="shared" ref="K32:K45" si="3">ROUND(I32*J32,0)</f>
        <v>11709365</v>
      </c>
      <c r="L32" s="229"/>
      <c r="M32" s="227"/>
    </row>
    <row r="33" spans="1:14" ht="41.4">
      <c r="A33" s="227"/>
      <c r="B33" s="228"/>
      <c r="C33" s="238" t="s">
        <v>145</v>
      </c>
      <c r="D33" s="239"/>
      <c r="E33" s="239"/>
      <c r="F33" s="239"/>
      <c r="G33" s="240" t="s">
        <v>160</v>
      </c>
      <c r="H33" s="239" t="s">
        <v>98</v>
      </c>
      <c r="I33" s="298">
        <v>594.20000000000005</v>
      </c>
      <c r="J33" s="241">
        <v>157022</v>
      </c>
      <c r="K33" s="307">
        <f t="shared" si="3"/>
        <v>93302472</v>
      </c>
      <c r="L33" s="229"/>
      <c r="M33" s="227"/>
    </row>
    <row r="34" spans="1:14" ht="27.6">
      <c r="A34" s="227"/>
      <c r="B34" s="228"/>
      <c r="C34" s="238" t="s">
        <v>146</v>
      </c>
      <c r="D34" s="239"/>
      <c r="E34" s="239"/>
      <c r="F34" s="239"/>
      <c r="G34" s="240" t="s">
        <v>161</v>
      </c>
      <c r="H34" s="239" t="s">
        <v>98</v>
      </c>
      <c r="I34" s="298">
        <v>112.14</v>
      </c>
      <c r="J34" s="241">
        <v>76431</v>
      </c>
      <c r="K34" s="307">
        <f t="shared" ref="K34:K38" si="4">ROUND(I34*J34,0)</f>
        <v>8570972</v>
      </c>
      <c r="L34" s="229"/>
      <c r="M34" s="227"/>
    </row>
    <row r="35" spans="1:14" ht="27.6">
      <c r="A35" s="227"/>
      <c r="B35" s="228"/>
      <c r="C35" s="238" t="s">
        <v>147</v>
      </c>
      <c r="D35" s="239"/>
      <c r="E35" s="239"/>
      <c r="F35" s="239"/>
      <c r="G35" s="240" t="s">
        <v>162</v>
      </c>
      <c r="H35" s="239" t="s">
        <v>98</v>
      </c>
      <c r="I35" s="298">
        <v>279.95999999999998</v>
      </c>
      <c r="J35" s="241">
        <v>45526</v>
      </c>
      <c r="K35" s="307">
        <f t="shared" si="4"/>
        <v>12745459</v>
      </c>
      <c r="L35" s="229"/>
      <c r="M35" s="227"/>
    </row>
    <row r="36" spans="1:14" ht="16.2">
      <c r="A36" s="227"/>
      <c r="B36" s="228"/>
      <c r="C36" s="238" t="s">
        <v>148</v>
      </c>
      <c r="D36" s="239"/>
      <c r="E36" s="239"/>
      <c r="F36" s="239"/>
      <c r="G36" s="240" t="s">
        <v>163</v>
      </c>
      <c r="H36" s="239" t="s">
        <v>98</v>
      </c>
      <c r="I36" s="298">
        <v>95.04</v>
      </c>
      <c r="J36" s="241">
        <v>32616</v>
      </c>
      <c r="K36" s="307">
        <f t="shared" si="4"/>
        <v>3099825</v>
      </c>
      <c r="L36" s="229"/>
      <c r="M36" s="227"/>
    </row>
    <row r="37" spans="1:14" ht="41.4">
      <c r="A37" s="227"/>
      <c r="B37" s="228"/>
      <c r="C37" s="238" t="s">
        <v>149</v>
      </c>
      <c r="D37" s="239"/>
      <c r="E37" s="239"/>
      <c r="F37" s="239"/>
      <c r="G37" s="240" t="s">
        <v>164</v>
      </c>
      <c r="H37" s="239" t="s">
        <v>99</v>
      </c>
      <c r="I37" s="298">
        <v>178.5</v>
      </c>
      <c r="J37" s="241">
        <v>117092</v>
      </c>
      <c r="K37" s="307">
        <f t="shared" si="4"/>
        <v>20900922</v>
      </c>
      <c r="L37" s="229"/>
      <c r="M37" s="227"/>
    </row>
    <row r="38" spans="1:14" ht="55.2">
      <c r="A38" s="227"/>
      <c r="B38" s="228"/>
      <c r="C38" s="238" t="s">
        <v>150</v>
      </c>
      <c r="D38" s="239"/>
      <c r="E38" s="239"/>
      <c r="F38" s="239"/>
      <c r="G38" s="240" t="s">
        <v>165</v>
      </c>
      <c r="H38" s="239" t="s">
        <v>101</v>
      </c>
      <c r="I38" s="298">
        <v>4560.01</v>
      </c>
      <c r="J38" s="241">
        <v>28716</v>
      </c>
      <c r="K38" s="307">
        <f t="shared" si="4"/>
        <v>130945247</v>
      </c>
      <c r="L38" s="229"/>
      <c r="M38" s="227"/>
    </row>
    <row r="39" spans="1:14" ht="41.4">
      <c r="A39" s="227"/>
      <c r="B39" s="228"/>
      <c r="C39" s="238" t="s">
        <v>151</v>
      </c>
      <c r="D39" s="239"/>
      <c r="E39" s="239"/>
      <c r="F39" s="239"/>
      <c r="G39" s="240" t="s">
        <v>166</v>
      </c>
      <c r="H39" s="239" t="s">
        <v>98</v>
      </c>
      <c r="I39" s="298">
        <v>604.43999999999994</v>
      </c>
      <c r="J39" s="241">
        <v>157269</v>
      </c>
      <c r="K39" s="307">
        <f t="shared" si="3"/>
        <v>95059674</v>
      </c>
      <c r="L39" s="229"/>
      <c r="M39" s="227"/>
    </row>
    <row r="40" spans="1:14" ht="27.6">
      <c r="A40" s="227"/>
      <c r="B40" s="228"/>
      <c r="C40" s="238" t="s">
        <v>152</v>
      </c>
      <c r="D40" s="239"/>
      <c r="E40" s="239"/>
      <c r="F40" s="239"/>
      <c r="G40" s="240" t="s">
        <v>167</v>
      </c>
      <c r="H40" s="239" t="s">
        <v>98</v>
      </c>
      <c r="I40" s="298">
        <v>164.00000000000006</v>
      </c>
      <c r="J40" s="241">
        <v>118583</v>
      </c>
      <c r="K40" s="307">
        <f t="shared" si="3"/>
        <v>19447612</v>
      </c>
      <c r="L40" s="229"/>
      <c r="M40" s="227"/>
    </row>
    <row r="41" spans="1:14" ht="27.6">
      <c r="A41" s="227"/>
      <c r="B41" s="228"/>
      <c r="C41" s="238" t="s">
        <v>153</v>
      </c>
      <c r="D41" s="239"/>
      <c r="E41" s="239"/>
      <c r="F41" s="239"/>
      <c r="G41" s="240" t="s">
        <v>168</v>
      </c>
      <c r="H41" s="239" t="s">
        <v>98</v>
      </c>
      <c r="I41" s="298">
        <v>305.94</v>
      </c>
      <c r="J41" s="241">
        <v>122927</v>
      </c>
      <c r="K41" s="307">
        <f t="shared" si="3"/>
        <v>37608286</v>
      </c>
      <c r="L41" s="229"/>
      <c r="M41" s="227"/>
    </row>
    <row r="42" spans="1:14" ht="27.6">
      <c r="A42" s="227"/>
      <c r="B42" s="228"/>
      <c r="C42" s="238" t="s">
        <v>154</v>
      </c>
      <c r="D42" s="239"/>
      <c r="E42" s="239"/>
      <c r="F42" s="239"/>
      <c r="G42" s="240" t="s">
        <v>169</v>
      </c>
      <c r="H42" s="239" t="s">
        <v>98</v>
      </c>
      <c r="I42" s="298">
        <v>360.6</v>
      </c>
      <c r="J42" s="241">
        <v>121516</v>
      </c>
      <c r="K42" s="307">
        <f t="shared" si="3"/>
        <v>43818670</v>
      </c>
      <c r="L42" s="229"/>
      <c r="M42" s="227"/>
    </row>
    <row r="43" spans="1:14" ht="55.2">
      <c r="A43" s="227"/>
      <c r="B43" s="228"/>
      <c r="C43" s="238" t="s">
        <v>155</v>
      </c>
      <c r="D43" s="239"/>
      <c r="E43" s="239"/>
      <c r="F43" s="239"/>
      <c r="G43" s="240" t="s">
        <v>173</v>
      </c>
      <c r="H43" s="239" t="s">
        <v>99</v>
      </c>
      <c r="I43" s="298">
        <v>10</v>
      </c>
      <c r="J43" s="241">
        <v>461596</v>
      </c>
      <c r="K43" s="307">
        <f t="shared" si="3"/>
        <v>4615960</v>
      </c>
      <c r="L43" s="229"/>
      <c r="M43" s="227"/>
    </row>
    <row r="44" spans="1:14" ht="41.4">
      <c r="A44" s="227"/>
      <c r="B44" s="228"/>
      <c r="C44" s="238" t="s">
        <v>156</v>
      </c>
      <c r="D44" s="239"/>
      <c r="E44" s="239"/>
      <c r="F44" s="239"/>
      <c r="G44" s="240" t="s">
        <v>170</v>
      </c>
      <c r="H44" s="239" t="s">
        <v>98</v>
      </c>
      <c r="I44" s="298">
        <v>74.209999999999994</v>
      </c>
      <c r="J44" s="241">
        <v>1286394</v>
      </c>
      <c r="K44" s="307">
        <f t="shared" si="3"/>
        <v>95463299</v>
      </c>
      <c r="L44" s="229"/>
      <c r="M44" s="227"/>
    </row>
    <row r="45" spans="1:14" ht="27.6">
      <c r="A45" s="227"/>
      <c r="B45" s="228"/>
      <c r="C45" s="238" t="s">
        <v>157</v>
      </c>
      <c r="D45" s="239"/>
      <c r="E45" s="239"/>
      <c r="F45" s="239"/>
      <c r="G45" s="240" t="s">
        <v>171</v>
      </c>
      <c r="H45" s="239" t="s">
        <v>98</v>
      </c>
      <c r="I45" s="298">
        <v>430.2</v>
      </c>
      <c r="J45" s="241">
        <v>128794</v>
      </c>
      <c r="K45" s="307">
        <f t="shared" si="3"/>
        <v>55407179</v>
      </c>
      <c r="L45" s="229"/>
      <c r="M45" s="227"/>
    </row>
    <row r="46" spans="1:14" s="227" customFormat="1" ht="16.2">
      <c r="B46" s="228"/>
      <c r="C46" s="238" t="s">
        <v>158</v>
      </c>
      <c r="D46" s="245"/>
      <c r="E46" s="245"/>
      <c r="F46" s="245"/>
      <c r="G46" s="251" t="s">
        <v>172</v>
      </c>
      <c r="H46" s="245" t="s">
        <v>98</v>
      </c>
      <c r="I46" s="298">
        <v>652.04999999999995</v>
      </c>
      <c r="J46" s="241">
        <v>30376</v>
      </c>
      <c r="K46" s="307">
        <f t="shared" ref="K46" si="5">ROUND(I46*J46,0)</f>
        <v>19806671</v>
      </c>
      <c r="L46" s="229"/>
      <c r="N46" s="230"/>
    </row>
    <row r="47" spans="1:14" ht="16.8" thickBot="1">
      <c r="A47" s="227"/>
      <c r="B47" s="228"/>
      <c r="C47" s="285" t="s">
        <v>14</v>
      </c>
      <c r="D47" s="246"/>
      <c r="E47" s="247"/>
      <c r="F47" s="246"/>
      <c r="G47" s="292" t="s">
        <v>103</v>
      </c>
      <c r="H47" s="246"/>
      <c r="I47" s="298"/>
      <c r="J47" s="246"/>
      <c r="K47" s="308">
        <f>SUM(K32:K46)</f>
        <v>652501613</v>
      </c>
      <c r="L47" s="229"/>
      <c r="M47" s="227"/>
    </row>
    <row r="48" spans="1:14" ht="16.8" thickBot="1">
      <c r="A48" s="227"/>
      <c r="B48" s="228"/>
      <c r="C48" s="284">
        <v>3</v>
      </c>
      <c r="D48" s="237"/>
      <c r="E48" s="237"/>
      <c r="F48" s="237"/>
      <c r="G48" s="237" t="s">
        <v>174</v>
      </c>
      <c r="H48" s="237"/>
      <c r="I48" s="297"/>
      <c r="J48" s="237"/>
      <c r="K48" s="309"/>
      <c r="L48" s="229"/>
      <c r="M48" s="227"/>
    </row>
    <row r="49" spans="1:14" ht="55.2">
      <c r="A49" s="227"/>
      <c r="B49" s="228"/>
      <c r="C49" s="238" t="s">
        <v>175</v>
      </c>
      <c r="D49" s="248"/>
      <c r="E49" s="248"/>
      <c r="F49" s="248"/>
      <c r="G49" s="249" t="s">
        <v>185</v>
      </c>
      <c r="H49" s="248" t="s">
        <v>102</v>
      </c>
      <c r="I49" s="298">
        <v>4</v>
      </c>
      <c r="J49" s="241">
        <v>1098248</v>
      </c>
      <c r="K49" s="307">
        <f t="shared" ref="K49:K58" si="6">ROUND(I49*J49,0)</f>
        <v>4392992</v>
      </c>
      <c r="L49" s="229"/>
      <c r="M49" s="227"/>
    </row>
    <row r="50" spans="1:14" ht="55.2">
      <c r="A50" s="227"/>
      <c r="B50" s="228"/>
      <c r="C50" s="238" t="s">
        <v>176</v>
      </c>
      <c r="D50" s="248"/>
      <c r="E50" s="248"/>
      <c r="F50" s="248"/>
      <c r="G50" s="249" t="s">
        <v>186</v>
      </c>
      <c r="H50" s="248" t="s">
        <v>102</v>
      </c>
      <c r="I50" s="298">
        <v>1</v>
      </c>
      <c r="J50" s="241">
        <v>1033248</v>
      </c>
      <c r="K50" s="307">
        <f t="shared" si="6"/>
        <v>1033248</v>
      </c>
      <c r="L50" s="229"/>
      <c r="M50" s="227"/>
    </row>
    <row r="51" spans="1:14" ht="55.2">
      <c r="A51" s="227"/>
      <c r="B51" s="228"/>
      <c r="C51" s="238" t="s">
        <v>177</v>
      </c>
      <c r="D51" s="248"/>
      <c r="E51" s="248"/>
      <c r="F51" s="248"/>
      <c r="G51" s="249" t="s">
        <v>187</v>
      </c>
      <c r="H51" s="248" t="s">
        <v>102</v>
      </c>
      <c r="I51" s="298">
        <v>2</v>
      </c>
      <c r="J51" s="241">
        <v>1813248</v>
      </c>
      <c r="K51" s="307">
        <f t="shared" si="6"/>
        <v>3626496</v>
      </c>
      <c r="L51" s="229"/>
      <c r="M51" s="227"/>
    </row>
    <row r="52" spans="1:14" ht="41.4">
      <c r="A52" s="227"/>
      <c r="B52" s="228"/>
      <c r="C52" s="238" t="s">
        <v>178</v>
      </c>
      <c r="D52" s="248"/>
      <c r="E52" s="248"/>
      <c r="F52" s="248"/>
      <c r="G52" s="249" t="s">
        <v>188</v>
      </c>
      <c r="H52" s="248" t="s">
        <v>102</v>
      </c>
      <c r="I52" s="298">
        <v>8</v>
      </c>
      <c r="J52" s="241">
        <v>2430832</v>
      </c>
      <c r="K52" s="307">
        <f t="shared" si="6"/>
        <v>19446656</v>
      </c>
      <c r="L52" s="229"/>
      <c r="M52" s="227"/>
    </row>
    <row r="53" spans="1:14" ht="41.4">
      <c r="A53" s="227"/>
      <c r="B53" s="228"/>
      <c r="C53" s="238" t="s">
        <v>179</v>
      </c>
      <c r="D53" s="248"/>
      <c r="E53" s="248"/>
      <c r="F53" s="248"/>
      <c r="G53" s="249" t="s">
        <v>189</v>
      </c>
      <c r="H53" s="248" t="s">
        <v>102</v>
      </c>
      <c r="I53" s="298">
        <v>2</v>
      </c>
      <c r="J53" s="241">
        <v>1364832</v>
      </c>
      <c r="K53" s="307">
        <f t="shared" si="6"/>
        <v>2729664</v>
      </c>
      <c r="L53" s="229"/>
      <c r="M53" s="227"/>
    </row>
    <row r="54" spans="1:14" ht="41.4">
      <c r="A54" s="227"/>
      <c r="B54" s="228"/>
      <c r="C54" s="238" t="s">
        <v>180</v>
      </c>
      <c r="D54" s="248"/>
      <c r="E54" s="248"/>
      <c r="F54" s="248"/>
      <c r="G54" s="249" t="s">
        <v>190</v>
      </c>
      <c r="H54" s="248" t="s">
        <v>102</v>
      </c>
      <c r="I54" s="298">
        <v>2</v>
      </c>
      <c r="J54" s="241">
        <v>1403832</v>
      </c>
      <c r="K54" s="307">
        <f t="shared" si="6"/>
        <v>2807664</v>
      </c>
      <c r="L54" s="229"/>
      <c r="M54" s="227"/>
    </row>
    <row r="55" spans="1:14" ht="41.4">
      <c r="A55" s="227"/>
      <c r="B55" s="228"/>
      <c r="C55" s="238" t="s">
        <v>181</v>
      </c>
      <c r="D55" s="248"/>
      <c r="E55" s="248"/>
      <c r="F55" s="248"/>
      <c r="G55" s="249" t="s">
        <v>191</v>
      </c>
      <c r="H55" s="248" t="s">
        <v>102</v>
      </c>
      <c r="I55" s="298">
        <v>2</v>
      </c>
      <c r="J55" s="241">
        <v>321624</v>
      </c>
      <c r="K55" s="307">
        <f t="shared" si="6"/>
        <v>643248</v>
      </c>
      <c r="L55" s="229"/>
      <c r="M55" s="227"/>
    </row>
    <row r="56" spans="1:14" ht="41.4">
      <c r="A56" s="227"/>
      <c r="B56" s="228"/>
      <c r="C56" s="238" t="s">
        <v>182</v>
      </c>
      <c r="D56" s="250"/>
      <c r="E56" s="250"/>
      <c r="F56" s="250"/>
      <c r="G56" s="249" t="s">
        <v>192</v>
      </c>
      <c r="H56" s="248" t="s">
        <v>102</v>
      </c>
      <c r="I56" s="298">
        <v>3</v>
      </c>
      <c r="J56" s="241">
        <v>386624</v>
      </c>
      <c r="K56" s="307">
        <f t="shared" si="6"/>
        <v>1159872</v>
      </c>
      <c r="L56" s="229"/>
      <c r="M56" s="227"/>
    </row>
    <row r="57" spans="1:14" ht="41.4">
      <c r="A57" s="227"/>
      <c r="B57" s="228"/>
      <c r="C57" s="238" t="s">
        <v>183</v>
      </c>
      <c r="D57" s="248"/>
      <c r="E57" s="248"/>
      <c r="F57" s="248"/>
      <c r="G57" s="249" t="s">
        <v>193</v>
      </c>
      <c r="H57" s="248" t="s">
        <v>102</v>
      </c>
      <c r="I57" s="298">
        <v>2</v>
      </c>
      <c r="J57" s="241">
        <v>1943248</v>
      </c>
      <c r="K57" s="307">
        <f t="shared" si="6"/>
        <v>3886496</v>
      </c>
      <c r="L57" s="229"/>
      <c r="M57" s="227"/>
    </row>
    <row r="58" spans="1:14" s="227" customFormat="1" ht="41.4">
      <c r="B58" s="228"/>
      <c r="C58" s="238" t="s">
        <v>184</v>
      </c>
      <c r="D58" s="245"/>
      <c r="E58" s="245"/>
      <c r="F58" s="245"/>
      <c r="G58" s="251" t="s">
        <v>194</v>
      </c>
      <c r="H58" s="245" t="s">
        <v>102</v>
      </c>
      <c r="I58" s="298">
        <v>1</v>
      </c>
      <c r="J58" s="241">
        <v>386624</v>
      </c>
      <c r="K58" s="307">
        <f t="shared" si="6"/>
        <v>386624</v>
      </c>
      <c r="L58" s="229"/>
      <c r="N58" s="230"/>
    </row>
    <row r="59" spans="1:14" ht="16.8" thickBot="1">
      <c r="A59" s="227"/>
      <c r="B59" s="228"/>
      <c r="C59" s="286" t="s">
        <v>14</v>
      </c>
      <c r="D59" s="252"/>
      <c r="E59" s="252"/>
      <c r="F59" s="252"/>
      <c r="G59" s="253" t="s">
        <v>103</v>
      </c>
      <c r="H59" s="252"/>
      <c r="I59" s="299"/>
      <c r="J59" s="254"/>
      <c r="K59" s="308">
        <f>SUM(K49:K58)</f>
        <v>40112960</v>
      </c>
      <c r="L59" s="229"/>
      <c r="M59" s="227"/>
    </row>
    <row r="60" spans="1:14" ht="16.8" thickBot="1">
      <c r="A60" s="227"/>
      <c r="B60" s="228"/>
      <c r="C60" s="284">
        <v>4</v>
      </c>
      <c r="D60" s="237"/>
      <c r="E60" s="237"/>
      <c r="F60" s="237"/>
      <c r="G60" s="237" t="s">
        <v>229</v>
      </c>
      <c r="H60" s="237"/>
      <c r="I60" s="297"/>
      <c r="J60" s="237"/>
      <c r="K60" s="309"/>
      <c r="L60" s="229"/>
      <c r="M60" s="227"/>
    </row>
    <row r="61" spans="1:14" ht="138">
      <c r="A61" s="227"/>
      <c r="B61" s="228"/>
      <c r="C61" s="238" t="s">
        <v>195</v>
      </c>
      <c r="D61" s="248"/>
      <c r="E61" s="248"/>
      <c r="F61" s="248"/>
      <c r="G61" s="249" t="s">
        <v>212</v>
      </c>
      <c r="H61" s="248" t="s">
        <v>102</v>
      </c>
      <c r="I61" s="298">
        <v>46</v>
      </c>
      <c r="J61" s="241">
        <v>418701</v>
      </c>
      <c r="K61" s="307">
        <f t="shared" ref="K61:K77" si="7">ROUND(I61*J61,0)</f>
        <v>19260246</v>
      </c>
      <c r="L61" s="229"/>
      <c r="M61" s="227"/>
    </row>
    <row r="62" spans="1:14" ht="138">
      <c r="A62" s="227"/>
      <c r="B62" s="228"/>
      <c r="C62" s="238" t="s">
        <v>196</v>
      </c>
      <c r="D62" s="248"/>
      <c r="E62" s="248"/>
      <c r="F62" s="248"/>
      <c r="G62" s="249" t="s">
        <v>213</v>
      </c>
      <c r="H62" s="248" t="s">
        <v>102</v>
      </c>
      <c r="I62" s="298">
        <v>52</v>
      </c>
      <c r="J62" s="241">
        <v>448237</v>
      </c>
      <c r="K62" s="307">
        <f t="shared" si="7"/>
        <v>23308324</v>
      </c>
      <c r="L62" s="229"/>
      <c r="M62" s="227"/>
    </row>
    <row r="63" spans="1:14" ht="124.2">
      <c r="A63" s="227"/>
      <c r="B63" s="228"/>
      <c r="C63" s="238" t="s">
        <v>197</v>
      </c>
      <c r="D63" s="248"/>
      <c r="E63" s="248"/>
      <c r="F63" s="248"/>
      <c r="G63" s="249" t="s">
        <v>214</v>
      </c>
      <c r="H63" s="248" t="s">
        <v>102</v>
      </c>
      <c r="I63" s="298">
        <v>5</v>
      </c>
      <c r="J63" s="241">
        <v>479417</v>
      </c>
      <c r="K63" s="307">
        <f t="shared" si="7"/>
        <v>2397085</v>
      </c>
      <c r="L63" s="229"/>
      <c r="M63" s="227"/>
    </row>
    <row r="64" spans="1:14" ht="151.80000000000001">
      <c r="A64" s="227"/>
      <c r="B64" s="228"/>
      <c r="C64" s="238" t="s">
        <v>198</v>
      </c>
      <c r="D64" s="248"/>
      <c r="E64" s="248"/>
      <c r="F64" s="248"/>
      <c r="G64" s="249" t="s">
        <v>215</v>
      </c>
      <c r="H64" s="248" t="s">
        <v>102</v>
      </c>
      <c r="I64" s="298">
        <v>4</v>
      </c>
      <c r="J64" s="241">
        <v>504303</v>
      </c>
      <c r="K64" s="307">
        <f t="shared" si="7"/>
        <v>2017212</v>
      </c>
      <c r="L64" s="229"/>
      <c r="M64" s="227"/>
    </row>
    <row r="65" spans="1:13" ht="110.4">
      <c r="A65" s="227"/>
      <c r="B65" s="228"/>
      <c r="C65" s="238" t="s">
        <v>199</v>
      </c>
      <c r="D65" s="248"/>
      <c r="E65" s="248"/>
      <c r="F65" s="248"/>
      <c r="G65" s="249" t="s">
        <v>216</v>
      </c>
      <c r="H65" s="248" t="s">
        <v>102</v>
      </c>
      <c r="I65" s="298">
        <v>10</v>
      </c>
      <c r="J65" s="241">
        <v>340339</v>
      </c>
      <c r="K65" s="307">
        <f t="shared" si="7"/>
        <v>3403390</v>
      </c>
      <c r="L65" s="229"/>
      <c r="M65" s="227"/>
    </row>
    <row r="66" spans="1:13" ht="55.2">
      <c r="A66" s="227"/>
      <c r="B66" s="228"/>
      <c r="C66" s="238" t="s">
        <v>200</v>
      </c>
      <c r="D66" s="248"/>
      <c r="E66" s="248"/>
      <c r="F66" s="248"/>
      <c r="G66" s="249" t="s">
        <v>217</v>
      </c>
      <c r="H66" s="248" t="s">
        <v>102</v>
      </c>
      <c r="I66" s="298">
        <v>36</v>
      </c>
      <c r="J66" s="241">
        <v>722015</v>
      </c>
      <c r="K66" s="307">
        <f t="shared" si="7"/>
        <v>25992540</v>
      </c>
      <c r="L66" s="229"/>
      <c r="M66" s="227"/>
    </row>
    <row r="67" spans="1:13" ht="55.2">
      <c r="A67" s="227"/>
      <c r="B67" s="228"/>
      <c r="C67" s="238" t="s">
        <v>201</v>
      </c>
      <c r="D67" s="248"/>
      <c r="E67" s="248"/>
      <c r="F67" s="248"/>
      <c r="G67" s="249" t="s">
        <v>218</v>
      </c>
      <c r="H67" s="248" t="s">
        <v>102</v>
      </c>
      <c r="I67" s="298">
        <v>10</v>
      </c>
      <c r="J67" s="241">
        <v>395158</v>
      </c>
      <c r="K67" s="307">
        <f t="shared" ref="K67:K71" si="8">ROUND(I67*J67,0)</f>
        <v>3951580</v>
      </c>
      <c r="L67" s="229"/>
      <c r="M67" s="227"/>
    </row>
    <row r="68" spans="1:13" ht="69">
      <c r="A68" s="227"/>
      <c r="B68" s="228"/>
      <c r="C68" s="238" t="s">
        <v>202</v>
      </c>
      <c r="D68" s="248"/>
      <c r="E68" s="248"/>
      <c r="F68" s="248"/>
      <c r="G68" s="249" t="s">
        <v>219</v>
      </c>
      <c r="H68" s="248" t="s">
        <v>99</v>
      </c>
      <c r="I68" s="298">
        <v>100</v>
      </c>
      <c r="J68" s="241">
        <v>226291</v>
      </c>
      <c r="K68" s="307">
        <f t="shared" si="8"/>
        <v>22629100</v>
      </c>
      <c r="L68" s="229"/>
      <c r="M68" s="227"/>
    </row>
    <row r="69" spans="1:13" ht="82.8">
      <c r="A69" s="227"/>
      <c r="B69" s="228"/>
      <c r="C69" s="238" t="s">
        <v>203</v>
      </c>
      <c r="D69" s="248"/>
      <c r="E69" s="248"/>
      <c r="F69" s="248"/>
      <c r="G69" s="249" t="s">
        <v>220</v>
      </c>
      <c r="H69" s="248" t="s">
        <v>99</v>
      </c>
      <c r="I69" s="298">
        <v>60</v>
      </c>
      <c r="J69" s="241">
        <v>614762</v>
      </c>
      <c r="K69" s="307">
        <f t="shared" si="8"/>
        <v>36885720</v>
      </c>
      <c r="L69" s="229"/>
      <c r="M69" s="227"/>
    </row>
    <row r="70" spans="1:13" ht="55.2">
      <c r="A70" s="227"/>
      <c r="B70" s="228"/>
      <c r="C70" s="238" t="s">
        <v>204</v>
      </c>
      <c r="D70" s="248"/>
      <c r="E70" s="248"/>
      <c r="F70" s="248"/>
      <c r="G70" s="249" t="s">
        <v>221</v>
      </c>
      <c r="H70" s="248" t="s">
        <v>102</v>
      </c>
      <c r="I70" s="298">
        <v>5</v>
      </c>
      <c r="J70" s="241">
        <v>23718387</v>
      </c>
      <c r="K70" s="307">
        <f t="shared" si="8"/>
        <v>118591935</v>
      </c>
      <c r="L70" s="229"/>
      <c r="M70" s="227"/>
    </row>
    <row r="71" spans="1:13" ht="55.2">
      <c r="A71" s="227"/>
      <c r="B71" s="228"/>
      <c r="C71" s="238" t="s">
        <v>205</v>
      </c>
      <c r="D71" s="248"/>
      <c r="E71" s="248"/>
      <c r="F71" s="248"/>
      <c r="G71" s="249" t="s">
        <v>222</v>
      </c>
      <c r="H71" s="248" t="s">
        <v>99</v>
      </c>
      <c r="I71" s="298">
        <v>100</v>
      </c>
      <c r="J71" s="241">
        <v>260753</v>
      </c>
      <c r="K71" s="307">
        <f t="shared" si="8"/>
        <v>26075300</v>
      </c>
      <c r="L71" s="229"/>
      <c r="M71" s="227"/>
    </row>
    <row r="72" spans="1:13" ht="55.2">
      <c r="A72" s="227"/>
      <c r="B72" s="228"/>
      <c r="C72" s="238" t="s">
        <v>206</v>
      </c>
      <c r="D72" s="248"/>
      <c r="E72" s="248"/>
      <c r="F72" s="248"/>
      <c r="G72" s="249" t="s">
        <v>223</v>
      </c>
      <c r="H72" s="248" t="s">
        <v>102</v>
      </c>
      <c r="I72" s="298">
        <v>1</v>
      </c>
      <c r="J72" s="241">
        <v>7015463</v>
      </c>
      <c r="K72" s="307">
        <f t="shared" si="7"/>
        <v>7015463</v>
      </c>
      <c r="L72" s="229"/>
      <c r="M72" s="227"/>
    </row>
    <row r="73" spans="1:13" ht="55.2">
      <c r="A73" s="227"/>
      <c r="B73" s="228"/>
      <c r="C73" s="238" t="s">
        <v>207</v>
      </c>
      <c r="D73" s="248"/>
      <c r="E73" s="248"/>
      <c r="F73" s="248"/>
      <c r="G73" s="249" t="s">
        <v>224</v>
      </c>
      <c r="H73" s="248" t="s">
        <v>102</v>
      </c>
      <c r="I73" s="298">
        <v>1</v>
      </c>
      <c r="J73" s="241">
        <v>2632317</v>
      </c>
      <c r="K73" s="307">
        <f t="shared" si="7"/>
        <v>2632317</v>
      </c>
      <c r="L73" s="229"/>
      <c r="M73" s="227"/>
    </row>
    <row r="74" spans="1:13" ht="55.2">
      <c r="A74" s="227"/>
      <c r="B74" s="228"/>
      <c r="C74" s="238" t="s">
        <v>208</v>
      </c>
      <c r="D74" s="248"/>
      <c r="E74" s="248"/>
      <c r="F74" s="248"/>
      <c r="G74" s="249" t="s">
        <v>225</v>
      </c>
      <c r="H74" s="248" t="s">
        <v>99</v>
      </c>
      <c r="I74" s="298">
        <v>100</v>
      </c>
      <c r="J74" s="241">
        <v>28987</v>
      </c>
      <c r="K74" s="307">
        <f t="shared" si="7"/>
        <v>2898700</v>
      </c>
      <c r="L74" s="229"/>
      <c r="M74" s="227"/>
    </row>
    <row r="75" spans="1:13" ht="41.4">
      <c r="A75" s="227"/>
      <c r="B75" s="228"/>
      <c r="C75" s="238" t="s">
        <v>209</v>
      </c>
      <c r="D75" s="248"/>
      <c r="E75" s="248"/>
      <c r="F75" s="248"/>
      <c r="G75" s="249" t="s">
        <v>226</v>
      </c>
      <c r="H75" s="248" t="s">
        <v>102</v>
      </c>
      <c r="I75" s="298">
        <v>2</v>
      </c>
      <c r="J75" s="241">
        <v>1496351</v>
      </c>
      <c r="K75" s="307">
        <f t="shared" si="7"/>
        <v>2992702</v>
      </c>
      <c r="L75" s="229"/>
      <c r="M75" s="227"/>
    </row>
    <row r="76" spans="1:13" ht="69">
      <c r="A76" s="227"/>
      <c r="B76" s="228"/>
      <c r="C76" s="238" t="s">
        <v>210</v>
      </c>
      <c r="D76" s="248"/>
      <c r="E76" s="248"/>
      <c r="F76" s="248"/>
      <c r="G76" s="249" t="s">
        <v>227</v>
      </c>
      <c r="H76" s="248" t="s">
        <v>99</v>
      </c>
      <c r="I76" s="298">
        <v>100</v>
      </c>
      <c r="J76" s="241">
        <v>155962</v>
      </c>
      <c r="K76" s="307">
        <f t="shared" si="7"/>
        <v>15596200</v>
      </c>
      <c r="L76" s="229"/>
      <c r="M76" s="227"/>
    </row>
    <row r="77" spans="1:13" ht="41.4">
      <c r="A77" s="227"/>
      <c r="B77" s="228"/>
      <c r="C77" s="238" t="s">
        <v>211</v>
      </c>
      <c r="D77" s="248"/>
      <c r="E77" s="248"/>
      <c r="F77" s="248"/>
      <c r="G77" s="249" t="s">
        <v>228</v>
      </c>
      <c r="H77" s="248" t="s">
        <v>102</v>
      </c>
      <c r="I77" s="298">
        <v>6</v>
      </c>
      <c r="J77" s="241">
        <v>460872</v>
      </c>
      <c r="K77" s="307">
        <f t="shared" si="7"/>
        <v>2765232</v>
      </c>
      <c r="L77" s="229"/>
      <c r="M77" s="227"/>
    </row>
    <row r="78" spans="1:13" ht="16.8" thickBot="1">
      <c r="A78" s="227"/>
      <c r="B78" s="228"/>
      <c r="C78" s="285" t="s">
        <v>14</v>
      </c>
      <c r="D78" s="255"/>
      <c r="E78" s="255"/>
      <c r="F78" s="255"/>
      <c r="G78" s="256" t="s">
        <v>103</v>
      </c>
      <c r="H78" s="255"/>
      <c r="I78" s="299"/>
      <c r="J78" s="244"/>
      <c r="K78" s="308">
        <f>SUM(K61:K77)</f>
        <v>318413046</v>
      </c>
      <c r="L78" s="229"/>
      <c r="M78" s="227"/>
    </row>
    <row r="79" spans="1:13" ht="16.8" thickBot="1">
      <c r="A79" s="227"/>
      <c r="B79" s="228"/>
      <c r="C79" s="284"/>
      <c r="D79" s="237"/>
      <c r="E79" s="237"/>
      <c r="F79" s="237"/>
      <c r="G79" s="237" t="s">
        <v>230</v>
      </c>
      <c r="H79" s="237"/>
      <c r="I79" s="297"/>
      <c r="J79" s="237"/>
      <c r="K79" s="309"/>
      <c r="L79" s="229"/>
      <c r="M79" s="227"/>
    </row>
    <row r="80" spans="1:13" ht="16.8" thickBot="1">
      <c r="A80" s="227"/>
      <c r="B80" s="228"/>
      <c r="C80" s="284">
        <v>5</v>
      </c>
      <c r="D80" s="237"/>
      <c r="E80" s="237"/>
      <c r="F80" s="237"/>
      <c r="G80" s="237" t="s">
        <v>107</v>
      </c>
      <c r="H80" s="237"/>
      <c r="I80" s="297"/>
      <c r="J80" s="237"/>
      <c r="K80" s="309"/>
      <c r="L80" s="229"/>
      <c r="M80" s="227"/>
    </row>
    <row r="81" spans="1:13" ht="16.2">
      <c r="A81" s="227"/>
      <c r="B81" s="228"/>
      <c r="C81" s="238" t="s">
        <v>231</v>
      </c>
      <c r="D81" s="248"/>
      <c r="E81" s="248"/>
      <c r="F81" s="248"/>
      <c r="G81" s="249" t="s">
        <v>125</v>
      </c>
      <c r="H81" s="248" t="s">
        <v>98</v>
      </c>
      <c r="I81" s="298">
        <v>697.95</v>
      </c>
      <c r="J81" s="241">
        <v>9378</v>
      </c>
      <c r="K81" s="307">
        <f t="shared" ref="K81:K90" si="9">ROUND(I81*J81,0)</f>
        <v>6545375</v>
      </c>
      <c r="L81" s="229"/>
      <c r="M81" s="227"/>
    </row>
    <row r="82" spans="1:13" ht="27.6">
      <c r="A82" s="227"/>
      <c r="B82" s="228"/>
      <c r="C82" s="238" t="s">
        <v>232</v>
      </c>
      <c r="D82" s="248"/>
      <c r="E82" s="248"/>
      <c r="F82" s="248"/>
      <c r="G82" s="249" t="s">
        <v>126</v>
      </c>
      <c r="H82" s="248" t="s">
        <v>99</v>
      </c>
      <c r="I82" s="298">
        <v>224</v>
      </c>
      <c r="J82" s="241">
        <v>28847</v>
      </c>
      <c r="K82" s="307">
        <f t="shared" si="9"/>
        <v>6461728</v>
      </c>
      <c r="L82" s="229"/>
      <c r="M82" s="227"/>
    </row>
    <row r="83" spans="1:13" ht="27.6">
      <c r="A83" s="227"/>
      <c r="B83" s="228"/>
      <c r="C83" s="238" t="s">
        <v>233</v>
      </c>
      <c r="D83" s="248"/>
      <c r="E83" s="248"/>
      <c r="F83" s="248"/>
      <c r="G83" s="249" t="s">
        <v>136</v>
      </c>
      <c r="H83" s="248" t="s">
        <v>102</v>
      </c>
      <c r="I83" s="298">
        <v>47</v>
      </c>
      <c r="J83" s="241">
        <v>25861</v>
      </c>
      <c r="K83" s="307">
        <f t="shared" si="9"/>
        <v>1215467</v>
      </c>
      <c r="L83" s="229"/>
      <c r="M83" s="227"/>
    </row>
    <row r="84" spans="1:13" ht="16.2">
      <c r="A84" s="227"/>
      <c r="B84" s="228"/>
      <c r="C84" s="238" t="s">
        <v>234</v>
      </c>
      <c r="D84" s="248"/>
      <c r="E84" s="248"/>
      <c r="F84" s="248"/>
      <c r="G84" s="249" t="s">
        <v>241</v>
      </c>
      <c r="H84" s="248" t="s">
        <v>102</v>
      </c>
      <c r="I84" s="298">
        <v>2</v>
      </c>
      <c r="J84" s="241">
        <v>114955</v>
      </c>
      <c r="K84" s="307">
        <f t="shared" si="9"/>
        <v>229910</v>
      </c>
      <c r="L84" s="229"/>
      <c r="M84" s="227"/>
    </row>
    <row r="85" spans="1:13" ht="27.6">
      <c r="A85" s="227"/>
      <c r="B85" s="228"/>
      <c r="C85" s="238" t="s">
        <v>235</v>
      </c>
      <c r="D85" s="248"/>
      <c r="E85" s="248"/>
      <c r="F85" s="248"/>
      <c r="G85" s="249" t="s">
        <v>130</v>
      </c>
      <c r="H85" s="248" t="s">
        <v>98</v>
      </c>
      <c r="I85" s="298">
        <v>435.88</v>
      </c>
      <c r="J85" s="241">
        <v>4169</v>
      </c>
      <c r="K85" s="307">
        <f t="shared" si="9"/>
        <v>1817184</v>
      </c>
      <c r="L85" s="229"/>
      <c r="M85" s="227"/>
    </row>
    <row r="86" spans="1:13" ht="27.6">
      <c r="A86" s="227"/>
      <c r="B86" s="228"/>
      <c r="C86" s="238" t="s">
        <v>236</v>
      </c>
      <c r="D86" s="248"/>
      <c r="E86" s="248"/>
      <c r="F86" s="248"/>
      <c r="G86" s="249" t="s">
        <v>242</v>
      </c>
      <c r="H86" s="248" t="s">
        <v>134</v>
      </c>
      <c r="I86" s="298">
        <v>1</v>
      </c>
      <c r="J86" s="241">
        <v>161630</v>
      </c>
      <c r="K86" s="307">
        <f t="shared" si="9"/>
        <v>161630</v>
      </c>
      <c r="L86" s="229"/>
      <c r="M86" s="227"/>
    </row>
    <row r="87" spans="1:13" ht="27.6">
      <c r="A87" s="227"/>
      <c r="B87" s="228"/>
      <c r="C87" s="238" t="s">
        <v>237</v>
      </c>
      <c r="D87" s="248"/>
      <c r="E87" s="248"/>
      <c r="F87" s="248"/>
      <c r="G87" s="249" t="s">
        <v>243</v>
      </c>
      <c r="H87" s="248" t="s">
        <v>98</v>
      </c>
      <c r="I87" s="298">
        <v>20</v>
      </c>
      <c r="J87" s="241">
        <v>13811</v>
      </c>
      <c r="K87" s="307">
        <f t="shared" si="9"/>
        <v>276220</v>
      </c>
      <c r="L87" s="229"/>
      <c r="M87" s="227"/>
    </row>
    <row r="88" spans="1:13" ht="41.4">
      <c r="A88" s="227"/>
      <c r="B88" s="228"/>
      <c r="C88" s="238" t="s">
        <v>238</v>
      </c>
      <c r="D88" s="248"/>
      <c r="E88" s="248"/>
      <c r="F88" s="248"/>
      <c r="G88" s="249" t="s">
        <v>128</v>
      </c>
      <c r="H88" s="248" t="s">
        <v>98</v>
      </c>
      <c r="I88" s="298">
        <v>755.9</v>
      </c>
      <c r="J88" s="241">
        <v>32534</v>
      </c>
      <c r="K88" s="307">
        <f t="shared" si="9"/>
        <v>24592451</v>
      </c>
      <c r="L88" s="229"/>
      <c r="M88" s="227"/>
    </row>
    <row r="89" spans="1:13" ht="27.6">
      <c r="A89" s="227"/>
      <c r="B89" s="228"/>
      <c r="C89" s="238" t="s">
        <v>239</v>
      </c>
      <c r="D89" s="248"/>
      <c r="E89" s="248"/>
      <c r="F89" s="248"/>
      <c r="G89" s="249" t="s">
        <v>244</v>
      </c>
      <c r="H89" s="248" t="s">
        <v>98</v>
      </c>
      <c r="I89" s="298">
        <v>47.52</v>
      </c>
      <c r="J89" s="241">
        <v>25975</v>
      </c>
      <c r="K89" s="307">
        <f t="shared" si="9"/>
        <v>1234332</v>
      </c>
      <c r="L89" s="229"/>
      <c r="M89" s="227"/>
    </row>
    <row r="90" spans="1:13" ht="27.6">
      <c r="A90" s="227"/>
      <c r="B90" s="228"/>
      <c r="C90" s="238" t="s">
        <v>240</v>
      </c>
      <c r="D90" s="248"/>
      <c r="E90" s="248"/>
      <c r="F90" s="248"/>
      <c r="G90" s="249" t="s">
        <v>245</v>
      </c>
      <c r="H90" s="248" t="s">
        <v>102</v>
      </c>
      <c r="I90" s="298">
        <v>4</v>
      </c>
      <c r="J90" s="241">
        <v>37733</v>
      </c>
      <c r="K90" s="307">
        <f t="shared" si="9"/>
        <v>150932</v>
      </c>
      <c r="L90" s="229"/>
      <c r="M90" s="227"/>
    </row>
    <row r="91" spans="1:13" ht="16.8" thickBot="1">
      <c r="A91" s="227"/>
      <c r="B91" s="228"/>
      <c r="C91" s="285" t="s">
        <v>14</v>
      </c>
      <c r="D91" s="255"/>
      <c r="E91" s="255"/>
      <c r="F91" s="255"/>
      <c r="G91" s="257" t="s">
        <v>103</v>
      </c>
      <c r="H91" s="255"/>
      <c r="I91" s="298"/>
      <c r="J91" s="244"/>
      <c r="K91" s="308">
        <f>SUM(K81:K90)</f>
        <v>42685229</v>
      </c>
      <c r="L91" s="229"/>
      <c r="M91" s="227"/>
    </row>
    <row r="92" spans="1:13" ht="16.8" thickBot="1">
      <c r="A92" s="227"/>
      <c r="B92" s="228"/>
      <c r="C92" s="284">
        <v>6</v>
      </c>
      <c r="D92" s="237"/>
      <c r="E92" s="237"/>
      <c r="F92" s="237"/>
      <c r="G92" s="237" t="s">
        <v>143</v>
      </c>
      <c r="H92" s="237"/>
      <c r="I92" s="297"/>
      <c r="J92" s="237"/>
      <c r="K92" s="309"/>
      <c r="L92" s="229"/>
      <c r="M92" s="227"/>
    </row>
    <row r="93" spans="1:13" ht="27.6">
      <c r="A93" s="227"/>
      <c r="B93" s="228"/>
      <c r="C93" s="238" t="s">
        <v>246</v>
      </c>
      <c r="D93" s="248"/>
      <c r="E93" s="248"/>
      <c r="F93" s="248"/>
      <c r="G93" s="249" t="s">
        <v>251</v>
      </c>
      <c r="H93" s="248" t="s">
        <v>99</v>
      </c>
      <c r="I93" s="298">
        <v>123.7</v>
      </c>
      <c r="J93" s="241">
        <v>40843</v>
      </c>
      <c r="K93" s="307">
        <f t="shared" ref="K93:K97" si="10">ROUND(I93*J93,0)</f>
        <v>5052279</v>
      </c>
      <c r="L93" s="229"/>
      <c r="M93" s="227"/>
    </row>
    <row r="94" spans="1:13" ht="27.6">
      <c r="A94" s="227"/>
      <c r="B94" s="228"/>
      <c r="C94" s="238" t="s">
        <v>247</v>
      </c>
      <c r="D94" s="248"/>
      <c r="E94" s="248"/>
      <c r="F94" s="248"/>
      <c r="G94" s="249" t="s">
        <v>252</v>
      </c>
      <c r="H94" s="248" t="s">
        <v>99</v>
      </c>
      <c r="I94" s="298">
        <v>123.7</v>
      </c>
      <c r="J94" s="241">
        <v>65520</v>
      </c>
      <c r="K94" s="307">
        <f t="shared" si="10"/>
        <v>8104824</v>
      </c>
      <c r="L94" s="229"/>
      <c r="M94" s="227"/>
    </row>
    <row r="95" spans="1:13" ht="55.2">
      <c r="A95" s="227"/>
      <c r="B95" s="228"/>
      <c r="C95" s="238" t="s">
        <v>248</v>
      </c>
      <c r="D95" s="248"/>
      <c r="E95" s="248"/>
      <c r="F95" s="248"/>
      <c r="G95" s="249" t="s">
        <v>253</v>
      </c>
      <c r="H95" s="248" t="s">
        <v>134</v>
      </c>
      <c r="I95" s="298">
        <v>1</v>
      </c>
      <c r="J95" s="241">
        <v>4978550</v>
      </c>
      <c r="K95" s="307">
        <f t="shared" si="10"/>
        <v>4978550</v>
      </c>
      <c r="L95" s="229"/>
      <c r="M95" s="227"/>
    </row>
    <row r="96" spans="1:13" ht="41.4">
      <c r="A96" s="227"/>
      <c r="B96" s="228"/>
      <c r="C96" s="238" t="s">
        <v>249</v>
      </c>
      <c r="D96" s="248"/>
      <c r="E96" s="248"/>
      <c r="F96" s="248"/>
      <c r="G96" s="249" t="s">
        <v>160</v>
      </c>
      <c r="H96" s="248" t="s">
        <v>98</v>
      </c>
      <c r="I96" s="298">
        <v>762.66</v>
      </c>
      <c r="J96" s="241">
        <v>157022</v>
      </c>
      <c r="K96" s="307">
        <f t="shared" si="10"/>
        <v>119754399</v>
      </c>
      <c r="L96" s="229"/>
      <c r="M96" s="227"/>
    </row>
    <row r="97" spans="1:13" ht="27.6">
      <c r="A97" s="227"/>
      <c r="B97" s="228"/>
      <c r="C97" s="238" t="s">
        <v>250</v>
      </c>
      <c r="D97" s="248"/>
      <c r="E97" s="248"/>
      <c r="F97" s="248"/>
      <c r="G97" s="249" t="s">
        <v>169</v>
      </c>
      <c r="H97" s="248" t="s">
        <v>98</v>
      </c>
      <c r="I97" s="298">
        <v>743.9</v>
      </c>
      <c r="J97" s="241">
        <v>121516</v>
      </c>
      <c r="K97" s="307">
        <f t="shared" si="10"/>
        <v>90395752</v>
      </c>
      <c r="L97" s="229"/>
      <c r="M97" s="227"/>
    </row>
    <row r="98" spans="1:13" ht="16.8" thickBot="1">
      <c r="A98" s="227"/>
      <c r="B98" s="228"/>
      <c r="C98" s="285" t="s">
        <v>14</v>
      </c>
      <c r="D98" s="255"/>
      <c r="E98" s="255"/>
      <c r="F98" s="255"/>
      <c r="G98" s="256" t="s">
        <v>103</v>
      </c>
      <c r="H98" s="255"/>
      <c r="I98" s="298"/>
      <c r="J98" s="244"/>
      <c r="K98" s="308">
        <f>SUM(K93:K97)</f>
        <v>228285804</v>
      </c>
      <c r="L98" s="229"/>
      <c r="M98" s="227"/>
    </row>
    <row r="99" spans="1:13" ht="16.8" thickBot="1">
      <c r="A99" s="227"/>
      <c r="B99" s="228"/>
      <c r="C99" s="284">
        <v>7</v>
      </c>
      <c r="D99" s="237"/>
      <c r="E99" s="237"/>
      <c r="F99" s="237"/>
      <c r="G99" s="237" t="s">
        <v>255</v>
      </c>
      <c r="H99" s="237"/>
      <c r="I99" s="297"/>
      <c r="J99" s="237"/>
      <c r="K99" s="309"/>
      <c r="L99" s="229"/>
      <c r="M99" s="227"/>
    </row>
    <row r="100" spans="1:13" ht="27.6">
      <c r="A100" s="227"/>
      <c r="B100" s="228"/>
      <c r="C100" s="238">
        <v>7.01</v>
      </c>
      <c r="D100" s="248"/>
      <c r="E100" s="248"/>
      <c r="F100" s="248"/>
      <c r="G100" s="249" t="s">
        <v>254</v>
      </c>
      <c r="H100" s="248" t="s">
        <v>98</v>
      </c>
      <c r="I100" s="298">
        <v>755.9</v>
      </c>
      <c r="J100" s="241">
        <v>133398</v>
      </c>
      <c r="K100" s="307">
        <f t="shared" ref="K100:K101" si="11">ROUND(I100*J100,0)</f>
        <v>100835548</v>
      </c>
      <c r="L100" s="229"/>
      <c r="M100" s="227"/>
    </row>
    <row r="101" spans="1:13" ht="16.2">
      <c r="A101" s="227"/>
      <c r="B101" s="228"/>
      <c r="C101" s="238">
        <v>7.02</v>
      </c>
      <c r="D101" s="248"/>
      <c r="E101" s="248"/>
      <c r="F101" s="248"/>
      <c r="G101" s="249" t="s">
        <v>172</v>
      </c>
      <c r="H101" s="248" t="s">
        <v>98</v>
      </c>
      <c r="I101" s="298">
        <v>993.29</v>
      </c>
      <c r="J101" s="241">
        <v>29186</v>
      </c>
      <c r="K101" s="307">
        <f t="shared" si="11"/>
        <v>28990162</v>
      </c>
      <c r="L101" s="229"/>
      <c r="M101" s="227"/>
    </row>
    <row r="102" spans="1:13" ht="16.8" thickBot="1">
      <c r="A102" s="227"/>
      <c r="B102" s="228"/>
      <c r="C102" s="285" t="s">
        <v>14</v>
      </c>
      <c r="D102" s="255"/>
      <c r="E102" s="255"/>
      <c r="F102" s="255"/>
      <c r="G102" s="257" t="s">
        <v>103</v>
      </c>
      <c r="H102" s="255"/>
      <c r="I102" s="298"/>
      <c r="J102" s="244"/>
      <c r="K102" s="308">
        <f>SUM(K100:K101)</f>
        <v>129825710</v>
      </c>
      <c r="L102" s="229"/>
      <c r="M102" s="227"/>
    </row>
    <row r="103" spans="1:13" ht="16.8" thickBot="1">
      <c r="A103" s="227"/>
      <c r="B103" s="228"/>
      <c r="C103" s="284">
        <v>8</v>
      </c>
      <c r="D103" s="237"/>
      <c r="E103" s="237"/>
      <c r="F103" s="237"/>
      <c r="G103" s="237" t="s">
        <v>256</v>
      </c>
      <c r="H103" s="237"/>
      <c r="I103" s="297"/>
      <c r="J103" s="237"/>
      <c r="K103" s="309"/>
      <c r="L103" s="229"/>
      <c r="M103" s="227"/>
    </row>
    <row r="104" spans="1:13" ht="55.2">
      <c r="A104" s="227"/>
      <c r="B104" s="228"/>
      <c r="C104" s="238">
        <v>8.01</v>
      </c>
      <c r="D104" s="248"/>
      <c r="E104" s="248"/>
      <c r="F104" s="248"/>
      <c r="G104" s="249" t="s">
        <v>257</v>
      </c>
      <c r="H104" s="248" t="s">
        <v>102</v>
      </c>
      <c r="I104" s="298">
        <v>2</v>
      </c>
      <c r="J104" s="241">
        <v>1611665</v>
      </c>
      <c r="K104" s="307">
        <f t="shared" ref="K104:K107" si="12">ROUND(I104*J104,0)</f>
        <v>3223330</v>
      </c>
      <c r="L104" s="229"/>
      <c r="M104" s="227"/>
    </row>
    <row r="105" spans="1:13" ht="41.4">
      <c r="A105" s="227"/>
      <c r="B105" s="228"/>
      <c r="C105" s="238">
        <v>8.02</v>
      </c>
      <c r="D105" s="248"/>
      <c r="E105" s="248"/>
      <c r="F105" s="248"/>
      <c r="G105" s="249" t="s">
        <v>258</v>
      </c>
      <c r="H105" s="248" t="s">
        <v>102</v>
      </c>
      <c r="I105" s="298">
        <v>2</v>
      </c>
      <c r="J105" s="241">
        <v>929248</v>
      </c>
      <c r="K105" s="307">
        <f t="shared" si="12"/>
        <v>1858496</v>
      </c>
      <c r="L105" s="229"/>
      <c r="M105" s="227"/>
    </row>
    <row r="106" spans="1:13" ht="55.2">
      <c r="A106" s="227"/>
      <c r="B106" s="228"/>
      <c r="C106" s="238">
        <v>8.0299999999999994</v>
      </c>
      <c r="D106" s="248"/>
      <c r="E106" s="248"/>
      <c r="F106" s="248"/>
      <c r="G106" s="249" t="s">
        <v>259</v>
      </c>
      <c r="H106" s="248" t="s">
        <v>102</v>
      </c>
      <c r="I106" s="298">
        <v>23</v>
      </c>
      <c r="J106" s="241">
        <v>2385731</v>
      </c>
      <c r="K106" s="307">
        <f t="shared" si="12"/>
        <v>54871813</v>
      </c>
      <c r="L106" s="229"/>
      <c r="M106" s="227"/>
    </row>
    <row r="107" spans="1:13" ht="16.2">
      <c r="A107" s="227"/>
      <c r="B107" s="228"/>
      <c r="C107" s="238">
        <v>8.0399999999999991</v>
      </c>
      <c r="D107" s="248"/>
      <c r="E107" s="248"/>
      <c r="F107" s="248"/>
      <c r="G107" s="249" t="s">
        <v>260</v>
      </c>
      <c r="H107" s="248" t="s">
        <v>102</v>
      </c>
      <c r="I107" s="298">
        <v>92</v>
      </c>
      <c r="J107" s="241">
        <v>33766</v>
      </c>
      <c r="K107" s="307">
        <f t="shared" si="12"/>
        <v>3106472</v>
      </c>
      <c r="L107" s="229"/>
      <c r="M107" s="227"/>
    </row>
    <row r="108" spans="1:13" ht="16.8" thickBot="1">
      <c r="A108" s="227"/>
      <c r="B108" s="228"/>
      <c r="C108" s="285" t="s">
        <v>14</v>
      </c>
      <c r="D108" s="255"/>
      <c r="E108" s="255"/>
      <c r="F108" s="255"/>
      <c r="G108" s="256" t="s">
        <v>103</v>
      </c>
      <c r="H108" s="255"/>
      <c r="I108" s="298"/>
      <c r="J108" s="244"/>
      <c r="K108" s="308">
        <f>SUM(K104:K107)</f>
        <v>63060111</v>
      </c>
      <c r="L108" s="229"/>
      <c r="M108" s="227"/>
    </row>
    <row r="109" spans="1:13" ht="16.8" thickBot="1">
      <c r="A109" s="227"/>
      <c r="B109" s="228"/>
      <c r="C109" s="284">
        <v>9</v>
      </c>
      <c r="D109" s="237"/>
      <c r="E109" s="237"/>
      <c r="F109" s="237"/>
      <c r="G109" s="237" t="s">
        <v>280</v>
      </c>
      <c r="H109" s="237"/>
      <c r="I109" s="297"/>
      <c r="J109" s="237"/>
      <c r="K109" s="309"/>
      <c r="L109" s="229"/>
      <c r="M109" s="227"/>
    </row>
    <row r="110" spans="1:13" ht="16.2">
      <c r="A110" s="227"/>
      <c r="B110" s="228"/>
      <c r="C110" s="238"/>
      <c r="D110" s="248"/>
      <c r="E110" s="248"/>
      <c r="F110" s="248"/>
      <c r="G110" s="323" t="s">
        <v>261</v>
      </c>
      <c r="H110" s="248"/>
      <c r="I110" s="298"/>
      <c r="J110" s="241"/>
      <c r="K110" s="307">
        <f t="shared" ref="K110:K128" si="13">ROUND(I110*J110,0)</f>
        <v>0</v>
      </c>
      <c r="L110" s="229"/>
      <c r="M110" s="227"/>
    </row>
    <row r="111" spans="1:13" ht="27.6">
      <c r="A111" s="227"/>
      <c r="B111" s="228"/>
      <c r="C111" s="238"/>
      <c r="D111" s="248"/>
      <c r="E111" s="248"/>
      <c r="F111" s="248"/>
      <c r="G111" s="323" t="s">
        <v>262</v>
      </c>
      <c r="H111" s="248"/>
      <c r="I111" s="298"/>
      <c r="J111" s="241"/>
      <c r="K111" s="307">
        <f t="shared" si="13"/>
        <v>0</v>
      </c>
      <c r="L111" s="229"/>
      <c r="M111" s="227"/>
    </row>
    <row r="112" spans="1:13" ht="41.4">
      <c r="A112" s="227"/>
      <c r="B112" s="228"/>
      <c r="C112" s="238" t="s">
        <v>281</v>
      </c>
      <c r="D112" s="248"/>
      <c r="E112" s="248"/>
      <c r="F112" s="248"/>
      <c r="G112" s="249" t="s">
        <v>263</v>
      </c>
      <c r="H112" s="248" t="s">
        <v>98</v>
      </c>
      <c r="I112" s="298">
        <v>294</v>
      </c>
      <c r="J112" s="241">
        <v>273417</v>
      </c>
      <c r="K112" s="307">
        <f t="shared" si="13"/>
        <v>80384598</v>
      </c>
      <c r="L112" s="229"/>
      <c r="M112" s="227"/>
    </row>
    <row r="113" spans="1:13" ht="27.6">
      <c r="A113" s="227"/>
      <c r="B113" s="228"/>
      <c r="C113" s="238" t="s">
        <v>282</v>
      </c>
      <c r="D113" s="248"/>
      <c r="E113" s="248"/>
      <c r="F113" s="248"/>
      <c r="G113" s="249" t="s">
        <v>264</v>
      </c>
      <c r="H113" s="248" t="s">
        <v>98</v>
      </c>
      <c r="I113" s="298">
        <v>150</v>
      </c>
      <c r="J113" s="241">
        <v>250371</v>
      </c>
      <c r="K113" s="307">
        <f t="shared" si="13"/>
        <v>37555650</v>
      </c>
      <c r="L113" s="229"/>
      <c r="M113" s="227"/>
    </row>
    <row r="114" spans="1:13" ht="16.2">
      <c r="A114" s="227"/>
      <c r="B114" s="228"/>
      <c r="C114" s="238"/>
      <c r="D114" s="248"/>
      <c r="E114" s="248"/>
      <c r="F114" s="248"/>
      <c r="G114" s="323" t="s">
        <v>265</v>
      </c>
      <c r="H114" s="248"/>
      <c r="I114" s="298"/>
      <c r="J114" s="241"/>
      <c r="K114" s="307">
        <f t="shared" si="13"/>
        <v>0</v>
      </c>
      <c r="L114" s="229"/>
      <c r="M114" s="227"/>
    </row>
    <row r="115" spans="1:13" ht="16.2">
      <c r="A115" s="227"/>
      <c r="B115" s="228"/>
      <c r="C115" s="238"/>
      <c r="D115" s="248"/>
      <c r="E115" s="248"/>
      <c r="F115" s="248"/>
      <c r="G115" s="323" t="s">
        <v>266</v>
      </c>
      <c r="H115" s="248"/>
      <c r="I115" s="298"/>
      <c r="J115" s="241"/>
      <c r="K115" s="307">
        <f t="shared" si="13"/>
        <v>0</v>
      </c>
      <c r="L115" s="229"/>
      <c r="M115" s="227"/>
    </row>
    <row r="116" spans="1:13" ht="27.6">
      <c r="A116" s="227"/>
      <c r="B116" s="228"/>
      <c r="C116" s="238" t="s">
        <v>283</v>
      </c>
      <c r="D116" s="248"/>
      <c r="E116" s="248"/>
      <c r="F116" s="248"/>
      <c r="G116" s="249" t="s">
        <v>267</v>
      </c>
      <c r="H116" s="248" t="s">
        <v>102</v>
      </c>
      <c r="I116" s="298">
        <v>8</v>
      </c>
      <c r="J116" s="241">
        <v>994621</v>
      </c>
      <c r="K116" s="307">
        <f t="shared" si="13"/>
        <v>7956968</v>
      </c>
      <c r="L116" s="229"/>
      <c r="M116" s="227"/>
    </row>
    <row r="117" spans="1:13" ht="41.4">
      <c r="A117" s="227"/>
      <c r="B117" s="228"/>
      <c r="C117" s="238" t="s">
        <v>284</v>
      </c>
      <c r="D117" s="248"/>
      <c r="E117" s="248"/>
      <c r="F117" s="248"/>
      <c r="G117" s="249" t="s">
        <v>268</v>
      </c>
      <c r="H117" s="248" t="s">
        <v>102</v>
      </c>
      <c r="I117" s="298">
        <v>2</v>
      </c>
      <c r="J117" s="241">
        <v>392981</v>
      </c>
      <c r="K117" s="307">
        <f t="shared" si="13"/>
        <v>785962</v>
      </c>
      <c r="L117" s="229"/>
      <c r="M117" s="227"/>
    </row>
    <row r="118" spans="1:13" ht="41.4">
      <c r="A118" s="227"/>
      <c r="B118" s="228"/>
      <c r="C118" s="238" t="s">
        <v>285</v>
      </c>
      <c r="D118" s="248"/>
      <c r="E118" s="248"/>
      <c r="F118" s="248"/>
      <c r="G118" s="249" t="s">
        <v>269</v>
      </c>
      <c r="H118" s="248" t="s">
        <v>102</v>
      </c>
      <c r="I118" s="298">
        <v>2</v>
      </c>
      <c r="J118" s="241">
        <v>504365</v>
      </c>
      <c r="K118" s="307">
        <f t="shared" si="13"/>
        <v>1008730</v>
      </c>
      <c r="L118" s="229"/>
      <c r="M118" s="227"/>
    </row>
    <row r="119" spans="1:13" ht="16.2">
      <c r="A119" s="227"/>
      <c r="B119" s="228"/>
      <c r="C119" s="238"/>
      <c r="D119" s="248"/>
      <c r="E119" s="248"/>
      <c r="F119" s="248"/>
      <c r="G119" s="323" t="s">
        <v>270</v>
      </c>
      <c r="H119" s="248"/>
      <c r="I119" s="298"/>
      <c r="J119" s="241"/>
      <c r="K119" s="307">
        <f t="shared" si="13"/>
        <v>0</v>
      </c>
      <c r="L119" s="229"/>
      <c r="M119" s="227"/>
    </row>
    <row r="120" spans="1:13" ht="41.4">
      <c r="A120" s="227"/>
      <c r="B120" s="228"/>
      <c r="C120" s="238" t="s">
        <v>286</v>
      </c>
      <c r="D120" s="248"/>
      <c r="E120" s="248"/>
      <c r="F120" s="248"/>
      <c r="G120" s="249" t="s">
        <v>271</v>
      </c>
      <c r="H120" s="248" t="s">
        <v>102</v>
      </c>
      <c r="I120" s="298">
        <v>12</v>
      </c>
      <c r="J120" s="241">
        <v>764261</v>
      </c>
      <c r="K120" s="307">
        <f t="shared" si="13"/>
        <v>9171132</v>
      </c>
      <c r="L120" s="229"/>
      <c r="M120" s="227"/>
    </row>
    <row r="121" spans="1:13" ht="16.2">
      <c r="A121" s="227"/>
      <c r="B121" s="228"/>
      <c r="C121" s="238"/>
      <c r="D121" s="248"/>
      <c r="E121" s="248"/>
      <c r="F121" s="248"/>
      <c r="G121" s="323" t="s">
        <v>272</v>
      </c>
      <c r="H121" s="248"/>
      <c r="I121" s="298"/>
      <c r="J121" s="241"/>
      <c r="K121" s="307">
        <f t="shared" si="13"/>
        <v>0</v>
      </c>
      <c r="L121" s="229"/>
      <c r="M121" s="227"/>
    </row>
    <row r="122" spans="1:13" ht="27.6">
      <c r="A122" s="227"/>
      <c r="B122" s="228"/>
      <c r="C122" s="238" t="s">
        <v>287</v>
      </c>
      <c r="D122" s="248"/>
      <c r="E122" s="248"/>
      <c r="F122" s="248"/>
      <c r="G122" s="249" t="s">
        <v>273</v>
      </c>
      <c r="H122" s="248" t="s">
        <v>102</v>
      </c>
      <c r="I122" s="298">
        <v>4</v>
      </c>
      <c r="J122" s="241">
        <v>507165</v>
      </c>
      <c r="K122" s="307">
        <f t="shared" si="13"/>
        <v>2028660</v>
      </c>
      <c r="L122" s="229"/>
      <c r="M122" s="227"/>
    </row>
    <row r="123" spans="1:13" ht="16.2">
      <c r="A123" s="227"/>
      <c r="B123" s="228"/>
      <c r="C123" s="238"/>
      <c r="D123" s="248"/>
      <c r="E123" s="248"/>
      <c r="F123" s="248"/>
      <c r="G123" s="323" t="s">
        <v>274</v>
      </c>
      <c r="H123" s="248"/>
      <c r="I123" s="298"/>
      <c r="J123" s="241"/>
      <c r="K123" s="307">
        <f t="shared" si="13"/>
        <v>0</v>
      </c>
      <c r="L123" s="229"/>
      <c r="M123" s="227"/>
    </row>
    <row r="124" spans="1:13" ht="41.4">
      <c r="A124" s="227"/>
      <c r="B124" s="228"/>
      <c r="C124" s="238" t="s">
        <v>288</v>
      </c>
      <c r="D124" s="248"/>
      <c r="E124" s="248"/>
      <c r="F124" s="248"/>
      <c r="G124" s="249" t="s">
        <v>275</v>
      </c>
      <c r="H124" s="248" t="s">
        <v>102</v>
      </c>
      <c r="I124" s="298">
        <v>2</v>
      </c>
      <c r="J124" s="241">
        <v>49661860</v>
      </c>
      <c r="K124" s="307">
        <f t="shared" si="13"/>
        <v>99323720</v>
      </c>
      <c r="L124" s="229"/>
      <c r="M124" s="227"/>
    </row>
    <row r="125" spans="1:13" ht="41.4">
      <c r="A125" s="227"/>
      <c r="B125" s="228"/>
      <c r="C125" s="238" t="s">
        <v>289</v>
      </c>
      <c r="D125" s="248"/>
      <c r="E125" s="248"/>
      <c r="F125" s="248"/>
      <c r="G125" s="249" t="s">
        <v>276</v>
      </c>
      <c r="H125" s="248" t="s">
        <v>102</v>
      </c>
      <c r="I125" s="298">
        <v>2</v>
      </c>
      <c r="J125" s="241">
        <v>64028934</v>
      </c>
      <c r="K125" s="307">
        <f t="shared" si="13"/>
        <v>128057868</v>
      </c>
      <c r="L125" s="229"/>
      <c r="M125" s="227"/>
    </row>
    <row r="126" spans="1:13" ht="16.2">
      <c r="A126" s="227"/>
      <c r="B126" s="228"/>
      <c r="C126" s="238"/>
      <c r="D126" s="248"/>
      <c r="E126" s="248"/>
      <c r="F126" s="248"/>
      <c r="G126" s="323" t="s">
        <v>277</v>
      </c>
      <c r="H126" s="248"/>
      <c r="I126" s="298"/>
      <c r="J126" s="241"/>
      <c r="K126" s="307">
        <f t="shared" si="13"/>
        <v>0</v>
      </c>
      <c r="L126" s="229"/>
      <c r="M126" s="227"/>
    </row>
    <row r="127" spans="1:13" ht="16.2">
      <c r="A127" s="227"/>
      <c r="B127" s="228"/>
      <c r="C127" s="238" t="s">
        <v>290</v>
      </c>
      <c r="D127" s="248"/>
      <c r="E127" s="248"/>
      <c r="F127" s="248"/>
      <c r="G127" s="249" t="s">
        <v>278</v>
      </c>
      <c r="H127" s="248" t="s">
        <v>102</v>
      </c>
      <c r="I127" s="298">
        <v>1</v>
      </c>
      <c r="J127" s="241">
        <v>7085520</v>
      </c>
      <c r="K127" s="307">
        <f t="shared" si="13"/>
        <v>7085520</v>
      </c>
      <c r="L127" s="229"/>
      <c r="M127" s="227"/>
    </row>
    <row r="128" spans="1:13" ht="16.2">
      <c r="A128" s="227"/>
      <c r="B128" s="228"/>
      <c r="C128" s="238" t="s">
        <v>291</v>
      </c>
      <c r="D128" s="248"/>
      <c r="E128" s="248"/>
      <c r="F128" s="248"/>
      <c r="G128" s="249" t="s">
        <v>279</v>
      </c>
      <c r="H128" s="248" t="s">
        <v>102</v>
      </c>
      <c r="I128" s="298">
        <v>1</v>
      </c>
      <c r="J128" s="241">
        <v>8357142.2999999998</v>
      </c>
      <c r="K128" s="307">
        <f t="shared" si="13"/>
        <v>8357142</v>
      </c>
      <c r="L128" s="229"/>
      <c r="M128" s="227"/>
    </row>
    <row r="129" spans="1:13" ht="16.8" thickBot="1">
      <c r="A129" s="227"/>
      <c r="B129" s="228"/>
      <c r="C129" s="285" t="s">
        <v>14</v>
      </c>
      <c r="D129" s="255"/>
      <c r="E129" s="255"/>
      <c r="F129" s="255"/>
      <c r="G129" s="257" t="s">
        <v>103</v>
      </c>
      <c r="H129" s="255"/>
      <c r="I129" s="298"/>
      <c r="J129" s="244"/>
      <c r="K129" s="308">
        <f>SUM(K110:K128)</f>
        <v>381715950</v>
      </c>
      <c r="L129" s="229"/>
      <c r="M129" s="227"/>
    </row>
    <row r="130" spans="1:13" ht="16.8" thickBot="1">
      <c r="A130" s="227"/>
      <c r="B130" s="228"/>
      <c r="C130" s="284">
        <v>10</v>
      </c>
      <c r="D130" s="237"/>
      <c r="E130" s="237"/>
      <c r="F130" s="237"/>
      <c r="G130" s="237" t="s">
        <v>292</v>
      </c>
      <c r="H130" s="237"/>
      <c r="I130" s="297"/>
      <c r="J130" s="237"/>
      <c r="K130" s="309"/>
      <c r="L130" s="229"/>
      <c r="M130" s="227"/>
    </row>
    <row r="131" spans="1:13" ht="124.2">
      <c r="A131" s="227"/>
      <c r="B131" s="228"/>
      <c r="C131" s="238">
        <v>10.01</v>
      </c>
      <c r="D131" s="248"/>
      <c r="E131" s="248"/>
      <c r="F131" s="248"/>
      <c r="G131" s="249" t="s">
        <v>293</v>
      </c>
      <c r="H131" s="248" t="s">
        <v>102</v>
      </c>
      <c r="I131" s="298">
        <v>74</v>
      </c>
      <c r="J131" s="241">
        <v>2623805</v>
      </c>
      <c r="K131" s="307">
        <f t="shared" ref="K131:K163" si="14">ROUND(I131*J131,0)</f>
        <v>194161570</v>
      </c>
      <c r="L131" s="229"/>
      <c r="M131" s="227"/>
    </row>
    <row r="132" spans="1:13" ht="16.8" thickBot="1">
      <c r="A132" s="227"/>
      <c r="B132" s="228"/>
      <c r="C132" s="285" t="s">
        <v>14</v>
      </c>
      <c r="D132" s="255"/>
      <c r="E132" s="255"/>
      <c r="F132" s="255"/>
      <c r="G132" s="256" t="s">
        <v>103</v>
      </c>
      <c r="H132" s="255"/>
      <c r="I132" s="298"/>
      <c r="J132" s="244"/>
      <c r="K132" s="308">
        <f>SUM(K131:K131)</f>
        <v>194161570</v>
      </c>
      <c r="L132" s="229"/>
      <c r="M132" s="227"/>
    </row>
    <row r="133" spans="1:13" ht="16.8" thickBot="1">
      <c r="A133" s="227"/>
      <c r="B133" s="228"/>
      <c r="C133" s="284"/>
      <c r="D133" s="237"/>
      <c r="E133" s="237"/>
      <c r="F133" s="237"/>
      <c r="G133" s="237" t="s">
        <v>294</v>
      </c>
      <c r="H133" s="237"/>
      <c r="I133" s="297"/>
      <c r="J133" s="237"/>
      <c r="K133" s="309"/>
      <c r="L133" s="229"/>
      <c r="M133" s="227"/>
    </row>
    <row r="134" spans="1:13" ht="16.8" thickBot="1">
      <c r="A134" s="227"/>
      <c r="B134" s="228"/>
      <c r="C134" s="293">
        <v>11</v>
      </c>
      <c r="D134" s="294"/>
      <c r="E134" s="294"/>
      <c r="F134" s="294"/>
      <c r="G134" s="294" t="s">
        <v>107</v>
      </c>
      <c r="H134" s="294"/>
      <c r="I134" s="300"/>
      <c r="J134" s="294"/>
      <c r="K134" s="310"/>
      <c r="L134" s="229"/>
      <c r="M134" s="227"/>
    </row>
    <row r="135" spans="1:13" ht="16.2">
      <c r="A135" s="227"/>
      <c r="B135" s="228"/>
      <c r="C135" s="238" t="s">
        <v>295</v>
      </c>
      <c r="D135" s="248"/>
      <c r="E135" s="248"/>
      <c r="F135" s="248"/>
      <c r="G135" s="249" t="s">
        <v>125</v>
      </c>
      <c r="H135" s="248" t="s">
        <v>98</v>
      </c>
      <c r="I135" s="298">
        <v>218.39</v>
      </c>
      <c r="J135" s="241">
        <v>9378</v>
      </c>
      <c r="K135" s="307">
        <f t="shared" si="14"/>
        <v>2048061</v>
      </c>
      <c r="L135" s="229"/>
      <c r="M135" s="227"/>
    </row>
    <row r="136" spans="1:13" ht="16.2">
      <c r="A136" s="227"/>
      <c r="B136" s="228"/>
      <c r="C136" s="238" t="s">
        <v>296</v>
      </c>
      <c r="D136" s="248"/>
      <c r="E136" s="248"/>
      <c r="F136" s="248"/>
      <c r="G136" s="249" t="s">
        <v>304</v>
      </c>
      <c r="H136" s="248" t="s">
        <v>99</v>
      </c>
      <c r="I136" s="298">
        <v>7</v>
      </c>
      <c r="J136" s="241">
        <v>47802</v>
      </c>
      <c r="K136" s="307">
        <f t="shared" si="14"/>
        <v>334614</v>
      </c>
      <c r="L136" s="229"/>
      <c r="M136" s="227"/>
    </row>
    <row r="137" spans="1:13" ht="27.6">
      <c r="A137" s="227"/>
      <c r="B137" s="228"/>
      <c r="C137" s="238" t="s">
        <v>297</v>
      </c>
      <c r="D137" s="248"/>
      <c r="E137" s="248"/>
      <c r="F137" s="248"/>
      <c r="G137" s="249" t="s">
        <v>305</v>
      </c>
      <c r="H137" s="248" t="s">
        <v>102</v>
      </c>
      <c r="I137" s="298">
        <v>18</v>
      </c>
      <c r="J137" s="241">
        <v>86216</v>
      </c>
      <c r="K137" s="307">
        <f t="shared" si="14"/>
        <v>1551888</v>
      </c>
      <c r="L137" s="229"/>
      <c r="M137" s="227"/>
    </row>
    <row r="138" spans="1:13" ht="16.2">
      <c r="A138" s="227"/>
      <c r="B138" s="228"/>
      <c r="C138" s="238" t="s">
        <v>298</v>
      </c>
      <c r="D138" s="248"/>
      <c r="E138" s="248"/>
      <c r="F138" s="248"/>
      <c r="G138" s="249" t="s">
        <v>306</v>
      </c>
      <c r="H138" s="248" t="s">
        <v>102</v>
      </c>
      <c r="I138" s="298">
        <v>2</v>
      </c>
      <c r="J138" s="241">
        <v>114955</v>
      </c>
      <c r="K138" s="307">
        <f t="shared" si="14"/>
        <v>229910</v>
      </c>
      <c r="L138" s="229"/>
      <c r="M138" s="227"/>
    </row>
    <row r="139" spans="1:13" ht="16.2">
      <c r="A139" s="227"/>
      <c r="B139" s="228"/>
      <c r="C139" s="238" t="s">
        <v>299</v>
      </c>
      <c r="D139" s="248"/>
      <c r="E139" s="248"/>
      <c r="F139" s="248"/>
      <c r="G139" s="249" t="s">
        <v>307</v>
      </c>
      <c r="H139" s="248" t="s">
        <v>134</v>
      </c>
      <c r="I139" s="298">
        <v>1</v>
      </c>
      <c r="J139" s="241">
        <v>1688320</v>
      </c>
      <c r="K139" s="307">
        <f t="shared" si="14"/>
        <v>1688320</v>
      </c>
      <c r="L139" s="229"/>
      <c r="M139" s="227"/>
    </row>
    <row r="140" spans="1:13" ht="16.2">
      <c r="A140" s="227"/>
      <c r="B140" s="228"/>
      <c r="C140" s="238" t="s">
        <v>300</v>
      </c>
      <c r="D140" s="248"/>
      <c r="E140" s="248"/>
      <c r="F140" s="248"/>
      <c r="G140" s="249" t="s">
        <v>129</v>
      </c>
      <c r="H140" s="248" t="s">
        <v>98</v>
      </c>
      <c r="I140" s="298">
        <v>340.56</v>
      </c>
      <c r="J140" s="241">
        <v>25975</v>
      </c>
      <c r="K140" s="307">
        <f t="shared" si="14"/>
        <v>8846046</v>
      </c>
      <c r="L140" s="229"/>
      <c r="M140" s="227"/>
    </row>
    <row r="141" spans="1:13" ht="41.4">
      <c r="A141" s="227"/>
      <c r="B141" s="228"/>
      <c r="C141" s="238" t="s">
        <v>301</v>
      </c>
      <c r="D141" s="248"/>
      <c r="E141" s="248"/>
      <c r="F141" s="248"/>
      <c r="G141" s="249" t="s">
        <v>128</v>
      </c>
      <c r="H141" s="248" t="s">
        <v>98</v>
      </c>
      <c r="I141" s="298">
        <v>144.76</v>
      </c>
      <c r="J141" s="241">
        <v>32534</v>
      </c>
      <c r="K141" s="307">
        <f t="shared" si="14"/>
        <v>4709622</v>
      </c>
      <c r="L141" s="229"/>
      <c r="M141" s="227"/>
    </row>
    <row r="142" spans="1:13" ht="27.6">
      <c r="A142" s="227"/>
      <c r="B142" s="228"/>
      <c r="C142" s="238" t="s">
        <v>302</v>
      </c>
      <c r="D142" s="248"/>
      <c r="E142" s="248"/>
      <c r="F142" s="248"/>
      <c r="G142" s="249" t="s">
        <v>308</v>
      </c>
      <c r="H142" s="248" t="s">
        <v>99</v>
      </c>
      <c r="I142" s="298">
        <v>27.6</v>
      </c>
      <c r="J142" s="241">
        <v>47802</v>
      </c>
      <c r="K142" s="307">
        <f t="shared" si="14"/>
        <v>1319335</v>
      </c>
      <c r="L142" s="229"/>
      <c r="M142" s="227"/>
    </row>
    <row r="143" spans="1:13" ht="27.6">
      <c r="A143" s="227"/>
      <c r="B143" s="228"/>
      <c r="C143" s="238" t="s">
        <v>303</v>
      </c>
      <c r="D143" s="248"/>
      <c r="E143" s="248"/>
      <c r="F143" s="248"/>
      <c r="G143" s="249" t="s">
        <v>309</v>
      </c>
      <c r="H143" s="248" t="s">
        <v>102</v>
      </c>
      <c r="I143" s="298">
        <v>42</v>
      </c>
      <c r="J143" s="241">
        <v>37733</v>
      </c>
      <c r="K143" s="307">
        <f t="shared" si="14"/>
        <v>1584786</v>
      </c>
      <c r="L143" s="229"/>
      <c r="M143" s="227"/>
    </row>
    <row r="144" spans="1:13" ht="16.8" thickBot="1">
      <c r="A144" s="227"/>
      <c r="B144" s="228"/>
      <c r="C144" s="285" t="s">
        <v>14</v>
      </c>
      <c r="D144" s="255"/>
      <c r="E144" s="255"/>
      <c r="F144" s="255"/>
      <c r="G144" s="256" t="s">
        <v>103</v>
      </c>
      <c r="H144" s="255"/>
      <c r="I144" s="298"/>
      <c r="J144" s="244"/>
      <c r="K144" s="308">
        <f>SUM(K135:K143)</f>
        <v>22312582</v>
      </c>
      <c r="L144" s="229"/>
      <c r="M144" s="227"/>
    </row>
    <row r="145" spans="1:13" ht="16.8" thickBot="1">
      <c r="A145" s="227"/>
      <c r="B145" s="228"/>
      <c r="C145" s="293">
        <v>12</v>
      </c>
      <c r="D145" s="294"/>
      <c r="E145" s="294"/>
      <c r="F145" s="294"/>
      <c r="G145" s="294" t="s">
        <v>310</v>
      </c>
      <c r="H145" s="294"/>
      <c r="I145" s="300"/>
      <c r="J145" s="294"/>
      <c r="K145" s="310"/>
      <c r="L145" s="229"/>
      <c r="M145" s="227"/>
    </row>
    <row r="146" spans="1:13" ht="55.2">
      <c r="A146" s="227"/>
      <c r="B146" s="228"/>
      <c r="C146" s="238" t="s">
        <v>319</v>
      </c>
      <c r="D146" s="248"/>
      <c r="E146" s="248"/>
      <c r="F146" s="248"/>
      <c r="G146" s="249" t="s">
        <v>173</v>
      </c>
      <c r="H146" s="248" t="s">
        <v>99</v>
      </c>
      <c r="I146" s="298">
        <v>27.6</v>
      </c>
      <c r="J146" s="241">
        <v>461596</v>
      </c>
      <c r="K146" s="307">
        <f t="shared" si="14"/>
        <v>12740050</v>
      </c>
      <c r="L146" s="229"/>
      <c r="M146" s="227"/>
    </row>
    <row r="147" spans="1:13" ht="27.6">
      <c r="A147" s="227"/>
      <c r="B147" s="228"/>
      <c r="C147" s="238" t="s">
        <v>320</v>
      </c>
      <c r="D147" s="248"/>
      <c r="E147" s="248"/>
      <c r="F147" s="248"/>
      <c r="G147" s="249" t="s">
        <v>311</v>
      </c>
      <c r="H147" s="248" t="s">
        <v>98</v>
      </c>
      <c r="I147" s="298">
        <v>24.84</v>
      </c>
      <c r="J147" s="241">
        <v>76431</v>
      </c>
      <c r="K147" s="307">
        <f t="shared" si="14"/>
        <v>1898546</v>
      </c>
      <c r="L147" s="229"/>
      <c r="M147" s="227"/>
    </row>
    <row r="148" spans="1:13" ht="27.6">
      <c r="A148" s="227"/>
      <c r="B148" s="228"/>
      <c r="C148" s="238" t="s">
        <v>321</v>
      </c>
      <c r="D148" s="248"/>
      <c r="E148" s="248"/>
      <c r="F148" s="248"/>
      <c r="G148" s="249" t="s">
        <v>312</v>
      </c>
      <c r="H148" s="248" t="s">
        <v>98</v>
      </c>
      <c r="I148" s="298">
        <v>4.83</v>
      </c>
      <c r="J148" s="241">
        <v>206226</v>
      </c>
      <c r="K148" s="307">
        <f t="shared" si="14"/>
        <v>996072</v>
      </c>
      <c r="L148" s="229"/>
      <c r="M148" s="227"/>
    </row>
    <row r="149" spans="1:13" ht="27.6">
      <c r="A149" s="227"/>
      <c r="B149" s="228"/>
      <c r="C149" s="238" t="s">
        <v>322</v>
      </c>
      <c r="D149" s="248"/>
      <c r="E149" s="248"/>
      <c r="F149" s="248"/>
      <c r="G149" s="249" t="s">
        <v>313</v>
      </c>
      <c r="H149" s="248" t="s">
        <v>98</v>
      </c>
      <c r="I149" s="298">
        <v>7.4</v>
      </c>
      <c r="J149" s="241">
        <v>76431</v>
      </c>
      <c r="K149" s="307">
        <f t="shared" si="14"/>
        <v>565589</v>
      </c>
      <c r="L149" s="229"/>
      <c r="M149" s="227"/>
    </row>
    <row r="150" spans="1:13" ht="41.4">
      <c r="A150" s="227"/>
      <c r="B150" s="228"/>
      <c r="C150" s="238" t="s">
        <v>323</v>
      </c>
      <c r="D150" s="248"/>
      <c r="E150" s="248"/>
      <c r="F150" s="248"/>
      <c r="G150" s="249" t="s">
        <v>314</v>
      </c>
      <c r="H150" s="248" t="s">
        <v>99</v>
      </c>
      <c r="I150" s="298">
        <v>2</v>
      </c>
      <c r="J150" s="241">
        <v>124111</v>
      </c>
      <c r="K150" s="307">
        <f t="shared" si="14"/>
        <v>248222</v>
      </c>
      <c r="L150" s="229"/>
      <c r="M150" s="227"/>
    </row>
    <row r="151" spans="1:13" ht="41.4">
      <c r="A151" s="227"/>
      <c r="B151" s="228"/>
      <c r="C151" s="238" t="s">
        <v>324</v>
      </c>
      <c r="D151" s="248"/>
      <c r="E151" s="248"/>
      <c r="F151" s="248"/>
      <c r="G151" s="249" t="s">
        <v>315</v>
      </c>
      <c r="H151" s="248" t="s">
        <v>99</v>
      </c>
      <c r="I151" s="298">
        <v>10</v>
      </c>
      <c r="J151" s="241">
        <v>75171</v>
      </c>
      <c r="K151" s="307">
        <f t="shared" si="14"/>
        <v>751710</v>
      </c>
      <c r="L151" s="229"/>
      <c r="M151" s="227"/>
    </row>
    <row r="152" spans="1:13" ht="16.2">
      <c r="A152" s="227"/>
      <c r="B152" s="228"/>
      <c r="C152" s="238" t="s">
        <v>325</v>
      </c>
      <c r="D152" s="248"/>
      <c r="E152" s="248"/>
      <c r="F152" s="248"/>
      <c r="G152" s="249" t="s">
        <v>316</v>
      </c>
      <c r="H152" s="248" t="s">
        <v>98</v>
      </c>
      <c r="I152" s="298">
        <v>4.2</v>
      </c>
      <c r="J152" s="241">
        <v>166863</v>
      </c>
      <c r="K152" s="307">
        <f t="shared" si="14"/>
        <v>700825</v>
      </c>
      <c r="L152" s="229"/>
      <c r="M152" s="227"/>
    </row>
    <row r="153" spans="1:13" ht="16.2">
      <c r="A153" s="227"/>
      <c r="B153" s="228"/>
      <c r="C153" s="238" t="s">
        <v>326</v>
      </c>
      <c r="D153" s="248"/>
      <c r="E153" s="248"/>
      <c r="F153" s="248"/>
      <c r="G153" s="249" t="s">
        <v>317</v>
      </c>
      <c r="H153" s="248" t="s">
        <v>102</v>
      </c>
      <c r="I153" s="298">
        <v>5</v>
      </c>
      <c r="J153" s="241">
        <v>255399</v>
      </c>
      <c r="K153" s="307">
        <f t="shared" si="14"/>
        <v>1276995</v>
      </c>
      <c r="L153" s="229"/>
      <c r="M153" s="227"/>
    </row>
    <row r="154" spans="1:13" ht="16.2">
      <c r="A154" s="227"/>
      <c r="B154" s="228"/>
      <c r="C154" s="238" t="s">
        <v>327</v>
      </c>
      <c r="D154" s="248"/>
      <c r="E154" s="248"/>
      <c r="F154" s="248"/>
      <c r="G154" s="249" t="s">
        <v>318</v>
      </c>
      <c r="H154" s="248" t="s">
        <v>98</v>
      </c>
      <c r="I154" s="298">
        <v>32.24</v>
      </c>
      <c r="J154" s="241">
        <v>33909</v>
      </c>
      <c r="K154" s="307">
        <f t="shared" si="14"/>
        <v>1093226</v>
      </c>
      <c r="L154" s="229"/>
      <c r="M154" s="227"/>
    </row>
    <row r="155" spans="1:13" ht="41.4">
      <c r="A155" s="227"/>
      <c r="B155" s="228"/>
      <c r="C155" s="238" t="s">
        <v>328</v>
      </c>
      <c r="D155" s="248"/>
      <c r="E155" s="248"/>
      <c r="F155" s="248"/>
      <c r="G155" s="249" t="s">
        <v>160</v>
      </c>
      <c r="H155" s="248" t="s">
        <v>98</v>
      </c>
      <c r="I155" s="298">
        <v>207.21</v>
      </c>
      <c r="J155" s="241">
        <v>157022</v>
      </c>
      <c r="K155" s="307">
        <f t="shared" si="14"/>
        <v>32536529</v>
      </c>
      <c r="L155" s="229"/>
      <c r="M155" s="227"/>
    </row>
    <row r="156" spans="1:13" ht="27.6">
      <c r="A156" s="227"/>
      <c r="B156" s="228"/>
      <c r="C156" s="238" t="s">
        <v>329</v>
      </c>
      <c r="D156" s="248"/>
      <c r="E156" s="248"/>
      <c r="F156" s="248"/>
      <c r="G156" s="249" t="s">
        <v>168</v>
      </c>
      <c r="H156" s="248" t="s">
        <v>98</v>
      </c>
      <c r="I156" s="298">
        <v>541.01</v>
      </c>
      <c r="J156" s="241">
        <v>122927</v>
      </c>
      <c r="K156" s="307">
        <f t="shared" si="14"/>
        <v>66504736</v>
      </c>
      <c r="L156" s="229"/>
      <c r="M156" s="227"/>
    </row>
    <row r="157" spans="1:13" ht="16.8" thickBot="1">
      <c r="A157" s="227"/>
      <c r="B157" s="228"/>
      <c r="C157" s="285" t="s">
        <v>14</v>
      </c>
      <c r="D157" s="255"/>
      <c r="E157" s="255"/>
      <c r="F157" s="255"/>
      <c r="G157" s="256" t="s">
        <v>103</v>
      </c>
      <c r="H157" s="255"/>
      <c r="I157" s="298"/>
      <c r="J157" s="244"/>
      <c r="K157" s="308">
        <f>SUM(K146:K156)</f>
        <v>119312500</v>
      </c>
      <c r="L157" s="229"/>
      <c r="M157" s="227"/>
    </row>
    <row r="158" spans="1:13" ht="16.8" thickBot="1">
      <c r="A158" s="227"/>
      <c r="B158" s="228"/>
      <c r="C158" s="293">
        <v>13</v>
      </c>
      <c r="D158" s="294"/>
      <c r="E158" s="294"/>
      <c r="F158" s="294"/>
      <c r="G158" s="294" t="s">
        <v>330</v>
      </c>
      <c r="H158" s="294"/>
      <c r="I158" s="300"/>
      <c r="J158" s="294"/>
      <c r="K158" s="310"/>
      <c r="L158" s="229"/>
      <c r="M158" s="227"/>
    </row>
    <row r="159" spans="1:13" ht="55.2">
      <c r="A159" s="227"/>
      <c r="B159" s="228"/>
      <c r="C159" s="238" t="s">
        <v>336</v>
      </c>
      <c r="D159" s="248"/>
      <c r="E159" s="248"/>
      <c r="F159" s="248"/>
      <c r="G159" s="249" t="s">
        <v>331</v>
      </c>
      <c r="H159" s="248" t="s">
        <v>102</v>
      </c>
      <c r="I159" s="298">
        <v>2</v>
      </c>
      <c r="J159" s="241">
        <v>1611665</v>
      </c>
      <c r="K159" s="307">
        <f t="shared" si="14"/>
        <v>3223330</v>
      </c>
      <c r="L159" s="229"/>
      <c r="M159" s="227"/>
    </row>
    <row r="160" spans="1:13" ht="55.2">
      <c r="A160" s="227"/>
      <c r="B160" s="228"/>
      <c r="C160" s="238" t="s">
        <v>337</v>
      </c>
      <c r="D160" s="248"/>
      <c r="E160" s="248"/>
      <c r="F160" s="248"/>
      <c r="G160" s="249" t="s">
        <v>332</v>
      </c>
      <c r="H160" s="248" t="s">
        <v>102</v>
      </c>
      <c r="I160" s="298">
        <v>19</v>
      </c>
      <c r="J160" s="241">
        <v>1644113</v>
      </c>
      <c r="K160" s="307">
        <f t="shared" si="14"/>
        <v>31238147</v>
      </c>
      <c r="L160" s="229"/>
      <c r="M160" s="227"/>
    </row>
    <row r="161" spans="1:13" ht="41.4">
      <c r="A161" s="227"/>
      <c r="B161" s="228"/>
      <c r="C161" s="238" t="s">
        <v>338</v>
      </c>
      <c r="D161" s="248"/>
      <c r="E161" s="248"/>
      <c r="F161" s="248"/>
      <c r="G161" s="249" t="s">
        <v>333</v>
      </c>
      <c r="H161" s="248" t="s">
        <v>98</v>
      </c>
      <c r="I161" s="298">
        <v>15</v>
      </c>
      <c r="J161" s="241">
        <v>1318516</v>
      </c>
      <c r="K161" s="307">
        <f t="shared" si="14"/>
        <v>19777740</v>
      </c>
      <c r="L161" s="229"/>
      <c r="M161" s="227"/>
    </row>
    <row r="162" spans="1:13" ht="41.4">
      <c r="A162" s="227"/>
      <c r="B162" s="228"/>
      <c r="C162" s="238" t="s">
        <v>339</v>
      </c>
      <c r="D162" s="248"/>
      <c r="E162" s="248"/>
      <c r="F162" s="248"/>
      <c r="G162" s="249" t="s">
        <v>334</v>
      </c>
      <c r="H162" s="248" t="s">
        <v>98</v>
      </c>
      <c r="I162" s="298">
        <v>3.6</v>
      </c>
      <c r="J162" s="241">
        <v>1318516</v>
      </c>
      <c r="K162" s="307">
        <f t="shared" si="14"/>
        <v>4746658</v>
      </c>
      <c r="L162" s="229"/>
      <c r="M162" s="227"/>
    </row>
    <row r="163" spans="1:13" ht="27.6">
      <c r="A163" s="227"/>
      <c r="B163" s="228"/>
      <c r="C163" s="238" t="s">
        <v>340</v>
      </c>
      <c r="D163" s="248"/>
      <c r="E163" s="248"/>
      <c r="F163" s="248"/>
      <c r="G163" s="249" t="s">
        <v>335</v>
      </c>
      <c r="H163" s="248" t="s">
        <v>98</v>
      </c>
      <c r="I163" s="298">
        <v>6.82</v>
      </c>
      <c r="J163" s="241">
        <v>696354</v>
      </c>
      <c r="K163" s="307">
        <f t="shared" si="14"/>
        <v>4749134</v>
      </c>
      <c r="L163" s="229"/>
      <c r="M163" s="227"/>
    </row>
    <row r="164" spans="1:13" ht="16.8" thickBot="1">
      <c r="A164" s="227"/>
      <c r="B164" s="228"/>
      <c r="C164" s="285" t="s">
        <v>14</v>
      </c>
      <c r="D164" s="255"/>
      <c r="E164" s="255"/>
      <c r="F164" s="255"/>
      <c r="G164" s="256" t="s">
        <v>103</v>
      </c>
      <c r="H164" s="255"/>
      <c r="I164" s="298"/>
      <c r="J164" s="244"/>
      <c r="K164" s="308">
        <f>SUM(K159:K163)</f>
        <v>63735009</v>
      </c>
      <c r="L164" s="229"/>
      <c r="M164" s="227"/>
    </row>
    <row r="165" spans="1:13" ht="16.8" thickBot="1">
      <c r="A165" s="227"/>
      <c r="B165" s="228"/>
      <c r="C165" s="284">
        <v>14</v>
      </c>
      <c r="D165" s="237"/>
      <c r="E165" s="237"/>
      <c r="F165" s="237"/>
      <c r="G165" s="237" t="s">
        <v>341</v>
      </c>
      <c r="H165" s="237"/>
      <c r="I165" s="297"/>
      <c r="J165" s="237"/>
      <c r="K165" s="309"/>
      <c r="L165" s="229"/>
      <c r="M165" s="227"/>
    </row>
    <row r="166" spans="1:13" ht="55.2">
      <c r="A166" s="227"/>
      <c r="B166" s="228"/>
      <c r="C166" s="238">
        <v>14.01</v>
      </c>
      <c r="D166" s="248"/>
      <c r="E166" s="248"/>
      <c r="F166" s="248"/>
      <c r="G166" s="249" t="s">
        <v>342</v>
      </c>
      <c r="H166" s="248" t="s">
        <v>134</v>
      </c>
      <c r="I166" s="298">
        <v>1</v>
      </c>
      <c r="J166" s="241">
        <v>2817029</v>
      </c>
      <c r="K166" s="307">
        <f t="shared" ref="K166" si="15">ROUND(I166*J166,0)</f>
        <v>2817029</v>
      </c>
      <c r="L166" s="229"/>
      <c r="M166" s="227"/>
    </row>
    <row r="167" spans="1:13" ht="16.8" thickBot="1">
      <c r="A167" s="227"/>
      <c r="B167" s="228"/>
      <c r="C167" s="285" t="s">
        <v>14</v>
      </c>
      <c r="D167" s="255"/>
      <c r="E167" s="255"/>
      <c r="F167" s="255"/>
      <c r="G167" s="257" t="s">
        <v>103</v>
      </c>
      <c r="H167" s="255"/>
      <c r="I167" s="298"/>
      <c r="J167" s="244"/>
      <c r="K167" s="308">
        <f>SUM(K166:K166)</f>
        <v>2817029</v>
      </c>
      <c r="L167" s="229"/>
      <c r="M167" s="227"/>
    </row>
    <row r="168" spans="1:13" ht="16.8" thickBot="1">
      <c r="A168" s="227"/>
      <c r="B168" s="228"/>
      <c r="C168" s="284"/>
      <c r="D168" s="237"/>
      <c r="E168" s="237"/>
      <c r="F168" s="237"/>
      <c r="G168" s="237" t="s">
        <v>343</v>
      </c>
      <c r="H168" s="237" t="s">
        <v>91</v>
      </c>
      <c r="I168" s="297"/>
      <c r="J168" s="237"/>
      <c r="K168" s="309"/>
      <c r="L168" s="229"/>
      <c r="M168" s="227"/>
    </row>
    <row r="169" spans="1:13" ht="16.8" thickBot="1">
      <c r="A169" s="227"/>
      <c r="B169" s="228"/>
      <c r="C169" s="284">
        <v>15</v>
      </c>
      <c r="D169" s="237"/>
      <c r="E169" s="237"/>
      <c r="F169" s="237"/>
      <c r="G169" s="237" t="s">
        <v>107</v>
      </c>
      <c r="H169" s="237"/>
      <c r="I169" s="297"/>
      <c r="J169" s="237"/>
      <c r="K169" s="309"/>
      <c r="L169" s="229"/>
      <c r="M169" s="227"/>
    </row>
    <row r="170" spans="1:13" ht="16.2">
      <c r="A170" s="227"/>
      <c r="B170" s="228"/>
      <c r="C170" s="238" t="s">
        <v>346</v>
      </c>
      <c r="D170" s="248"/>
      <c r="E170" s="248"/>
      <c r="F170" s="248"/>
      <c r="G170" s="249" t="s">
        <v>125</v>
      </c>
      <c r="H170" s="248" t="s">
        <v>98</v>
      </c>
      <c r="I170" s="298">
        <v>324.89999999999998</v>
      </c>
      <c r="J170" s="241">
        <v>9378</v>
      </c>
      <c r="K170" s="307">
        <f t="shared" ref="K170:K174" si="16">ROUND(I170*J170,0)</f>
        <v>3046912</v>
      </c>
      <c r="L170" s="229"/>
      <c r="M170" s="227"/>
    </row>
    <row r="171" spans="1:13" ht="41.4">
      <c r="A171" s="227"/>
      <c r="B171" s="228"/>
      <c r="C171" s="238" t="s">
        <v>347</v>
      </c>
      <c r="D171" s="248"/>
      <c r="E171" s="248"/>
      <c r="F171" s="248"/>
      <c r="G171" s="249" t="s">
        <v>344</v>
      </c>
      <c r="H171" s="248" t="s">
        <v>98</v>
      </c>
      <c r="I171" s="298">
        <v>376.81</v>
      </c>
      <c r="J171" s="241">
        <v>13200</v>
      </c>
      <c r="K171" s="307">
        <f t="shared" ref="K171" si="17">ROUND(I171*J171,0)</f>
        <v>4973892</v>
      </c>
      <c r="L171" s="229"/>
      <c r="M171" s="227"/>
    </row>
    <row r="172" spans="1:13" ht="27.6">
      <c r="A172" s="227"/>
      <c r="B172" s="228"/>
      <c r="C172" s="238" t="s">
        <v>348</v>
      </c>
      <c r="D172" s="248"/>
      <c r="E172" s="248"/>
      <c r="F172" s="248"/>
      <c r="G172" s="249" t="s">
        <v>132</v>
      </c>
      <c r="H172" s="248" t="s">
        <v>98</v>
      </c>
      <c r="I172" s="298">
        <v>205.86</v>
      </c>
      <c r="J172" s="241">
        <v>11044</v>
      </c>
      <c r="K172" s="307">
        <f t="shared" si="16"/>
        <v>2273518</v>
      </c>
      <c r="L172" s="229"/>
      <c r="M172" s="227"/>
    </row>
    <row r="173" spans="1:13" ht="27.6">
      <c r="A173" s="227"/>
      <c r="B173" s="228"/>
      <c r="C173" s="238" t="s">
        <v>349</v>
      </c>
      <c r="D173" s="248"/>
      <c r="E173" s="248"/>
      <c r="F173" s="248"/>
      <c r="G173" s="249" t="s">
        <v>130</v>
      </c>
      <c r="H173" s="248" t="s">
        <v>98</v>
      </c>
      <c r="I173" s="298">
        <v>207.83</v>
      </c>
      <c r="J173" s="241">
        <v>4169</v>
      </c>
      <c r="K173" s="307">
        <f t="shared" ref="K173" si="18">ROUND(I173*J173,0)</f>
        <v>866443</v>
      </c>
      <c r="L173" s="229"/>
      <c r="M173" s="227"/>
    </row>
    <row r="174" spans="1:13" ht="16.2">
      <c r="A174" s="227"/>
      <c r="B174" s="228"/>
      <c r="C174" s="238" t="s">
        <v>350</v>
      </c>
      <c r="D174" s="248"/>
      <c r="E174" s="248"/>
      <c r="F174" s="248"/>
      <c r="G174" s="249" t="s">
        <v>345</v>
      </c>
      <c r="H174" s="248" t="s">
        <v>102</v>
      </c>
      <c r="I174" s="298">
        <v>1</v>
      </c>
      <c r="J174" s="241">
        <v>114955</v>
      </c>
      <c r="K174" s="307">
        <f t="shared" si="16"/>
        <v>114955</v>
      </c>
      <c r="L174" s="229"/>
      <c r="M174" s="227"/>
    </row>
    <row r="175" spans="1:13" ht="16.8" thickBot="1">
      <c r="A175" s="227"/>
      <c r="B175" s="228"/>
      <c r="C175" s="285" t="s">
        <v>14</v>
      </c>
      <c r="D175" s="255"/>
      <c r="E175" s="255"/>
      <c r="F175" s="255"/>
      <c r="G175" s="257" t="s">
        <v>103</v>
      </c>
      <c r="H175" s="255"/>
      <c r="I175" s="298"/>
      <c r="J175" s="244"/>
      <c r="K175" s="308">
        <f>SUM(K170:K174)</f>
        <v>11275720</v>
      </c>
      <c r="L175" s="229"/>
      <c r="M175" s="227"/>
    </row>
    <row r="176" spans="1:13" ht="16.8" thickBot="1">
      <c r="A176" s="227"/>
      <c r="B176" s="228"/>
      <c r="C176" s="284">
        <v>16</v>
      </c>
      <c r="D176" s="237"/>
      <c r="E176" s="237"/>
      <c r="F176" s="237"/>
      <c r="G176" s="237" t="s">
        <v>351</v>
      </c>
      <c r="H176" s="237"/>
      <c r="I176" s="297"/>
      <c r="J176" s="237"/>
      <c r="K176" s="309"/>
      <c r="L176" s="229"/>
      <c r="M176" s="227"/>
    </row>
    <row r="177" spans="1:13" ht="27.6">
      <c r="A177" s="227"/>
      <c r="B177" s="228"/>
      <c r="C177" s="238" t="s">
        <v>352</v>
      </c>
      <c r="D177" s="248"/>
      <c r="E177" s="248"/>
      <c r="F177" s="248"/>
      <c r="G177" s="249" t="s">
        <v>254</v>
      </c>
      <c r="H177" s="248" t="s">
        <v>98</v>
      </c>
      <c r="I177" s="298">
        <v>205.86</v>
      </c>
      <c r="J177" s="241">
        <v>133398</v>
      </c>
      <c r="K177" s="307">
        <f t="shared" ref="K177:K178" si="19">ROUND(I177*J177,0)</f>
        <v>27461312</v>
      </c>
      <c r="L177" s="229"/>
      <c r="M177" s="227"/>
    </row>
    <row r="178" spans="1:13" ht="16.2">
      <c r="A178" s="227"/>
      <c r="B178" s="228"/>
      <c r="C178" s="238" t="s">
        <v>353</v>
      </c>
      <c r="D178" s="248"/>
      <c r="E178" s="248"/>
      <c r="F178" s="248"/>
      <c r="G178" s="249" t="s">
        <v>172</v>
      </c>
      <c r="H178" s="248" t="s">
        <v>98</v>
      </c>
      <c r="I178" s="298">
        <v>404.66</v>
      </c>
      <c r="J178" s="241">
        <v>29186</v>
      </c>
      <c r="K178" s="307">
        <f t="shared" si="19"/>
        <v>11810407</v>
      </c>
      <c r="L178" s="229"/>
      <c r="M178" s="227"/>
    </row>
    <row r="179" spans="1:13" ht="16.8" thickBot="1">
      <c r="A179" s="227"/>
      <c r="B179" s="228"/>
      <c r="C179" s="285" t="s">
        <v>14</v>
      </c>
      <c r="D179" s="255"/>
      <c r="E179" s="255"/>
      <c r="F179" s="255"/>
      <c r="G179" s="257" t="s">
        <v>103</v>
      </c>
      <c r="H179" s="255"/>
      <c r="I179" s="298"/>
      <c r="J179" s="244"/>
      <c r="K179" s="308">
        <f>SUM(K177:K178)</f>
        <v>39271719</v>
      </c>
      <c r="L179" s="229"/>
      <c r="M179" s="227"/>
    </row>
    <row r="180" spans="1:13" ht="16.8" thickBot="1">
      <c r="A180" s="227"/>
      <c r="B180" s="228"/>
      <c r="C180" s="284">
        <v>17</v>
      </c>
      <c r="D180" s="237"/>
      <c r="E180" s="237"/>
      <c r="F180" s="237"/>
      <c r="G180" s="237" t="s">
        <v>255</v>
      </c>
      <c r="H180" s="237"/>
      <c r="I180" s="297"/>
      <c r="J180" s="237"/>
      <c r="K180" s="309"/>
      <c r="L180" s="229"/>
      <c r="M180" s="227"/>
    </row>
    <row r="181" spans="1:13" ht="41.4">
      <c r="A181" s="227"/>
      <c r="B181" s="228"/>
      <c r="C181" s="238">
        <v>17.010000000000002</v>
      </c>
      <c r="D181" s="248"/>
      <c r="E181" s="248"/>
      <c r="F181" s="248"/>
      <c r="G181" s="249" t="s">
        <v>354</v>
      </c>
      <c r="H181" s="248" t="s">
        <v>98</v>
      </c>
      <c r="I181" s="298">
        <v>376.81</v>
      </c>
      <c r="J181" s="241">
        <v>165224</v>
      </c>
      <c r="K181" s="307">
        <f t="shared" ref="K181" si="20">ROUND(I181*J181,0)</f>
        <v>62258055</v>
      </c>
      <c r="L181" s="229"/>
      <c r="M181" s="227"/>
    </row>
    <row r="182" spans="1:13" ht="16.8" thickBot="1">
      <c r="A182" s="227"/>
      <c r="B182" s="228"/>
      <c r="C182" s="285" t="s">
        <v>14</v>
      </c>
      <c r="D182" s="255"/>
      <c r="E182" s="255"/>
      <c r="F182" s="255"/>
      <c r="G182" s="257" t="s">
        <v>103</v>
      </c>
      <c r="H182" s="255"/>
      <c r="I182" s="298"/>
      <c r="J182" s="244"/>
      <c r="K182" s="308">
        <f>SUM(K181:K181)</f>
        <v>62258055</v>
      </c>
      <c r="L182" s="229"/>
      <c r="M182" s="227"/>
    </row>
    <row r="183" spans="1:13" ht="16.8" thickBot="1">
      <c r="A183" s="227"/>
      <c r="B183" s="228"/>
      <c r="C183" s="284">
        <v>18</v>
      </c>
      <c r="D183" s="237"/>
      <c r="E183" s="237"/>
      <c r="F183" s="237"/>
      <c r="G183" s="237" t="s">
        <v>256</v>
      </c>
      <c r="H183" s="237"/>
      <c r="I183" s="297"/>
      <c r="J183" s="237"/>
      <c r="K183" s="309"/>
      <c r="L183" s="229"/>
      <c r="M183" s="227"/>
    </row>
    <row r="184" spans="1:13" ht="16.2">
      <c r="A184" s="227"/>
      <c r="B184" s="228"/>
      <c r="C184" s="238">
        <v>18.010000000000002</v>
      </c>
      <c r="D184" s="248"/>
      <c r="E184" s="248"/>
      <c r="F184" s="248"/>
      <c r="G184" s="249" t="s">
        <v>355</v>
      </c>
      <c r="H184" s="248" t="s">
        <v>102</v>
      </c>
      <c r="I184" s="298">
        <v>23</v>
      </c>
      <c r="J184" s="241">
        <v>33766</v>
      </c>
      <c r="K184" s="307">
        <f t="shared" ref="K184:K185" si="21">ROUND(I184*J184,0)</f>
        <v>776618</v>
      </c>
      <c r="L184" s="229"/>
      <c r="M184" s="227"/>
    </row>
    <row r="185" spans="1:13" ht="55.2">
      <c r="A185" s="227"/>
      <c r="B185" s="228"/>
      <c r="C185" s="238">
        <v>18.02</v>
      </c>
      <c r="D185" s="248"/>
      <c r="E185" s="248"/>
      <c r="F185" s="248"/>
      <c r="G185" s="249" t="s">
        <v>257</v>
      </c>
      <c r="H185" s="248" t="s">
        <v>102</v>
      </c>
      <c r="I185" s="298">
        <v>1</v>
      </c>
      <c r="J185" s="241">
        <v>1611665</v>
      </c>
      <c r="K185" s="307">
        <f t="shared" si="21"/>
        <v>1611665</v>
      </c>
      <c r="L185" s="229"/>
      <c r="M185" s="227"/>
    </row>
    <row r="186" spans="1:13" ht="16.8" thickBot="1">
      <c r="A186" s="227"/>
      <c r="B186" s="228"/>
      <c r="C186" s="285" t="s">
        <v>14</v>
      </c>
      <c r="D186" s="255"/>
      <c r="E186" s="255"/>
      <c r="F186" s="255"/>
      <c r="G186" s="257" t="s">
        <v>103</v>
      </c>
      <c r="H186" s="255"/>
      <c r="I186" s="298"/>
      <c r="J186" s="244"/>
      <c r="K186" s="308">
        <f>SUM(K184:K185)</f>
        <v>2388283</v>
      </c>
      <c r="L186" s="229"/>
      <c r="M186" s="227"/>
    </row>
    <row r="187" spans="1:13" ht="16.8" thickBot="1">
      <c r="A187" s="227"/>
      <c r="B187" s="228"/>
      <c r="C187" s="284"/>
      <c r="D187" s="237"/>
      <c r="E187" s="237"/>
      <c r="F187" s="237"/>
      <c r="G187" s="237" t="s">
        <v>837</v>
      </c>
      <c r="H187" s="237"/>
      <c r="I187" s="297"/>
      <c r="J187" s="237"/>
      <c r="K187" s="309"/>
      <c r="L187" s="229"/>
      <c r="M187" s="227"/>
    </row>
    <row r="188" spans="1:13" ht="16.8" thickBot="1">
      <c r="A188" s="227"/>
      <c r="B188" s="228"/>
      <c r="C188" s="284">
        <v>19</v>
      </c>
      <c r="D188" s="237"/>
      <c r="E188" s="237"/>
      <c r="F188" s="237"/>
      <c r="G188" s="237" t="s">
        <v>107</v>
      </c>
      <c r="H188" s="237"/>
      <c r="I188" s="297"/>
      <c r="J188" s="237"/>
      <c r="K188" s="309"/>
      <c r="L188" s="229"/>
      <c r="M188" s="227"/>
    </row>
    <row r="189" spans="1:13" ht="16.2">
      <c r="A189" s="227"/>
      <c r="B189" s="228"/>
      <c r="C189" s="238" t="s">
        <v>357</v>
      </c>
      <c r="D189" s="248"/>
      <c r="E189" s="248"/>
      <c r="F189" s="248"/>
      <c r="G189" s="249" t="s">
        <v>125</v>
      </c>
      <c r="H189" s="248" t="s">
        <v>98</v>
      </c>
      <c r="I189" s="298">
        <v>87.6</v>
      </c>
      <c r="J189" s="241">
        <v>9090</v>
      </c>
      <c r="K189" s="307">
        <f t="shared" ref="K189:K195" si="22">ROUND(I189*J189,0)</f>
        <v>796284</v>
      </c>
      <c r="L189" s="229"/>
      <c r="M189" s="227"/>
    </row>
    <row r="190" spans="1:13" ht="27.6">
      <c r="A190" s="227"/>
      <c r="B190" s="228"/>
      <c r="C190" s="238" t="s">
        <v>358</v>
      </c>
      <c r="D190" s="248"/>
      <c r="E190" s="248"/>
      <c r="F190" s="248"/>
      <c r="G190" s="249" t="s">
        <v>305</v>
      </c>
      <c r="H190" s="248" t="s">
        <v>102</v>
      </c>
      <c r="I190" s="298">
        <v>16</v>
      </c>
      <c r="J190" s="241">
        <v>86216</v>
      </c>
      <c r="K190" s="307">
        <f t="shared" ref="K190:K193" si="23">ROUND(I190*J190,0)</f>
        <v>1379456</v>
      </c>
      <c r="L190" s="229"/>
      <c r="M190" s="227"/>
    </row>
    <row r="191" spans="1:13" ht="27.6">
      <c r="A191" s="227"/>
      <c r="B191" s="228"/>
      <c r="C191" s="238" t="s">
        <v>359</v>
      </c>
      <c r="D191" s="248"/>
      <c r="E191" s="248"/>
      <c r="F191" s="248"/>
      <c r="G191" s="249" t="s">
        <v>356</v>
      </c>
      <c r="H191" s="248" t="s">
        <v>102</v>
      </c>
      <c r="I191" s="298">
        <v>1</v>
      </c>
      <c r="J191" s="241">
        <v>114955</v>
      </c>
      <c r="K191" s="307">
        <f t="shared" si="23"/>
        <v>114955</v>
      </c>
      <c r="L191" s="229"/>
      <c r="M191" s="227"/>
    </row>
    <row r="192" spans="1:13" ht="16.2">
      <c r="A192" s="227"/>
      <c r="B192" s="228"/>
      <c r="C192" s="238" t="s">
        <v>360</v>
      </c>
      <c r="D192" s="248"/>
      <c r="E192" s="248"/>
      <c r="F192" s="248"/>
      <c r="G192" s="249" t="s">
        <v>307</v>
      </c>
      <c r="H192" s="248" t="s">
        <v>134</v>
      </c>
      <c r="I192" s="298">
        <v>1</v>
      </c>
      <c r="J192" s="241">
        <v>1688320</v>
      </c>
      <c r="K192" s="307">
        <f t="shared" si="23"/>
        <v>1688320</v>
      </c>
      <c r="L192" s="229"/>
      <c r="M192" s="227"/>
    </row>
    <row r="193" spans="1:13" ht="16.2">
      <c r="A193" s="227"/>
      <c r="B193" s="228"/>
      <c r="C193" s="238" t="s">
        <v>361</v>
      </c>
      <c r="D193" s="248"/>
      <c r="E193" s="248"/>
      <c r="F193" s="248"/>
      <c r="G193" s="249" t="s">
        <v>129</v>
      </c>
      <c r="H193" s="248" t="s">
        <v>98</v>
      </c>
      <c r="I193" s="298">
        <v>200.47</v>
      </c>
      <c r="J193" s="241">
        <v>25975</v>
      </c>
      <c r="K193" s="307">
        <f t="shared" si="23"/>
        <v>5207208</v>
      </c>
      <c r="L193" s="229"/>
      <c r="M193" s="227"/>
    </row>
    <row r="194" spans="1:13" ht="41.4">
      <c r="A194" s="227"/>
      <c r="B194" s="228"/>
      <c r="C194" s="238" t="s">
        <v>362</v>
      </c>
      <c r="D194" s="248"/>
      <c r="E194" s="248"/>
      <c r="F194" s="248"/>
      <c r="G194" s="249" t="s">
        <v>128</v>
      </c>
      <c r="H194" s="248" t="s">
        <v>98</v>
      </c>
      <c r="I194" s="298">
        <v>75.2</v>
      </c>
      <c r="J194" s="241">
        <v>32534</v>
      </c>
      <c r="K194" s="307">
        <f t="shared" si="22"/>
        <v>2446557</v>
      </c>
      <c r="L194" s="229"/>
      <c r="M194" s="227"/>
    </row>
    <row r="195" spans="1:13" ht="27.6">
      <c r="A195" s="227"/>
      <c r="B195" s="228"/>
      <c r="C195" s="238" t="s">
        <v>363</v>
      </c>
      <c r="D195" s="248"/>
      <c r="E195" s="248"/>
      <c r="F195" s="248"/>
      <c r="G195" s="249" t="s">
        <v>308</v>
      </c>
      <c r="H195" s="248" t="s">
        <v>99</v>
      </c>
      <c r="I195" s="298">
        <v>8.5</v>
      </c>
      <c r="J195" s="241">
        <v>47802</v>
      </c>
      <c r="K195" s="307">
        <f t="shared" si="22"/>
        <v>406317</v>
      </c>
      <c r="L195" s="229"/>
      <c r="M195" s="227"/>
    </row>
    <row r="196" spans="1:13" ht="27.6">
      <c r="A196" s="227"/>
      <c r="B196" s="228"/>
      <c r="C196" s="238" t="s">
        <v>364</v>
      </c>
      <c r="D196" s="248"/>
      <c r="E196" s="248"/>
      <c r="F196" s="248"/>
      <c r="G196" s="249" t="s">
        <v>309</v>
      </c>
      <c r="H196" s="248" t="s">
        <v>102</v>
      </c>
      <c r="I196" s="298">
        <v>25</v>
      </c>
      <c r="J196" s="241">
        <v>37733</v>
      </c>
      <c r="K196" s="307">
        <f t="shared" ref="K196" si="24">ROUND(I196*J196,0)</f>
        <v>943325</v>
      </c>
      <c r="L196" s="229"/>
      <c r="M196" s="227"/>
    </row>
    <row r="197" spans="1:13" ht="16.2">
      <c r="A197" s="227"/>
      <c r="B197" s="228"/>
      <c r="C197" s="238" t="s">
        <v>365</v>
      </c>
      <c r="D197" s="248"/>
      <c r="E197" s="248"/>
      <c r="F197" s="248"/>
      <c r="G197" s="249" t="s">
        <v>316</v>
      </c>
      <c r="H197" s="248" t="s">
        <v>98</v>
      </c>
      <c r="I197" s="298">
        <v>58.72</v>
      </c>
      <c r="J197" s="241">
        <v>166863</v>
      </c>
      <c r="K197" s="307">
        <f t="shared" ref="K197" si="25">ROUND(I197*J197,0)</f>
        <v>9798195</v>
      </c>
      <c r="L197" s="229"/>
      <c r="M197" s="227"/>
    </row>
    <row r="198" spans="1:13" ht="16.8" thickBot="1">
      <c r="A198" s="227"/>
      <c r="B198" s="228"/>
      <c r="C198" s="285" t="s">
        <v>14</v>
      </c>
      <c r="D198" s="255"/>
      <c r="E198" s="255"/>
      <c r="F198" s="255"/>
      <c r="G198" s="257" t="s">
        <v>103</v>
      </c>
      <c r="H198" s="255"/>
      <c r="I198" s="298"/>
      <c r="J198" s="244"/>
      <c r="K198" s="308">
        <f>SUM(K189:K197)</f>
        <v>22780617</v>
      </c>
      <c r="L198" s="229"/>
      <c r="M198" s="227"/>
    </row>
    <row r="199" spans="1:13" ht="16.8" thickBot="1">
      <c r="A199" s="227"/>
      <c r="B199" s="228"/>
      <c r="C199" s="284">
        <v>20</v>
      </c>
      <c r="D199" s="237"/>
      <c r="E199" s="237"/>
      <c r="F199" s="237"/>
      <c r="G199" s="237" t="s">
        <v>310</v>
      </c>
      <c r="H199" s="237"/>
      <c r="I199" s="297"/>
      <c r="J199" s="237"/>
      <c r="K199" s="309"/>
      <c r="L199" s="229"/>
      <c r="M199" s="227"/>
    </row>
    <row r="200" spans="1:13" ht="55.2">
      <c r="A200" s="227"/>
      <c r="B200" s="228"/>
      <c r="C200" s="238" t="s">
        <v>366</v>
      </c>
      <c r="D200" s="248"/>
      <c r="E200" s="248"/>
      <c r="F200" s="248"/>
      <c r="G200" s="249" t="s">
        <v>173</v>
      </c>
      <c r="H200" s="248" t="s">
        <v>99</v>
      </c>
      <c r="I200" s="298">
        <v>5.76</v>
      </c>
      <c r="J200" s="241">
        <v>461596</v>
      </c>
      <c r="K200" s="307">
        <f t="shared" ref="K200:K203" si="26">ROUND(I200*J200,0)</f>
        <v>2658793</v>
      </c>
      <c r="L200" s="229"/>
      <c r="M200" s="227"/>
    </row>
    <row r="201" spans="1:13" ht="27.6">
      <c r="A201" s="227"/>
      <c r="B201" s="228"/>
      <c r="C201" s="238" t="s">
        <v>367</v>
      </c>
      <c r="D201" s="248"/>
      <c r="E201" s="248"/>
      <c r="F201" s="248"/>
      <c r="G201" s="249" t="s">
        <v>311</v>
      </c>
      <c r="H201" s="248" t="s">
        <v>98</v>
      </c>
      <c r="I201" s="298">
        <v>1.2</v>
      </c>
      <c r="J201" s="241">
        <v>76431</v>
      </c>
      <c r="K201" s="307">
        <f t="shared" si="26"/>
        <v>91717</v>
      </c>
      <c r="L201" s="229"/>
      <c r="M201" s="227"/>
    </row>
    <row r="202" spans="1:13" ht="41.4">
      <c r="A202" s="227"/>
      <c r="B202" s="228"/>
      <c r="C202" s="238" t="s">
        <v>368</v>
      </c>
      <c r="D202" s="248"/>
      <c r="E202" s="248"/>
      <c r="F202" s="248"/>
      <c r="G202" s="249" t="s">
        <v>160</v>
      </c>
      <c r="H202" s="248" t="s">
        <v>98</v>
      </c>
      <c r="I202" s="298">
        <v>75.2</v>
      </c>
      <c r="J202" s="241">
        <v>157022</v>
      </c>
      <c r="K202" s="307">
        <f t="shared" si="26"/>
        <v>11808054</v>
      </c>
      <c r="L202" s="229"/>
      <c r="M202" s="227"/>
    </row>
    <row r="203" spans="1:13" ht="27.6">
      <c r="A203" s="227"/>
      <c r="B203" s="228"/>
      <c r="C203" s="238" t="s">
        <v>369</v>
      </c>
      <c r="D203" s="248"/>
      <c r="E203" s="248"/>
      <c r="F203" s="248"/>
      <c r="G203" s="249" t="s">
        <v>168</v>
      </c>
      <c r="H203" s="248" t="s">
        <v>98</v>
      </c>
      <c r="I203" s="298">
        <v>275.67</v>
      </c>
      <c r="J203" s="241">
        <v>122927</v>
      </c>
      <c r="K203" s="307">
        <f t="shared" si="26"/>
        <v>33887286</v>
      </c>
      <c r="L203" s="229"/>
      <c r="M203" s="227"/>
    </row>
    <row r="204" spans="1:13" ht="16.8" thickBot="1">
      <c r="A204" s="227"/>
      <c r="B204" s="228"/>
      <c r="C204" s="285" t="s">
        <v>14</v>
      </c>
      <c r="D204" s="255"/>
      <c r="E204" s="255"/>
      <c r="F204" s="255"/>
      <c r="G204" s="257" t="s">
        <v>103</v>
      </c>
      <c r="H204" s="255"/>
      <c r="I204" s="298"/>
      <c r="J204" s="244"/>
      <c r="K204" s="308">
        <f>SUM(K200:K203)</f>
        <v>48445850</v>
      </c>
      <c r="L204" s="229"/>
      <c r="M204" s="227"/>
    </row>
    <row r="205" spans="1:13" ht="16.8" thickBot="1">
      <c r="A205" s="227"/>
      <c r="B205" s="228"/>
      <c r="C205" s="284">
        <v>21</v>
      </c>
      <c r="D205" s="237"/>
      <c r="E205" s="237"/>
      <c r="F205" s="237"/>
      <c r="G205" s="237" t="s">
        <v>330</v>
      </c>
      <c r="H205" s="237"/>
      <c r="I205" s="297"/>
      <c r="J205" s="237"/>
      <c r="K205" s="309"/>
      <c r="L205" s="229"/>
      <c r="M205" s="227"/>
    </row>
    <row r="206" spans="1:13" ht="55.2">
      <c r="A206" s="227"/>
      <c r="B206" s="228"/>
      <c r="C206" s="238" t="s">
        <v>370</v>
      </c>
      <c r="D206" s="248"/>
      <c r="E206" s="248"/>
      <c r="F206" s="248"/>
      <c r="G206" s="249" t="s">
        <v>331</v>
      </c>
      <c r="H206" s="248" t="s">
        <v>102</v>
      </c>
      <c r="I206" s="298">
        <v>1</v>
      </c>
      <c r="J206" s="241">
        <v>1611665</v>
      </c>
      <c r="K206" s="307">
        <f t="shared" ref="K206:K208" si="27">ROUND(I206*J206,0)</f>
        <v>1611665</v>
      </c>
      <c r="L206" s="229"/>
      <c r="M206" s="227"/>
    </row>
    <row r="207" spans="1:13" ht="55.2">
      <c r="A207" s="227"/>
      <c r="B207" s="228"/>
      <c r="C207" s="238" t="s">
        <v>371</v>
      </c>
      <c r="D207" s="248"/>
      <c r="E207" s="248"/>
      <c r="F207" s="248"/>
      <c r="G207" s="249" t="s">
        <v>332</v>
      </c>
      <c r="H207" s="248" t="s">
        <v>102</v>
      </c>
      <c r="I207" s="298">
        <v>16</v>
      </c>
      <c r="J207" s="241">
        <v>1644113</v>
      </c>
      <c r="K207" s="307">
        <f t="shared" si="27"/>
        <v>26305808</v>
      </c>
      <c r="L207" s="229"/>
      <c r="M207" s="227"/>
    </row>
    <row r="208" spans="1:13" ht="41.4">
      <c r="A208" s="227"/>
      <c r="B208" s="228"/>
      <c r="C208" s="238" t="s">
        <v>372</v>
      </c>
      <c r="D208" s="248"/>
      <c r="E208" s="248"/>
      <c r="F208" s="248"/>
      <c r="G208" s="249" t="s">
        <v>333</v>
      </c>
      <c r="H208" s="248" t="s">
        <v>98</v>
      </c>
      <c r="I208" s="298">
        <v>10.8</v>
      </c>
      <c r="J208" s="241">
        <v>1318516</v>
      </c>
      <c r="K208" s="307">
        <f t="shared" si="27"/>
        <v>14239973</v>
      </c>
      <c r="L208" s="229"/>
      <c r="M208" s="227"/>
    </row>
    <row r="209" spans="1:16" ht="16.8" thickBot="1">
      <c r="A209" s="227"/>
      <c r="B209" s="228"/>
      <c r="C209" s="285" t="s">
        <v>14</v>
      </c>
      <c r="D209" s="255"/>
      <c r="E209" s="255"/>
      <c r="F209" s="255"/>
      <c r="G209" s="257" t="s">
        <v>103</v>
      </c>
      <c r="H209" s="255"/>
      <c r="I209" s="298"/>
      <c r="J209" s="244"/>
      <c r="K209" s="308">
        <f>SUM(K206:K208)</f>
        <v>42157446</v>
      </c>
      <c r="L209" s="229"/>
      <c r="M209" s="227"/>
    </row>
    <row r="210" spans="1:16" ht="16.8" thickBot="1">
      <c r="A210" s="227"/>
      <c r="B210" s="228"/>
      <c r="C210" s="284">
        <v>22</v>
      </c>
      <c r="D210" s="237"/>
      <c r="E210" s="237"/>
      <c r="F210" s="237"/>
      <c r="G210" s="237" t="s">
        <v>341</v>
      </c>
      <c r="H210" s="237"/>
      <c r="I210" s="297"/>
      <c r="J210" s="237"/>
      <c r="K210" s="309"/>
      <c r="L210" s="229"/>
      <c r="M210" s="227"/>
    </row>
    <row r="211" spans="1:16" ht="55.2">
      <c r="A211" s="227"/>
      <c r="B211" s="228"/>
      <c r="C211" s="238">
        <v>22.01</v>
      </c>
      <c r="D211" s="248"/>
      <c r="E211" s="248"/>
      <c r="F211" s="248"/>
      <c r="G211" s="249" t="s">
        <v>342</v>
      </c>
      <c r="H211" s="248" t="s">
        <v>134</v>
      </c>
      <c r="I211" s="298">
        <v>1</v>
      </c>
      <c r="J211" s="241">
        <v>1648282</v>
      </c>
      <c r="K211" s="307">
        <f t="shared" ref="K211" si="28">ROUND(I211*J211,0)</f>
        <v>1648282</v>
      </c>
      <c r="L211" s="229"/>
      <c r="M211" s="227"/>
    </row>
    <row r="212" spans="1:16" ht="16.8" thickBot="1">
      <c r="A212" s="227"/>
      <c r="B212" s="228"/>
      <c r="C212" s="285" t="s">
        <v>14</v>
      </c>
      <c r="D212" s="255"/>
      <c r="E212" s="255"/>
      <c r="F212" s="255"/>
      <c r="G212" s="257"/>
      <c r="H212" s="255"/>
      <c r="I212" s="298"/>
      <c r="J212" s="244"/>
      <c r="K212" s="308">
        <f>SUM(K211:K211)</f>
        <v>1648282</v>
      </c>
      <c r="L212" s="229"/>
      <c r="M212" s="227"/>
    </row>
    <row r="213" spans="1:16" s="324" customFormat="1" ht="42" thickBot="1">
      <c r="B213" s="325"/>
      <c r="C213" s="363">
        <v>23</v>
      </c>
      <c r="D213" s="339"/>
      <c r="E213" s="339"/>
      <c r="F213" s="339"/>
      <c r="G213" s="339" t="s">
        <v>373</v>
      </c>
      <c r="H213" s="340"/>
      <c r="I213" s="339"/>
      <c r="J213" s="340"/>
      <c r="K213" s="341"/>
      <c r="L213" s="326"/>
      <c r="M213" s="327"/>
      <c r="N213" s="328"/>
      <c r="O213" s="329"/>
      <c r="P213" s="330"/>
    </row>
    <row r="214" spans="1:16" s="331" customFormat="1" ht="15.6">
      <c r="B214" s="332"/>
      <c r="C214" s="342"/>
      <c r="D214" s="343"/>
      <c r="E214" s="344"/>
      <c r="F214" s="344"/>
      <c r="G214" s="345" t="s">
        <v>374</v>
      </c>
      <c r="H214" s="346"/>
      <c r="I214" s="347"/>
      <c r="J214" s="348"/>
      <c r="K214" s="349"/>
      <c r="L214" s="333"/>
      <c r="M214" s="334"/>
      <c r="N214" s="328"/>
      <c r="O214" s="329"/>
      <c r="P214" s="335"/>
    </row>
    <row r="215" spans="1:16" s="324" customFormat="1" ht="27.6">
      <c r="B215" s="325"/>
      <c r="C215" s="350" t="s">
        <v>375</v>
      </c>
      <c r="D215" s="350"/>
      <c r="E215" s="351"/>
      <c r="F215" s="245"/>
      <c r="G215" s="352" t="s">
        <v>376</v>
      </c>
      <c r="H215" s="351" t="s">
        <v>99</v>
      </c>
      <c r="I215" s="353">
        <v>1057.8</v>
      </c>
      <c r="J215" s="354">
        <v>3593</v>
      </c>
      <c r="K215" s="355">
        <f t="shared" ref="K215:K279" si="29">+ROUND(I215*J215,)</f>
        <v>3800675</v>
      </c>
      <c r="L215" s="326"/>
      <c r="M215" s="336"/>
      <c r="N215" s="328"/>
      <c r="O215" s="329"/>
      <c r="P215" s="337"/>
    </row>
    <row r="216" spans="1:16" s="324" customFormat="1" ht="27.6">
      <c r="B216" s="325"/>
      <c r="C216" s="350" t="s">
        <v>377</v>
      </c>
      <c r="D216" s="350"/>
      <c r="E216" s="351"/>
      <c r="F216" s="245"/>
      <c r="G216" s="352" t="s">
        <v>378</v>
      </c>
      <c r="H216" s="351" t="s">
        <v>99</v>
      </c>
      <c r="I216" s="353">
        <v>178.2</v>
      </c>
      <c r="J216" s="354">
        <v>17247</v>
      </c>
      <c r="K216" s="355">
        <f t="shared" si="29"/>
        <v>3073415</v>
      </c>
      <c r="L216" s="326"/>
      <c r="M216" s="336"/>
      <c r="N216" s="328"/>
      <c r="O216" s="329"/>
      <c r="P216" s="337"/>
    </row>
    <row r="217" spans="1:16" s="324" customFormat="1" ht="27.6">
      <c r="B217" s="325"/>
      <c r="C217" s="350" t="s">
        <v>379</v>
      </c>
      <c r="D217" s="350"/>
      <c r="E217" s="351"/>
      <c r="F217" s="245"/>
      <c r="G217" s="352" t="s">
        <v>380</v>
      </c>
      <c r="H217" s="351" t="s">
        <v>99</v>
      </c>
      <c r="I217" s="353">
        <v>199</v>
      </c>
      <c r="J217" s="354">
        <v>19917</v>
      </c>
      <c r="K217" s="355">
        <f t="shared" si="29"/>
        <v>3963483</v>
      </c>
      <c r="L217" s="326"/>
      <c r="M217" s="336"/>
      <c r="N217" s="328"/>
      <c r="O217" s="329"/>
      <c r="P217" s="337"/>
    </row>
    <row r="218" spans="1:16" s="324" customFormat="1" ht="27.6">
      <c r="B218" s="325"/>
      <c r="C218" s="350" t="s">
        <v>381</v>
      </c>
      <c r="D218" s="350"/>
      <c r="E218" s="351"/>
      <c r="F218" s="245"/>
      <c r="G218" s="352" t="s">
        <v>382</v>
      </c>
      <c r="H218" s="351" t="s">
        <v>99</v>
      </c>
      <c r="I218" s="353">
        <v>60</v>
      </c>
      <c r="J218" s="354">
        <v>32804</v>
      </c>
      <c r="K218" s="355">
        <f t="shared" si="29"/>
        <v>1968240</v>
      </c>
      <c r="L218" s="326"/>
      <c r="M218" s="336"/>
      <c r="N218" s="328"/>
      <c r="O218" s="329"/>
      <c r="P218" s="337"/>
    </row>
    <row r="219" spans="1:16" s="324" customFormat="1" ht="27.6">
      <c r="B219" s="325"/>
      <c r="C219" s="350" t="s">
        <v>383</v>
      </c>
      <c r="D219" s="350"/>
      <c r="E219" s="351"/>
      <c r="F219" s="245"/>
      <c r="G219" s="352" t="s">
        <v>384</v>
      </c>
      <c r="H219" s="351" t="s">
        <v>99</v>
      </c>
      <c r="I219" s="353">
        <v>149.5</v>
      </c>
      <c r="J219" s="354">
        <v>46218</v>
      </c>
      <c r="K219" s="355">
        <f t="shared" si="29"/>
        <v>6909591</v>
      </c>
      <c r="L219" s="326"/>
      <c r="M219" s="336"/>
      <c r="N219" s="328"/>
      <c r="O219" s="329"/>
      <c r="P219" s="337"/>
    </row>
    <row r="220" spans="1:16" s="324" customFormat="1" ht="27.6">
      <c r="B220" s="325"/>
      <c r="C220" s="350" t="s">
        <v>385</v>
      </c>
      <c r="D220" s="350"/>
      <c r="E220" s="351"/>
      <c r="F220" s="245"/>
      <c r="G220" s="352" t="s">
        <v>386</v>
      </c>
      <c r="H220" s="351" t="s">
        <v>99</v>
      </c>
      <c r="I220" s="353">
        <v>449.5</v>
      </c>
      <c r="J220" s="354">
        <v>91478</v>
      </c>
      <c r="K220" s="355">
        <f t="shared" si="29"/>
        <v>41119361</v>
      </c>
      <c r="L220" s="326"/>
      <c r="M220" s="336"/>
      <c r="N220" s="328"/>
      <c r="O220" s="329"/>
      <c r="P220" s="337"/>
    </row>
    <row r="221" spans="1:16" s="324" customFormat="1" ht="27.6">
      <c r="B221" s="325"/>
      <c r="C221" s="350" t="s">
        <v>387</v>
      </c>
      <c r="D221" s="350"/>
      <c r="E221" s="351"/>
      <c r="F221" s="245"/>
      <c r="G221" s="352" t="s">
        <v>388</v>
      </c>
      <c r="H221" s="351" t="s">
        <v>99</v>
      </c>
      <c r="I221" s="353">
        <v>18</v>
      </c>
      <c r="J221" s="354">
        <v>148578</v>
      </c>
      <c r="K221" s="355">
        <f t="shared" si="29"/>
        <v>2674404</v>
      </c>
      <c r="L221" s="326"/>
      <c r="M221" s="336"/>
      <c r="N221" s="328"/>
      <c r="O221" s="329"/>
      <c r="P221" s="337"/>
    </row>
    <row r="222" spans="1:16" s="324" customFormat="1" ht="27.6">
      <c r="B222" s="325"/>
      <c r="C222" s="350" t="s">
        <v>389</v>
      </c>
      <c r="D222" s="350"/>
      <c r="E222" s="351"/>
      <c r="F222" s="245"/>
      <c r="G222" s="352" t="s">
        <v>390</v>
      </c>
      <c r="H222" s="351" t="s">
        <v>99</v>
      </c>
      <c r="I222" s="353">
        <v>4</v>
      </c>
      <c r="J222" s="354">
        <v>303125</v>
      </c>
      <c r="K222" s="355">
        <f t="shared" si="29"/>
        <v>1212500</v>
      </c>
      <c r="L222" s="326"/>
      <c r="M222" s="336"/>
      <c r="N222" s="328"/>
      <c r="O222" s="329"/>
      <c r="P222" s="337"/>
    </row>
    <row r="223" spans="1:16" s="324" customFormat="1" ht="15.6">
      <c r="B223" s="325"/>
      <c r="C223" s="350" t="s">
        <v>391</v>
      </c>
      <c r="D223" s="350"/>
      <c r="E223" s="351"/>
      <c r="F223" s="245"/>
      <c r="G223" s="352" t="s">
        <v>392</v>
      </c>
      <c r="H223" s="351" t="s">
        <v>102</v>
      </c>
      <c r="I223" s="353">
        <v>146</v>
      </c>
      <c r="J223" s="354">
        <v>59885</v>
      </c>
      <c r="K223" s="355">
        <f t="shared" si="29"/>
        <v>8743210</v>
      </c>
      <c r="L223" s="326"/>
      <c r="M223" s="336"/>
      <c r="N223" s="328"/>
      <c r="O223" s="329"/>
      <c r="P223" s="337"/>
    </row>
    <row r="224" spans="1:16" s="324" customFormat="1" ht="15.6">
      <c r="B224" s="325"/>
      <c r="C224" s="350" t="s">
        <v>393</v>
      </c>
      <c r="D224" s="350"/>
      <c r="E224" s="351"/>
      <c r="F224" s="245"/>
      <c r="G224" s="352" t="s">
        <v>394</v>
      </c>
      <c r="H224" s="351" t="s">
        <v>102</v>
      </c>
      <c r="I224" s="353">
        <v>48</v>
      </c>
      <c r="J224" s="354">
        <v>65988</v>
      </c>
      <c r="K224" s="355">
        <f t="shared" si="29"/>
        <v>3167424</v>
      </c>
      <c r="L224" s="326"/>
      <c r="M224" s="336"/>
      <c r="N224" s="328"/>
      <c r="O224" s="329"/>
      <c r="P224" s="337"/>
    </row>
    <row r="225" spans="2:16" s="324" customFormat="1" ht="41.4">
      <c r="B225" s="325"/>
      <c r="C225" s="350" t="s">
        <v>395</v>
      </c>
      <c r="D225" s="350"/>
      <c r="E225" s="351"/>
      <c r="F225" s="245"/>
      <c r="G225" s="352" t="s">
        <v>396</v>
      </c>
      <c r="H225" s="351" t="s">
        <v>102</v>
      </c>
      <c r="I225" s="353">
        <v>8</v>
      </c>
      <c r="J225" s="354">
        <v>410968</v>
      </c>
      <c r="K225" s="355">
        <f t="shared" si="29"/>
        <v>3287744</v>
      </c>
      <c r="L225" s="326"/>
      <c r="M225" s="336"/>
      <c r="N225" s="328"/>
      <c r="O225" s="329"/>
      <c r="P225" s="337"/>
    </row>
    <row r="226" spans="2:16" s="324" customFormat="1" ht="15.6">
      <c r="B226" s="325"/>
      <c r="C226" s="350" t="s">
        <v>397</v>
      </c>
      <c r="D226" s="350"/>
      <c r="E226" s="351"/>
      <c r="F226" s="245"/>
      <c r="G226" s="352" t="s">
        <v>398</v>
      </c>
      <c r="H226" s="351" t="s">
        <v>102</v>
      </c>
      <c r="I226" s="353">
        <v>83</v>
      </c>
      <c r="J226" s="354">
        <v>12908</v>
      </c>
      <c r="K226" s="355">
        <f t="shared" si="29"/>
        <v>1071364</v>
      </c>
      <c r="L226" s="326"/>
      <c r="M226" s="336"/>
      <c r="N226" s="328"/>
      <c r="O226" s="329"/>
      <c r="P226" s="337"/>
    </row>
    <row r="227" spans="2:16" s="324" customFormat="1" ht="27.6">
      <c r="B227" s="325"/>
      <c r="C227" s="350" t="s">
        <v>399</v>
      </c>
      <c r="D227" s="350"/>
      <c r="E227" s="351"/>
      <c r="F227" s="245"/>
      <c r="G227" s="352" t="s">
        <v>400</v>
      </c>
      <c r="H227" s="351" t="s">
        <v>102</v>
      </c>
      <c r="I227" s="353">
        <v>133</v>
      </c>
      <c r="J227" s="354">
        <v>21982</v>
      </c>
      <c r="K227" s="355">
        <f t="shared" si="29"/>
        <v>2923606</v>
      </c>
      <c r="L227" s="326"/>
      <c r="M227" s="336"/>
      <c r="N227" s="328"/>
      <c r="O227" s="329"/>
      <c r="P227" s="337"/>
    </row>
    <row r="228" spans="2:16" s="324" customFormat="1" ht="15.6">
      <c r="B228" s="325"/>
      <c r="C228" s="350" t="s">
        <v>401</v>
      </c>
      <c r="D228" s="350"/>
      <c r="E228" s="351"/>
      <c r="F228" s="245"/>
      <c r="G228" s="352" t="s">
        <v>402</v>
      </c>
      <c r="H228" s="351" t="s">
        <v>102</v>
      </c>
      <c r="I228" s="353">
        <v>16</v>
      </c>
      <c r="J228" s="354">
        <v>30020</v>
      </c>
      <c r="K228" s="355">
        <f t="shared" si="29"/>
        <v>480320</v>
      </c>
      <c r="L228" s="326"/>
      <c r="M228" s="336"/>
      <c r="N228" s="328"/>
      <c r="O228" s="329"/>
      <c r="P228" s="337"/>
    </row>
    <row r="229" spans="2:16" s="324" customFormat="1" ht="15.6">
      <c r="B229" s="325"/>
      <c r="C229" s="350" t="s">
        <v>403</v>
      </c>
      <c r="D229" s="350"/>
      <c r="E229" s="351"/>
      <c r="F229" s="245"/>
      <c r="G229" s="352" t="s">
        <v>404</v>
      </c>
      <c r="H229" s="351" t="s">
        <v>102</v>
      </c>
      <c r="I229" s="353">
        <v>13</v>
      </c>
      <c r="J229" s="354">
        <v>86250</v>
      </c>
      <c r="K229" s="355">
        <f t="shared" si="29"/>
        <v>1121250</v>
      </c>
      <c r="L229" s="326"/>
      <c r="M229" s="336"/>
      <c r="N229" s="328"/>
      <c r="O229" s="329"/>
      <c r="P229" s="337"/>
    </row>
    <row r="230" spans="2:16" s="324" customFormat="1" ht="15.6">
      <c r="B230" s="325"/>
      <c r="C230" s="350" t="s">
        <v>405</v>
      </c>
      <c r="D230" s="350"/>
      <c r="E230" s="351"/>
      <c r="F230" s="245"/>
      <c r="G230" s="352" t="s">
        <v>406</v>
      </c>
      <c r="H230" s="351" t="s">
        <v>102</v>
      </c>
      <c r="I230" s="353">
        <v>3</v>
      </c>
      <c r="J230" s="354">
        <v>176121</v>
      </c>
      <c r="K230" s="355">
        <f t="shared" si="29"/>
        <v>528363</v>
      </c>
      <c r="L230" s="326"/>
      <c r="M230" s="336"/>
      <c r="N230" s="328"/>
      <c r="O230" s="329"/>
      <c r="P230" s="337"/>
    </row>
    <row r="231" spans="2:16" s="324" customFormat="1" ht="15.6">
      <c r="B231" s="325"/>
      <c r="C231" s="350" t="s">
        <v>407</v>
      </c>
      <c r="D231" s="350"/>
      <c r="E231" s="351"/>
      <c r="F231" s="245"/>
      <c r="G231" s="352" t="s">
        <v>408</v>
      </c>
      <c r="H231" s="351" t="s">
        <v>102</v>
      </c>
      <c r="I231" s="353">
        <v>2</v>
      </c>
      <c r="J231" s="354">
        <v>282399</v>
      </c>
      <c r="K231" s="355">
        <f t="shared" si="29"/>
        <v>564798</v>
      </c>
      <c r="L231" s="326"/>
      <c r="M231" s="336"/>
      <c r="N231" s="328"/>
      <c r="O231" s="329"/>
      <c r="P231" s="337"/>
    </row>
    <row r="232" spans="2:16" s="324" customFormat="1" ht="27.6">
      <c r="B232" s="325"/>
      <c r="C232" s="350" t="s">
        <v>409</v>
      </c>
      <c r="D232" s="350"/>
      <c r="E232" s="351"/>
      <c r="F232" s="245"/>
      <c r="G232" s="352" t="s">
        <v>410</v>
      </c>
      <c r="H232" s="351" t="s">
        <v>102</v>
      </c>
      <c r="I232" s="353">
        <v>17</v>
      </c>
      <c r="J232" s="354">
        <v>89093</v>
      </c>
      <c r="K232" s="355">
        <f t="shared" si="29"/>
        <v>1514581</v>
      </c>
      <c r="L232" s="326"/>
      <c r="M232" s="336"/>
      <c r="N232" s="328"/>
      <c r="O232" s="329"/>
      <c r="P232" s="337"/>
    </row>
    <row r="233" spans="2:16" s="324" customFormat="1" ht="27.6">
      <c r="B233" s="325"/>
      <c r="C233" s="350" t="s">
        <v>411</v>
      </c>
      <c r="D233" s="350"/>
      <c r="E233" s="351"/>
      <c r="F233" s="245"/>
      <c r="G233" s="352" t="s">
        <v>412</v>
      </c>
      <c r="H233" s="351" t="s">
        <v>102</v>
      </c>
      <c r="I233" s="353">
        <v>2</v>
      </c>
      <c r="J233" s="354">
        <v>153426</v>
      </c>
      <c r="K233" s="355">
        <f t="shared" si="29"/>
        <v>306852</v>
      </c>
      <c r="L233" s="326"/>
      <c r="M233" s="336"/>
      <c r="N233" s="328"/>
      <c r="O233" s="329"/>
      <c r="P233" s="337"/>
    </row>
    <row r="234" spans="2:16" s="324" customFormat="1" ht="27.6">
      <c r="B234" s="325"/>
      <c r="C234" s="350" t="s">
        <v>413</v>
      </c>
      <c r="D234" s="350"/>
      <c r="E234" s="351"/>
      <c r="F234" s="245"/>
      <c r="G234" s="352" t="s">
        <v>414</v>
      </c>
      <c r="H234" s="351" t="s">
        <v>102</v>
      </c>
      <c r="I234" s="353">
        <v>6</v>
      </c>
      <c r="J234" s="354">
        <v>203990</v>
      </c>
      <c r="K234" s="355">
        <f t="shared" si="29"/>
        <v>1223940</v>
      </c>
      <c r="L234" s="326"/>
      <c r="M234" s="336"/>
      <c r="N234" s="328"/>
      <c r="O234" s="329"/>
      <c r="P234" s="337"/>
    </row>
    <row r="235" spans="2:16" s="331" customFormat="1" ht="15.6">
      <c r="B235" s="332"/>
      <c r="C235" s="350"/>
      <c r="D235" s="350"/>
      <c r="E235" s="356"/>
      <c r="F235" s="357"/>
      <c r="G235" s="358" t="s">
        <v>415</v>
      </c>
      <c r="H235" s="351"/>
      <c r="I235" s="359"/>
      <c r="J235" s="360"/>
      <c r="K235" s="355"/>
      <c r="L235" s="333"/>
      <c r="M235" s="334"/>
      <c r="N235" s="328"/>
      <c r="O235" s="329"/>
      <c r="P235" s="335"/>
    </row>
    <row r="236" spans="2:16" s="324" customFormat="1" ht="27.6">
      <c r="B236" s="325"/>
      <c r="C236" s="350" t="s">
        <v>416</v>
      </c>
      <c r="D236" s="350"/>
      <c r="E236" s="351"/>
      <c r="F236" s="245"/>
      <c r="G236" s="352" t="s">
        <v>417</v>
      </c>
      <c r="H236" s="351" t="s">
        <v>99</v>
      </c>
      <c r="I236" s="353">
        <v>1012.99</v>
      </c>
      <c r="J236" s="354">
        <v>3593</v>
      </c>
      <c r="K236" s="355">
        <f t="shared" si="29"/>
        <v>3639673</v>
      </c>
      <c r="L236" s="326"/>
      <c r="M236" s="336"/>
      <c r="N236" s="328"/>
      <c r="O236" s="329"/>
      <c r="P236" s="337"/>
    </row>
    <row r="237" spans="2:16" s="324" customFormat="1" ht="27.6">
      <c r="B237" s="325"/>
      <c r="C237" s="350" t="s">
        <v>418</v>
      </c>
      <c r="D237" s="350"/>
      <c r="E237" s="351"/>
      <c r="F237" s="245"/>
      <c r="G237" s="352" t="s">
        <v>419</v>
      </c>
      <c r="H237" s="351" t="s">
        <v>99</v>
      </c>
      <c r="I237" s="353">
        <v>330</v>
      </c>
      <c r="J237" s="354">
        <v>63080</v>
      </c>
      <c r="K237" s="355">
        <f t="shared" si="29"/>
        <v>20816400</v>
      </c>
      <c r="L237" s="326"/>
      <c r="M237" s="336"/>
      <c r="N237" s="328"/>
      <c r="O237" s="329"/>
      <c r="P237" s="337"/>
    </row>
    <row r="238" spans="2:16" s="324" customFormat="1" ht="27.6">
      <c r="B238" s="325"/>
      <c r="C238" s="350" t="s">
        <v>420</v>
      </c>
      <c r="D238" s="350"/>
      <c r="E238" s="351"/>
      <c r="F238" s="245"/>
      <c r="G238" s="352" t="s">
        <v>421</v>
      </c>
      <c r="H238" s="351" t="s">
        <v>99</v>
      </c>
      <c r="I238" s="353">
        <v>59.2</v>
      </c>
      <c r="J238" s="354">
        <v>74638</v>
      </c>
      <c r="K238" s="355">
        <f t="shared" si="29"/>
        <v>4418570</v>
      </c>
      <c r="L238" s="326"/>
      <c r="M238" s="336"/>
      <c r="N238" s="328"/>
      <c r="O238" s="329"/>
      <c r="P238" s="337"/>
    </row>
    <row r="239" spans="2:16" s="324" customFormat="1" ht="27.6">
      <c r="B239" s="325"/>
      <c r="C239" s="350" t="s">
        <v>422</v>
      </c>
      <c r="D239" s="350"/>
      <c r="E239" s="351"/>
      <c r="F239" s="245"/>
      <c r="G239" s="352" t="s">
        <v>423</v>
      </c>
      <c r="H239" s="351" t="s">
        <v>99</v>
      </c>
      <c r="I239" s="353">
        <v>408.6</v>
      </c>
      <c r="J239" s="354">
        <v>89582</v>
      </c>
      <c r="K239" s="355">
        <f t="shared" si="29"/>
        <v>36603205</v>
      </c>
      <c r="L239" s="326"/>
      <c r="M239" s="336"/>
      <c r="N239" s="328"/>
      <c r="O239" s="329"/>
      <c r="P239" s="337"/>
    </row>
    <row r="240" spans="2:16" s="324" customFormat="1" ht="27.6">
      <c r="B240" s="325"/>
      <c r="C240" s="350" t="s">
        <v>424</v>
      </c>
      <c r="D240" s="350"/>
      <c r="E240" s="351"/>
      <c r="F240" s="245"/>
      <c r="G240" s="352" t="s">
        <v>425</v>
      </c>
      <c r="H240" s="351" t="s">
        <v>99</v>
      </c>
      <c r="I240" s="353">
        <v>215.3</v>
      </c>
      <c r="J240" s="354">
        <v>149656</v>
      </c>
      <c r="K240" s="355">
        <f t="shared" si="29"/>
        <v>32220937</v>
      </c>
      <c r="L240" s="326"/>
      <c r="M240" s="336"/>
      <c r="N240" s="328"/>
      <c r="O240" s="329"/>
      <c r="P240" s="337"/>
    </row>
    <row r="241" spans="2:16" s="324" customFormat="1" ht="15.6">
      <c r="B241" s="325"/>
      <c r="C241" s="350" t="s">
        <v>426</v>
      </c>
      <c r="D241" s="350"/>
      <c r="E241" s="351"/>
      <c r="F241" s="245"/>
      <c r="G241" s="352" t="s">
        <v>427</v>
      </c>
      <c r="H241" s="351" t="s">
        <v>102</v>
      </c>
      <c r="I241" s="353">
        <v>20</v>
      </c>
      <c r="J241" s="354">
        <v>28997</v>
      </c>
      <c r="K241" s="355">
        <f t="shared" si="29"/>
        <v>579940</v>
      </c>
      <c r="L241" s="326"/>
      <c r="M241" s="336"/>
      <c r="N241" s="328"/>
      <c r="O241" s="329"/>
      <c r="P241" s="337"/>
    </row>
    <row r="242" spans="2:16" s="324" customFormat="1" ht="15.6">
      <c r="B242" s="325"/>
      <c r="C242" s="350" t="s">
        <v>428</v>
      </c>
      <c r="D242" s="350"/>
      <c r="E242" s="351"/>
      <c r="F242" s="245"/>
      <c r="G242" s="352" t="s">
        <v>429</v>
      </c>
      <c r="H242" s="351" t="s">
        <v>102</v>
      </c>
      <c r="I242" s="353">
        <v>4</v>
      </c>
      <c r="J242" s="354">
        <v>42862</v>
      </c>
      <c r="K242" s="355">
        <f t="shared" si="29"/>
        <v>171448</v>
      </c>
      <c r="L242" s="326"/>
      <c r="M242" s="336"/>
      <c r="N242" s="328"/>
      <c r="O242" s="329"/>
      <c r="P242" s="337"/>
    </row>
    <row r="243" spans="2:16" s="324" customFormat="1" ht="15.6">
      <c r="B243" s="325"/>
      <c r="C243" s="350" t="s">
        <v>430</v>
      </c>
      <c r="D243" s="350"/>
      <c r="E243" s="351"/>
      <c r="F243" s="245"/>
      <c r="G243" s="352" t="s">
        <v>431</v>
      </c>
      <c r="H243" s="351" t="s">
        <v>102</v>
      </c>
      <c r="I243" s="353">
        <v>7</v>
      </c>
      <c r="J243" s="354">
        <v>55479</v>
      </c>
      <c r="K243" s="355">
        <f t="shared" si="29"/>
        <v>388353</v>
      </c>
      <c r="L243" s="326"/>
      <c r="M243" s="336"/>
      <c r="N243" s="328"/>
      <c r="O243" s="329"/>
      <c r="P243" s="337"/>
    </row>
    <row r="244" spans="2:16" s="324" customFormat="1" ht="15.6">
      <c r="B244" s="325"/>
      <c r="C244" s="350" t="s">
        <v>432</v>
      </c>
      <c r="D244" s="350"/>
      <c r="E244" s="351"/>
      <c r="F244" s="245"/>
      <c r="G244" s="352" t="s">
        <v>433</v>
      </c>
      <c r="H244" s="351" t="s">
        <v>102</v>
      </c>
      <c r="I244" s="353">
        <v>62</v>
      </c>
      <c r="J244" s="354">
        <v>18186</v>
      </c>
      <c r="K244" s="355">
        <f t="shared" si="29"/>
        <v>1127532</v>
      </c>
      <c r="L244" s="326"/>
      <c r="M244" s="336"/>
      <c r="N244" s="328"/>
      <c r="O244" s="329"/>
      <c r="P244" s="337"/>
    </row>
    <row r="245" spans="2:16" s="324" customFormat="1" ht="15.6">
      <c r="B245" s="325"/>
      <c r="C245" s="350" t="s">
        <v>434</v>
      </c>
      <c r="D245" s="350"/>
      <c r="E245" s="351"/>
      <c r="F245" s="245"/>
      <c r="G245" s="352" t="s">
        <v>435</v>
      </c>
      <c r="H245" s="351" t="s">
        <v>102</v>
      </c>
      <c r="I245" s="353">
        <v>167</v>
      </c>
      <c r="J245" s="354">
        <v>18394</v>
      </c>
      <c r="K245" s="355">
        <f t="shared" si="29"/>
        <v>3071798</v>
      </c>
      <c r="L245" s="326"/>
      <c r="M245" s="336"/>
      <c r="N245" s="328"/>
      <c r="O245" s="329"/>
      <c r="P245" s="337"/>
    </row>
    <row r="246" spans="2:16" s="324" customFormat="1" ht="15.6">
      <c r="B246" s="325"/>
      <c r="C246" s="350" t="s">
        <v>436</v>
      </c>
      <c r="D246" s="350"/>
      <c r="E246" s="351"/>
      <c r="F246" s="245"/>
      <c r="G246" s="352" t="s">
        <v>437</v>
      </c>
      <c r="H246" s="351" t="s">
        <v>102</v>
      </c>
      <c r="I246" s="353">
        <v>70</v>
      </c>
      <c r="J246" s="354">
        <v>37405</v>
      </c>
      <c r="K246" s="355">
        <f t="shared" si="29"/>
        <v>2618350</v>
      </c>
      <c r="L246" s="326"/>
      <c r="M246" s="336"/>
      <c r="N246" s="328"/>
      <c r="O246" s="329"/>
      <c r="P246" s="337"/>
    </row>
    <row r="247" spans="2:16" s="324" customFormat="1" ht="15.6">
      <c r="B247" s="325"/>
      <c r="C247" s="350" t="s">
        <v>438</v>
      </c>
      <c r="D247" s="350"/>
      <c r="E247" s="351"/>
      <c r="F247" s="245"/>
      <c r="G247" s="352" t="s">
        <v>439</v>
      </c>
      <c r="H247" s="351" t="s">
        <v>102</v>
      </c>
      <c r="I247" s="353">
        <v>64</v>
      </c>
      <c r="J247" s="354">
        <v>39907</v>
      </c>
      <c r="K247" s="355">
        <f t="shared" si="29"/>
        <v>2554048</v>
      </c>
      <c r="L247" s="326"/>
      <c r="M247" s="336"/>
      <c r="N247" s="328"/>
      <c r="O247" s="329"/>
      <c r="P247" s="337"/>
    </row>
    <row r="248" spans="2:16" s="324" customFormat="1" ht="15.6">
      <c r="B248" s="325"/>
      <c r="C248" s="350" t="s">
        <v>440</v>
      </c>
      <c r="D248" s="350"/>
      <c r="E248" s="351"/>
      <c r="F248" s="245"/>
      <c r="G248" s="352" t="s">
        <v>441</v>
      </c>
      <c r="H248" s="351" t="s">
        <v>102</v>
      </c>
      <c r="I248" s="353">
        <v>128</v>
      </c>
      <c r="J248" s="354">
        <v>26809</v>
      </c>
      <c r="K248" s="355">
        <f t="shared" si="29"/>
        <v>3431552</v>
      </c>
      <c r="L248" s="326"/>
      <c r="M248" s="336"/>
      <c r="N248" s="328"/>
      <c r="O248" s="329"/>
      <c r="P248" s="337"/>
    </row>
    <row r="249" spans="2:16" s="324" customFormat="1" ht="15.6">
      <c r="B249" s="325"/>
      <c r="C249" s="350" t="s">
        <v>442</v>
      </c>
      <c r="D249" s="350"/>
      <c r="E249" s="351"/>
      <c r="F249" s="245"/>
      <c r="G249" s="352" t="s">
        <v>443</v>
      </c>
      <c r="H249" s="351" t="s">
        <v>102</v>
      </c>
      <c r="I249" s="353">
        <v>12</v>
      </c>
      <c r="J249" s="354">
        <v>28361</v>
      </c>
      <c r="K249" s="355">
        <f t="shared" si="29"/>
        <v>340332</v>
      </c>
      <c r="L249" s="326"/>
      <c r="M249" s="336"/>
      <c r="N249" s="328"/>
      <c r="O249" s="329"/>
      <c r="P249" s="337"/>
    </row>
    <row r="250" spans="2:16" s="324" customFormat="1" ht="15.6">
      <c r="B250" s="325"/>
      <c r="C250" s="350" t="s">
        <v>444</v>
      </c>
      <c r="D250" s="350"/>
      <c r="E250" s="351"/>
      <c r="F250" s="245"/>
      <c r="G250" s="352" t="s">
        <v>445</v>
      </c>
      <c r="H250" s="351" t="s">
        <v>102</v>
      </c>
      <c r="I250" s="353">
        <v>24</v>
      </c>
      <c r="J250" s="354">
        <v>36942</v>
      </c>
      <c r="K250" s="355">
        <f t="shared" si="29"/>
        <v>886608</v>
      </c>
      <c r="L250" s="326"/>
      <c r="M250" s="336"/>
      <c r="N250" s="328"/>
      <c r="O250" s="329"/>
      <c r="P250" s="337"/>
    </row>
    <row r="251" spans="2:16" s="324" customFormat="1" ht="15.6">
      <c r="B251" s="325"/>
      <c r="C251" s="350" t="s">
        <v>446</v>
      </c>
      <c r="D251" s="350"/>
      <c r="E251" s="351"/>
      <c r="F251" s="245"/>
      <c r="G251" s="352" t="s">
        <v>447</v>
      </c>
      <c r="H251" s="351" t="s">
        <v>102</v>
      </c>
      <c r="I251" s="353">
        <v>276</v>
      </c>
      <c r="J251" s="354">
        <v>51857</v>
      </c>
      <c r="K251" s="355">
        <f t="shared" si="29"/>
        <v>14312532</v>
      </c>
      <c r="L251" s="326"/>
      <c r="M251" s="336"/>
      <c r="N251" s="328"/>
      <c r="O251" s="329"/>
      <c r="P251" s="337"/>
    </row>
    <row r="252" spans="2:16" s="324" customFormat="1" ht="15.6">
      <c r="B252" s="325"/>
      <c r="C252" s="350" t="s">
        <v>448</v>
      </c>
      <c r="D252" s="350"/>
      <c r="E252" s="351"/>
      <c r="F252" s="245"/>
      <c r="G252" s="352" t="s">
        <v>449</v>
      </c>
      <c r="H252" s="351" t="s">
        <v>102</v>
      </c>
      <c r="I252" s="353">
        <v>25</v>
      </c>
      <c r="J252" s="354">
        <v>58549</v>
      </c>
      <c r="K252" s="355">
        <f t="shared" si="29"/>
        <v>1463725</v>
      </c>
      <c r="L252" s="326"/>
      <c r="M252" s="336"/>
      <c r="N252" s="328"/>
      <c r="O252" s="329"/>
      <c r="P252" s="337"/>
    </row>
    <row r="253" spans="2:16" s="324" customFormat="1" ht="15.6">
      <c r="B253" s="325"/>
      <c r="C253" s="350" t="s">
        <v>450</v>
      </c>
      <c r="D253" s="350"/>
      <c r="E253" s="351"/>
      <c r="F253" s="245"/>
      <c r="G253" s="352" t="s">
        <v>451</v>
      </c>
      <c r="H253" s="351" t="s">
        <v>102</v>
      </c>
      <c r="I253" s="353">
        <v>168</v>
      </c>
      <c r="J253" s="354">
        <v>67470</v>
      </c>
      <c r="K253" s="355">
        <f t="shared" si="29"/>
        <v>11334960</v>
      </c>
      <c r="L253" s="326"/>
      <c r="M253" s="336"/>
      <c r="N253" s="328"/>
      <c r="O253" s="329"/>
      <c r="P253" s="337"/>
    </row>
    <row r="254" spans="2:16" s="324" customFormat="1" ht="15.6">
      <c r="B254" s="325"/>
      <c r="C254" s="350" t="s">
        <v>452</v>
      </c>
      <c r="D254" s="350"/>
      <c r="E254" s="351"/>
      <c r="F254" s="245"/>
      <c r="G254" s="352" t="s">
        <v>453</v>
      </c>
      <c r="H254" s="351" t="s">
        <v>102</v>
      </c>
      <c r="I254" s="353">
        <v>48</v>
      </c>
      <c r="J254" s="354">
        <v>86016</v>
      </c>
      <c r="K254" s="355">
        <f t="shared" si="29"/>
        <v>4128768</v>
      </c>
      <c r="L254" s="326"/>
      <c r="M254" s="336"/>
      <c r="N254" s="328"/>
      <c r="O254" s="329"/>
      <c r="P254" s="337"/>
    </row>
    <row r="255" spans="2:16" s="324" customFormat="1" ht="41.4">
      <c r="B255" s="325"/>
      <c r="C255" s="350" t="s">
        <v>454</v>
      </c>
      <c r="D255" s="350"/>
      <c r="E255" s="351"/>
      <c r="F255" s="245"/>
      <c r="G255" s="352" t="s">
        <v>455</v>
      </c>
      <c r="H255" s="351" t="s">
        <v>102</v>
      </c>
      <c r="I255" s="353">
        <v>17</v>
      </c>
      <c r="J255" s="354">
        <v>1204030</v>
      </c>
      <c r="K255" s="355">
        <f t="shared" si="29"/>
        <v>20468510</v>
      </c>
      <c r="L255" s="326"/>
      <c r="M255" s="336"/>
      <c r="N255" s="328"/>
      <c r="O255" s="329"/>
      <c r="P255" s="337"/>
    </row>
    <row r="256" spans="2:16" s="324" customFormat="1" ht="69">
      <c r="B256" s="325"/>
      <c r="C256" s="350" t="s">
        <v>456</v>
      </c>
      <c r="D256" s="350"/>
      <c r="E256" s="351"/>
      <c r="F256" s="245"/>
      <c r="G256" s="352" t="s">
        <v>457</v>
      </c>
      <c r="H256" s="351" t="s">
        <v>102</v>
      </c>
      <c r="I256" s="353">
        <v>1</v>
      </c>
      <c r="J256" s="354">
        <v>24611384</v>
      </c>
      <c r="K256" s="355">
        <f t="shared" si="29"/>
        <v>24611384</v>
      </c>
      <c r="L256" s="326"/>
      <c r="M256" s="336"/>
      <c r="N256" s="328"/>
      <c r="O256" s="329"/>
      <c r="P256" s="337"/>
    </row>
    <row r="257" spans="2:16" s="324" customFormat="1" ht="82.8">
      <c r="B257" s="325"/>
      <c r="C257" s="350" t="s">
        <v>458</v>
      </c>
      <c r="D257" s="350"/>
      <c r="E257" s="351"/>
      <c r="F257" s="245"/>
      <c r="G257" s="352" t="s">
        <v>459</v>
      </c>
      <c r="H257" s="245" t="s">
        <v>99</v>
      </c>
      <c r="I257" s="353">
        <v>96.1</v>
      </c>
      <c r="J257" s="354">
        <v>277714</v>
      </c>
      <c r="K257" s="355">
        <f t="shared" si="29"/>
        <v>26688315</v>
      </c>
      <c r="L257" s="326"/>
      <c r="M257" s="336"/>
      <c r="N257" s="328"/>
      <c r="O257" s="329"/>
      <c r="P257" s="337"/>
    </row>
    <row r="258" spans="2:16" s="331" customFormat="1" ht="15.6">
      <c r="B258" s="332"/>
      <c r="C258" s="361"/>
      <c r="D258" s="361"/>
      <c r="E258" s="356"/>
      <c r="F258" s="357"/>
      <c r="G258" s="358" t="s">
        <v>105</v>
      </c>
      <c r="H258" s="351"/>
      <c r="I258" s="359"/>
      <c r="J258" s="360"/>
      <c r="K258" s="355"/>
      <c r="L258" s="333"/>
      <c r="M258" s="334"/>
      <c r="N258" s="328"/>
      <c r="O258" s="329"/>
      <c r="P258" s="335"/>
    </row>
    <row r="259" spans="2:16" s="324" customFormat="1" ht="27.6">
      <c r="B259" s="325"/>
      <c r="C259" s="350" t="s">
        <v>460</v>
      </c>
      <c r="D259" s="350"/>
      <c r="E259" s="351"/>
      <c r="F259" s="245"/>
      <c r="G259" s="352" t="s">
        <v>461</v>
      </c>
      <c r="H259" s="351" t="s">
        <v>102</v>
      </c>
      <c r="I259" s="353">
        <v>48</v>
      </c>
      <c r="J259" s="354">
        <v>3029018</v>
      </c>
      <c r="K259" s="355">
        <f t="shared" si="29"/>
        <v>145392864</v>
      </c>
      <c r="L259" s="326"/>
      <c r="M259" s="336"/>
      <c r="N259" s="328"/>
      <c r="O259" s="329"/>
      <c r="P259" s="337"/>
    </row>
    <row r="260" spans="2:16" s="324" customFormat="1" ht="27.6">
      <c r="B260" s="325"/>
      <c r="C260" s="350" t="s">
        <v>462</v>
      </c>
      <c r="D260" s="350"/>
      <c r="E260" s="351"/>
      <c r="F260" s="245"/>
      <c r="G260" s="352" t="s">
        <v>463</v>
      </c>
      <c r="H260" s="351" t="s">
        <v>102</v>
      </c>
      <c r="I260" s="353">
        <v>2</v>
      </c>
      <c r="J260" s="354">
        <v>543687</v>
      </c>
      <c r="K260" s="355">
        <f>+ROUND(I260*J260,)</f>
        <v>1087374</v>
      </c>
      <c r="L260" s="326"/>
      <c r="M260" s="336"/>
      <c r="N260" s="328"/>
      <c r="O260" s="329"/>
      <c r="P260" s="337"/>
    </row>
    <row r="261" spans="2:16" s="324" customFormat="1" ht="27.6">
      <c r="B261" s="325"/>
      <c r="C261" s="350" t="s">
        <v>464</v>
      </c>
      <c r="D261" s="350"/>
      <c r="E261" s="351"/>
      <c r="F261" s="245"/>
      <c r="G261" s="352" t="s">
        <v>465</v>
      </c>
      <c r="H261" s="351" t="s">
        <v>102</v>
      </c>
      <c r="I261" s="353">
        <v>56</v>
      </c>
      <c r="J261" s="354">
        <v>302056</v>
      </c>
      <c r="K261" s="355">
        <f t="shared" si="29"/>
        <v>16915136</v>
      </c>
      <c r="L261" s="326"/>
      <c r="M261" s="336"/>
      <c r="N261" s="328"/>
      <c r="O261" s="329"/>
      <c r="P261" s="337"/>
    </row>
    <row r="262" spans="2:16" s="324" customFormat="1" ht="15.6">
      <c r="B262" s="325"/>
      <c r="C262" s="350" t="s">
        <v>466</v>
      </c>
      <c r="D262" s="350"/>
      <c r="E262" s="351"/>
      <c r="F262" s="245"/>
      <c r="G262" s="352" t="s">
        <v>467</v>
      </c>
      <c r="H262" s="351" t="s">
        <v>102</v>
      </c>
      <c r="I262" s="353">
        <v>2</v>
      </c>
      <c r="J262" s="354">
        <v>725652</v>
      </c>
      <c r="K262" s="355">
        <f>+ROUND(I262*J262,)</f>
        <v>1451304</v>
      </c>
      <c r="L262" s="326"/>
      <c r="M262" s="336"/>
      <c r="N262" s="328"/>
      <c r="O262" s="329"/>
      <c r="P262" s="337"/>
    </row>
    <row r="263" spans="2:16" s="324" customFormat="1" ht="27.6">
      <c r="B263" s="325"/>
      <c r="C263" s="350" t="s">
        <v>468</v>
      </c>
      <c r="D263" s="350"/>
      <c r="E263" s="351"/>
      <c r="F263" s="245"/>
      <c r="G263" s="352" t="s">
        <v>469</v>
      </c>
      <c r="H263" s="351" t="s">
        <v>102</v>
      </c>
      <c r="I263" s="353">
        <v>28</v>
      </c>
      <c r="J263" s="354">
        <v>64095</v>
      </c>
      <c r="K263" s="355">
        <f t="shared" si="29"/>
        <v>1794660</v>
      </c>
      <c r="L263" s="326"/>
      <c r="M263" s="336"/>
      <c r="N263" s="328"/>
      <c r="O263" s="329"/>
      <c r="P263" s="337"/>
    </row>
    <row r="264" spans="2:16" s="324" customFormat="1" ht="27.6">
      <c r="B264" s="325"/>
      <c r="C264" s="350" t="s">
        <v>470</v>
      </c>
      <c r="D264" s="350"/>
      <c r="E264" s="351"/>
      <c r="F264" s="245"/>
      <c r="G264" s="352" t="s">
        <v>471</v>
      </c>
      <c r="H264" s="351" t="s">
        <v>102</v>
      </c>
      <c r="I264" s="353">
        <v>58</v>
      </c>
      <c r="J264" s="354">
        <v>597739</v>
      </c>
      <c r="K264" s="355">
        <f>+ROUND(I264*J264,)</f>
        <v>34668862</v>
      </c>
      <c r="L264" s="326"/>
      <c r="M264" s="336"/>
      <c r="N264" s="328"/>
      <c r="O264" s="329"/>
      <c r="P264" s="337"/>
    </row>
    <row r="265" spans="2:16" s="324" customFormat="1" ht="27.6">
      <c r="B265" s="325"/>
      <c r="C265" s="350" t="s">
        <v>472</v>
      </c>
      <c r="D265" s="350"/>
      <c r="E265" s="351"/>
      <c r="F265" s="245"/>
      <c r="G265" s="352" t="s">
        <v>473</v>
      </c>
      <c r="H265" s="351" t="s">
        <v>102</v>
      </c>
      <c r="I265" s="353">
        <v>149</v>
      </c>
      <c r="J265" s="354">
        <v>79975</v>
      </c>
      <c r="K265" s="355">
        <f t="shared" si="29"/>
        <v>11916275</v>
      </c>
      <c r="L265" s="326"/>
      <c r="M265" s="336"/>
      <c r="N265" s="328"/>
      <c r="O265" s="329"/>
      <c r="P265" s="337"/>
    </row>
    <row r="266" spans="2:16" s="324" customFormat="1" ht="27.6">
      <c r="B266" s="325"/>
      <c r="C266" s="350" t="s">
        <v>474</v>
      </c>
      <c r="D266" s="350"/>
      <c r="E266" s="351"/>
      <c r="F266" s="245"/>
      <c r="G266" s="352" t="s">
        <v>475</v>
      </c>
      <c r="H266" s="351" t="s">
        <v>99</v>
      </c>
      <c r="I266" s="353">
        <v>3.3</v>
      </c>
      <c r="J266" s="354">
        <v>498365</v>
      </c>
      <c r="K266" s="355">
        <f t="shared" si="29"/>
        <v>1644605</v>
      </c>
      <c r="L266" s="326"/>
      <c r="M266" s="336"/>
      <c r="N266" s="328"/>
      <c r="O266" s="329"/>
      <c r="P266" s="337"/>
    </row>
    <row r="267" spans="2:16" s="331" customFormat="1" ht="15.6">
      <c r="B267" s="332"/>
      <c r="C267" s="361"/>
      <c r="D267" s="361"/>
      <c r="E267" s="356"/>
      <c r="F267" s="357"/>
      <c r="G267" s="358" t="s">
        <v>476</v>
      </c>
      <c r="H267" s="351"/>
      <c r="I267" s="359"/>
      <c r="J267" s="360"/>
      <c r="K267" s="355"/>
      <c r="L267" s="333"/>
      <c r="M267" s="334"/>
      <c r="N267" s="328"/>
      <c r="O267" s="329"/>
      <c r="P267" s="335"/>
    </row>
    <row r="268" spans="2:16" s="324" customFormat="1" ht="27.6">
      <c r="B268" s="325"/>
      <c r="C268" s="362" t="s">
        <v>477</v>
      </c>
      <c r="D268" s="362"/>
      <c r="E268" s="351"/>
      <c r="F268" s="245"/>
      <c r="G268" s="352" t="s">
        <v>478</v>
      </c>
      <c r="H268" s="351" t="s">
        <v>102</v>
      </c>
      <c r="I268" s="353">
        <v>2</v>
      </c>
      <c r="J268" s="354">
        <v>13442641</v>
      </c>
      <c r="K268" s="355">
        <f t="shared" si="29"/>
        <v>26885282</v>
      </c>
      <c r="L268" s="326"/>
      <c r="M268" s="336"/>
      <c r="N268" s="328"/>
      <c r="O268" s="329"/>
      <c r="P268" s="337"/>
    </row>
    <row r="269" spans="2:16" s="324" customFormat="1" ht="27.6">
      <c r="B269" s="325"/>
      <c r="C269" s="362" t="s">
        <v>479</v>
      </c>
      <c r="D269" s="362"/>
      <c r="E269" s="351"/>
      <c r="F269" s="245"/>
      <c r="G269" s="352" t="s">
        <v>480</v>
      </c>
      <c r="H269" s="351" t="s">
        <v>102</v>
      </c>
      <c r="I269" s="353">
        <v>2</v>
      </c>
      <c r="J269" s="354">
        <v>6757508</v>
      </c>
      <c r="K269" s="355">
        <f>+ROUND(I269*J269,)</f>
        <v>13515016</v>
      </c>
      <c r="L269" s="326"/>
      <c r="M269" s="336"/>
      <c r="N269" s="328"/>
      <c r="O269" s="329"/>
      <c r="P269" s="337"/>
    </row>
    <row r="270" spans="2:16" s="324" customFormat="1" ht="27.6">
      <c r="B270" s="325"/>
      <c r="C270" s="362" t="s">
        <v>481</v>
      </c>
      <c r="D270" s="362"/>
      <c r="E270" s="351"/>
      <c r="F270" s="245"/>
      <c r="G270" s="352" t="s">
        <v>482</v>
      </c>
      <c r="H270" s="351" t="s">
        <v>102</v>
      </c>
      <c r="I270" s="353">
        <v>3</v>
      </c>
      <c r="J270" s="354">
        <v>6996534</v>
      </c>
      <c r="K270" s="355">
        <f t="shared" si="29"/>
        <v>20989602</v>
      </c>
      <c r="L270" s="326"/>
      <c r="M270" s="336"/>
      <c r="N270" s="328"/>
      <c r="O270" s="329"/>
      <c r="P270" s="337"/>
    </row>
    <row r="271" spans="2:16" s="324" customFormat="1" ht="27.6">
      <c r="B271" s="325"/>
      <c r="C271" s="362" t="s">
        <v>483</v>
      </c>
      <c r="D271" s="362"/>
      <c r="E271" s="351"/>
      <c r="F271" s="245"/>
      <c r="G271" s="352" t="s">
        <v>484</v>
      </c>
      <c r="H271" s="351" t="s">
        <v>102</v>
      </c>
      <c r="I271" s="353">
        <v>2</v>
      </c>
      <c r="J271" s="354">
        <v>599353</v>
      </c>
      <c r="K271" s="355">
        <f t="shared" si="29"/>
        <v>1198706</v>
      </c>
      <c r="L271" s="326"/>
      <c r="M271" s="336"/>
      <c r="N271" s="328"/>
      <c r="O271" s="329"/>
      <c r="P271" s="337"/>
    </row>
    <row r="272" spans="2:16" s="324" customFormat="1" ht="15.6">
      <c r="B272" s="325"/>
      <c r="C272" s="362" t="s">
        <v>485</v>
      </c>
      <c r="D272" s="362"/>
      <c r="E272" s="351"/>
      <c r="F272" s="245"/>
      <c r="G272" s="352" t="s">
        <v>486</v>
      </c>
      <c r="H272" s="351" t="s">
        <v>102</v>
      </c>
      <c r="I272" s="353">
        <v>2</v>
      </c>
      <c r="J272" s="354">
        <v>875680</v>
      </c>
      <c r="K272" s="355">
        <f t="shared" si="29"/>
        <v>1751360</v>
      </c>
      <c r="L272" s="326"/>
      <c r="M272" s="336"/>
      <c r="N272" s="328"/>
      <c r="O272" s="329"/>
      <c r="P272" s="337"/>
    </row>
    <row r="273" spans="2:16" s="324" customFormat="1" ht="15.6">
      <c r="B273" s="325"/>
      <c r="C273" s="362" t="s">
        <v>487</v>
      </c>
      <c r="D273" s="362"/>
      <c r="E273" s="351"/>
      <c r="F273" s="245"/>
      <c r="G273" s="352" t="s">
        <v>488</v>
      </c>
      <c r="H273" s="351" t="s">
        <v>102</v>
      </c>
      <c r="I273" s="353">
        <v>2</v>
      </c>
      <c r="J273" s="354">
        <v>1746540</v>
      </c>
      <c r="K273" s="355">
        <f t="shared" si="29"/>
        <v>3493080</v>
      </c>
      <c r="L273" s="326"/>
      <c r="M273" s="336"/>
      <c r="N273" s="328"/>
      <c r="O273" s="329"/>
      <c r="P273" s="337"/>
    </row>
    <row r="274" spans="2:16" s="324" customFormat="1" ht="15.6">
      <c r="B274" s="325"/>
      <c r="C274" s="362" t="s">
        <v>489</v>
      </c>
      <c r="D274" s="362"/>
      <c r="E274" s="351"/>
      <c r="F274" s="245"/>
      <c r="G274" s="352" t="s">
        <v>490</v>
      </c>
      <c r="H274" s="351" t="s">
        <v>102</v>
      </c>
      <c r="I274" s="353">
        <v>2</v>
      </c>
      <c r="J274" s="354">
        <v>1545040</v>
      </c>
      <c r="K274" s="355">
        <f t="shared" si="29"/>
        <v>3090080</v>
      </c>
      <c r="L274" s="326"/>
      <c r="M274" s="336"/>
      <c r="N274" s="328"/>
      <c r="O274" s="329"/>
      <c r="P274" s="337"/>
    </row>
    <row r="275" spans="2:16" s="324" customFormat="1" ht="15.6">
      <c r="B275" s="325"/>
      <c r="C275" s="362" t="s">
        <v>491</v>
      </c>
      <c r="D275" s="362"/>
      <c r="E275" s="351"/>
      <c r="F275" s="245"/>
      <c r="G275" s="352" t="s">
        <v>492</v>
      </c>
      <c r="H275" s="351" t="s">
        <v>102</v>
      </c>
      <c r="I275" s="353">
        <v>2</v>
      </c>
      <c r="J275" s="354">
        <v>667030</v>
      </c>
      <c r="K275" s="355">
        <f t="shared" si="29"/>
        <v>1334060</v>
      </c>
      <c r="L275" s="326"/>
      <c r="M275" s="336"/>
      <c r="N275" s="328"/>
      <c r="O275" s="329"/>
      <c r="P275" s="337"/>
    </row>
    <row r="276" spans="2:16" s="324" customFormat="1" ht="15.6">
      <c r="B276" s="325"/>
      <c r="C276" s="362" t="s">
        <v>493</v>
      </c>
      <c r="D276" s="362"/>
      <c r="E276" s="351"/>
      <c r="F276" s="245"/>
      <c r="G276" s="352" t="s">
        <v>494</v>
      </c>
      <c r="H276" s="351" t="s">
        <v>102</v>
      </c>
      <c r="I276" s="353">
        <v>2</v>
      </c>
      <c r="J276" s="354">
        <v>1329240</v>
      </c>
      <c r="K276" s="355">
        <f t="shared" si="29"/>
        <v>2658480</v>
      </c>
      <c r="L276" s="326"/>
      <c r="M276" s="336"/>
      <c r="N276" s="328"/>
      <c r="O276" s="329"/>
      <c r="P276" s="337"/>
    </row>
    <row r="277" spans="2:16" s="324" customFormat="1" ht="15.6">
      <c r="B277" s="325"/>
      <c r="C277" s="362" t="s">
        <v>495</v>
      </c>
      <c r="D277" s="362"/>
      <c r="E277" s="351"/>
      <c r="F277" s="245"/>
      <c r="G277" s="352" t="s">
        <v>496</v>
      </c>
      <c r="H277" s="351" t="s">
        <v>102</v>
      </c>
      <c r="I277" s="353">
        <v>2</v>
      </c>
      <c r="J277" s="354">
        <v>1285040</v>
      </c>
      <c r="K277" s="355">
        <f t="shared" si="29"/>
        <v>2570080</v>
      </c>
      <c r="L277" s="326"/>
      <c r="M277" s="336"/>
      <c r="N277" s="328"/>
      <c r="O277" s="329"/>
      <c r="P277" s="337"/>
    </row>
    <row r="278" spans="2:16" s="324" customFormat="1" ht="27.6">
      <c r="B278" s="325"/>
      <c r="C278" s="362" t="s">
        <v>497</v>
      </c>
      <c r="D278" s="362"/>
      <c r="E278" s="351"/>
      <c r="F278" s="245"/>
      <c r="G278" s="352" t="s">
        <v>498</v>
      </c>
      <c r="H278" s="351" t="s">
        <v>102</v>
      </c>
      <c r="I278" s="353">
        <v>2</v>
      </c>
      <c r="J278" s="354">
        <v>6687377</v>
      </c>
      <c r="K278" s="355">
        <f t="shared" si="29"/>
        <v>13374754</v>
      </c>
      <c r="L278" s="326"/>
      <c r="M278" s="336"/>
      <c r="N278" s="328"/>
      <c r="O278" s="329"/>
      <c r="P278" s="337"/>
    </row>
    <row r="279" spans="2:16" s="324" customFormat="1" ht="55.2">
      <c r="B279" s="325"/>
      <c r="C279" s="362" t="s">
        <v>499</v>
      </c>
      <c r="D279" s="362"/>
      <c r="E279" s="351"/>
      <c r="F279" s="245"/>
      <c r="G279" s="352" t="s">
        <v>500</v>
      </c>
      <c r="H279" s="351" t="s">
        <v>102</v>
      </c>
      <c r="I279" s="353">
        <v>1</v>
      </c>
      <c r="J279" s="354">
        <v>19027137</v>
      </c>
      <c r="K279" s="355">
        <f t="shared" si="29"/>
        <v>19027137</v>
      </c>
      <c r="L279" s="326"/>
      <c r="M279" s="336"/>
      <c r="N279" s="328"/>
      <c r="O279" s="329"/>
      <c r="P279" s="337"/>
    </row>
    <row r="280" spans="2:16" s="324" customFormat="1" ht="16.2" thickBot="1">
      <c r="B280" s="325"/>
      <c r="C280" s="285" t="s">
        <v>14</v>
      </c>
      <c r="D280" s="255"/>
      <c r="E280" s="255"/>
      <c r="F280" s="255"/>
      <c r="G280" s="257"/>
      <c r="H280" s="255"/>
      <c r="I280" s="298"/>
      <c r="J280" s="244"/>
      <c r="K280" s="308">
        <f>+SUM(K214:K279)</f>
        <v>630290778</v>
      </c>
      <c r="L280" s="326"/>
      <c r="M280" s="336"/>
      <c r="N280" s="328"/>
      <c r="O280" s="329"/>
      <c r="P280" s="337"/>
    </row>
    <row r="281" spans="2:16" s="324" customFormat="1" ht="41.4">
      <c r="B281" s="325"/>
      <c r="C281" s="364">
        <v>24</v>
      </c>
      <c r="D281" s="365"/>
      <c r="E281" s="365"/>
      <c r="F281" s="365"/>
      <c r="G281" s="366" t="s">
        <v>501</v>
      </c>
      <c r="H281" s="367"/>
      <c r="I281" s="365"/>
      <c r="J281" s="367"/>
      <c r="K281" s="368"/>
      <c r="L281" s="326"/>
      <c r="M281" s="327"/>
      <c r="N281" s="328"/>
      <c r="O281" s="329"/>
      <c r="P281" s="330"/>
    </row>
    <row r="282" spans="2:16" s="324" customFormat="1" ht="138">
      <c r="B282" s="325"/>
      <c r="C282" s="245" t="s">
        <v>502</v>
      </c>
      <c r="D282" s="245"/>
      <c r="E282" s="245"/>
      <c r="F282" s="245"/>
      <c r="G282" s="251" t="s">
        <v>212</v>
      </c>
      <c r="H282" s="245" t="s">
        <v>102</v>
      </c>
      <c r="I282" s="353">
        <v>130</v>
      </c>
      <c r="J282" s="354">
        <v>418701</v>
      </c>
      <c r="K282" s="354">
        <f t="shared" ref="K282:K308" si="30">+ROUND(I282*J282,)</f>
        <v>54431130</v>
      </c>
      <c r="L282" s="326"/>
      <c r="M282" s="336"/>
      <c r="N282" s="328"/>
      <c r="O282" s="329"/>
      <c r="P282" s="338"/>
    </row>
    <row r="283" spans="2:16" s="324" customFormat="1" ht="138">
      <c r="B283" s="325"/>
      <c r="C283" s="245" t="s">
        <v>503</v>
      </c>
      <c r="D283" s="245"/>
      <c r="E283" s="245"/>
      <c r="F283" s="245"/>
      <c r="G283" s="251" t="s">
        <v>213</v>
      </c>
      <c r="H283" s="245" t="s">
        <v>102</v>
      </c>
      <c r="I283" s="353">
        <v>130</v>
      </c>
      <c r="J283" s="354">
        <v>448237</v>
      </c>
      <c r="K283" s="354">
        <f t="shared" si="30"/>
        <v>58270810</v>
      </c>
      <c r="L283" s="326"/>
      <c r="M283" s="336"/>
      <c r="N283" s="328"/>
      <c r="O283" s="329"/>
      <c r="P283" s="338"/>
    </row>
    <row r="284" spans="2:16" s="324" customFormat="1" ht="151.80000000000001">
      <c r="B284" s="325"/>
      <c r="C284" s="245" t="s">
        <v>504</v>
      </c>
      <c r="D284" s="245"/>
      <c r="E284" s="245"/>
      <c r="F284" s="245"/>
      <c r="G284" s="251" t="s">
        <v>215</v>
      </c>
      <c r="H284" s="245" t="s">
        <v>102</v>
      </c>
      <c r="I284" s="353">
        <v>10</v>
      </c>
      <c r="J284" s="354">
        <v>504303</v>
      </c>
      <c r="K284" s="354">
        <f t="shared" si="30"/>
        <v>5043030</v>
      </c>
      <c r="L284" s="326"/>
      <c r="M284" s="336"/>
      <c r="N284" s="328"/>
      <c r="O284" s="329"/>
      <c r="P284" s="338"/>
    </row>
    <row r="285" spans="2:16" s="324" customFormat="1" ht="110.4">
      <c r="B285" s="325"/>
      <c r="C285" s="245" t="s">
        <v>505</v>
      </c>
      <c r="D285" s="245"/>
      <c r="E285" s="245"/>
      <c r="F285" s="245"/>
      <c r="G285" s="251" t="s">
        <v>506</v>
      </c>
      <c r="H285" s="245" t="s">
        <v>102</v>
      </c>
      <c r="I285" s="353">
        <v>9</v>
      </c>
      <c r="J285" s="354">
        <v>301681</v>
      </c>
      <c r="K285" s="354">
        <f t="shared" si="30"/>
        <v>2715129</v>
      </c>
      <c r="L285" s="326"/>
      <c r="M285" s="336"/>
      <c r="N285" s="328"/>
      <c r="O285" s="329"/>
      <c r="P285" s="338"/>
    </row>
    <row r="286" spans="2:16" s="324" customFormat="1" ht="110.4">
      <c r="B286" s="325"/>
      <c r="C286" s="245" t="s">
        <v>507</v>
      </c>
      <c r="D286" s="245"/>
      <c r="E286" s="245"/>
      <c r="F286" s="245"/>
      <c r="G286" s="251" t="s">
        <v>508</v>
      </c>
      <c r="H286" s="245" t="s">
        <v>102</v>
      </c>
      <c r="I286" s="353">
        <v>8</v>
      </c>
      <c r="J286" s="354">
        <v>340339</v>
      </c>
      <c r="K286" s="354">
        <f t="shared" si="30"/>
        <v>2722712</v>
      </c>
      <c r="L286" s="326"/>
      <c r="M286" s="336"/>
      <c r="N286" s="328"/>
      <c r="O286" s="329"/>
      <c r="P286" s="338"/>
    </row>
    <row r="287" spans="2:16" s="324" customFormat="1" ht="124.2">
      <c r="B287" s="325"/>
      <c r="C287" s="245" t="s">
        <v>509</v>
      </c>
      <c r="D287" s="245"/>
      <c r="E287" s="245"/>
      <c r="F287" s="245"/>
      <c r="G287" s="251" t="s">
        <v>510</v>
      </c>
      <c r="H287" s="245" t="s">
        <v>102</v>
      </c>
      <c r="I287" s="353">
        <v>3</v>
      </c>
      <c r="J287" s="354">
        <v>361232</v>
      </c>
      <c r="K287" s="354">
        <f t="shared" si="30"/>
        <v>1083696</v>
      </c>
      <c r="L287" s="326"/>
      <c r="M287" s="336"/>
      <c r="N287" s="328"/>
      <c r="O287" s="329"/>
      <c r="P287" s="338"/>
    </row>
    <row r="288" spans="2:16" s="324" customFormat="1" ht="55.2">
      <c r="B288" s="325"/>
      <c r="C288" s="245" t="s">
        <v>511</v>
      </c>
      <c r="D288" s="245"/>
      <c r="E288" s="245"/>
      <c r="F288" s="245"/>
      <c r="G288" s="251" t="s">
        <v>217</v>
      </c>
      <c r="H288" s="245" t="s">
        <v>102</v>
      </c>
      <c r="I288" s="353">
        <v>47</v>
      </c>
      <c r="J288" s="354">
        <v>722015</v>
      </c>
      <c r="K288" s="354">
        <f t="shared" si="30"/>
        <v>33934705</v>
      </c>
      <c r="L288" s="326"/>
      <c r="M288" s="336"/>
      <c r="N288" s="328"/>
      <c r="O288" s="329"/>
      <c r="P288" s="338"/>
    </row>
    <row r="289" spans="2:16" s="324" customFormat="1" ht="55.2">
      <c r="B289" s="325"/>
      <c r="C289" s="245" t="s">
        <v>512</v>
      </c>
      <c r="D289" s="245"/>
      <c r="E289" s="245"/>
      <c r="F289" s="245"/>
      <c r="G289" s="251" t="s">
        <v>513</v>
      </c>
      <c r="H289" s="245" t="s">
        <v>102</v>
      </c>
      <c r="I289" s="353">
        <v>3</v>
      </c>
      <c r="J289" s="354">
        <v>356158</v>
      </c>
      <c r="K289" s="354">
        <f t="shared" si="30"/>
        <v>1068474</v>
      </c>
      <c r="L289" s="326"/>
      <c r="M289" s="336"/>
      <c r="N289" s="328"/>
      <c r="O289" s="329"/>
      <c r="P289" s="338"/>
    </row>
    <row r="290" spans="2:16" s="324" customFormat="1" ht="55.2">
      <c r="B290" s="325"/>
      <c r="C290" s="245" t="s">
        <v>514</v>
      </c>
      <c r="D290" s="245"/>
      <c r="E290" s="245"/>
      <c r="F290" s="245"/>
      <c r="G290" s="251" t="s">
        <v>515</v>
      </c>
      <c r="H290" s="245" t="s">
        <v>102</v>
      </c>
      <c r="I290" s="353">
        <v>82</v>
      </c>
      <c r="J290" s="354">
        <v>95989</v>
      </c>
      <c r="K290" s="354">
        <f t="shared" si="30"/>
        <v>7871098</v>
      </c>
      <c r="L290" s="326"/>
      <c r="M290" s="336"/>
      <c r="N290" s="328"/>
      <c r="O290" s="329"/>
      <c r="P290" s="338"/>
    </row>
    <row r="291" spans="2:16" s="324" customFormat="1" ht="82.8">
      <c r="B291" s="325"/>
      <c r="C291" s="245" t="s">
        <v>516</v>
      </c>
      <c r="D291" s="245"/>
      <c r="E291" s="245"/>
      <c r="F291" s="245"/>
      <c r="G291" s="251" t="s">
        <v>517</v>
      </c>
      <c r="H291" s="245" t="s">
        <v>99</v>
      </c>
      <c r="I291" s="353">
        <v>35</v>
      </c>
      <c r="J291" s="354">
        <v>1288351</v>
      </c>
      <c r="K291" s="354">
        <f t="shared" si="30"/>
        <v>45092285</v>
      </c>
      <c r="L291" s="326"/>
      <c r="M291" s="336"/>
      <c r="N291" s="328"/>
      <c r="O291" s="329"/>
      <c r="P291" s="338"/>
    </row>
    <row r="292" spans="2:16" s="324" customFormat="1" ht="82.8">
      <c r="B292" s="325"/>
      <c r="C292" s="245" t="s">
        <v>518</v>
      </c>
      <c r="D292" s="245"/>
      <c r="E292" s="245"/>
      <c r="F292" s="245"/>
      <c r="G292" s="251" t="s">
        <v>519</v>
      </c>
      <c r="H292" s="245" t="s">
        <v>99</v>
      </c>
      <c r="I292" s="353">
        <v>35</v>
      </c>
      <c r="J292" s="354">
        <v>971581</v>
      </c>
      <c r="K292" s="354">
        <f t="shared" si="30"/>
        <v>34005335</v>
      </c>
      <c r="L292" s="326"/>
      <c r="M292" s="336"/>
      <c r="N292" s="328"/>
      <c r="O292" s="329"/>
      <c r="P292" s="338"/>
    </row>
    <row r="293" spans="2:16" s="324" customFormat="1" ht="69">
      <c r="B293" s="325"/>
      <c r="C293" s="245" t="s">
        <v>520</v>
      </c>
      <c r="D293" s="245"/>
      <c r="E293" s="245"/>
      <c r="F293" s="245"/>
      <c r="G293" s="251" t="s">
        <v>521</v>
      </c>
      <c r="H293" s="245" t="s">
        <v>99</v>
      </c>
      <c r="I293" s="353">
        <v>36</v>
      </c>
      <c r="J293" s="354">
        <v>421109</v>
      </c>
      <c r="K293" s="354">
        <f t="shared" si="30"/>
        <v>15159924</v>
      </c>
      <c r="L293" s="326"/>
      <c r="M293" s="336"/>
      <c r="N293" s="328"/>
      <c r="O293" s="329"/>
      <c r="P293" s="338"/>
    </row>
    <row r="294" spans="2:16" s="324" customFormat="1" ht="69">
      <c r="B294" s="325"/>
      <c r="C294" s="245" t="s">
        <v>522</v>
      </c>
      <c r="D294" s="245"/>
      <c r="E294" s="245"/>
      <c r="F294" s="245"/>
      <c r="G294" s="251" t="s">
        <v>523</v>
      </c>
      <c r="H294" s="245" t="s">
        <v>99</v>
      </c>
      <c r="I294" s="353">
        <v>58</v>
      </c>
      <c r="J294" s="354">
        <v>331266</v>
      </c>
      <c r="K294" s="354">
        <f t="shared" si="30"/>
        <v>19213428</v>
      </c>
      <c r="L294" s="326"/>
      <c r="M294" s="336"/>
      <c r="N294" s="328"/>
      <c r="O294" s="329"/>
      <c r="P294" s="338"/>
    </row>
    <row r="295" spans="2:16" s="324" customFormat="1" ht="55.2">
      <c r="B295" s="325"/>
      <c r="C295" s="245" t="s">
        <v>524</v>
      </c>
      <c r="D295" s="245"/>
      <c r="E295" s="245"/>
      <c r="F295" s="245"/>
      <c r="G295" s="251" t="s">
        <v>525</v>
      </c>
      <c r="H295" s="245" t="s">
        <v>102</v>
      </c>
      <c r="I295" s="353">
        <v>1</v>
      </c>
      <c r="J295" s="354">
        <v>4591422</v>
      </c>
      <c r="K295" s="354">
        <f t="shared" si="30"/>
        <v>4591422</v>
      </c>
      <c r="L295" s="326"/>
      <c r="M295" s="336"/>
      <c r="N295" s="328"/>
      <c r="O295" s="329"/>
      <c r="P295" s="338"/>
    </row>
    <row r="296" spans="2:16" s="324" customFormat="1" ht="55.2">
      <c r="B296" s="325"/>
      <c r="C296" s="245" t="s">
        <v>526</v>
      </c>
      <c r="D296" s="245"/>
      <c r="E296" s="245"/>
      <c r="F296" s="245"/>
      <c r="G296" s="251" t="s">
        <v>527</v>
      </c>
      <c r="H296" s="245" t="s">
        <v>102</v>
      </c>
      <c r="I296" s="353">
        <v>1</v>
      </c>
      <c r="J296" s="354">
        <v>5284627</v>
      </c>
      <c r="K296" s="354">
        <f t="shared" si="30"/>
        <v>5284627</v>
      </c>
      <c r="L296" s="326"/>
      <c r="M296" s="336"/>
      <c r="N296" s="328"/>
      <c r="O296" s="329"/>
      <c r="P296" s="338"/>
    </row>
    <row r="297" spans="2:16" s="324" customFormat="1" ht="55.2">
      <c r="B297" s="325"/>
      <c r="C297" s="245" t="s">
        <v>528</v>
      </c>
      <c r="D297" s="245"/>
      <c r="E297" s="245"/>
      <c r="F297" s="245"/>
      <c r="G297" s="251" t="s">
        <v>224</v>
      </c>
      <c r="H297" s="245" t="s">
        <v>102</v>
      </c>
      <c r="I297" s="353">
        <v>2</v>
      </c>
      <c r="J297" s="354">
        <v>2632317</v>
      </c>
      <c r="K297" s="354">
        <f t="shared" si="30"/>
        <v>5264634</v>
      </c>
      <c r="L297" s="326"/>
      <c r="M297" s="336"/>
      <c r="N297" s="328"/>
      <c r="O297" s="329"/>
      <c r="P297" s="338"/>
    </row>
    <row r="298" spans="2:16" s="324" customFormat="1" ht="55.2">
      <c r="B298" s="325"/>
      <c r="C298" s="245" t="s">
        <v>529</v>
      </c>
      <c r="D298" s="245"/>
      <c r="E298" s="245"/>
      <c r="F298" s="245"/>
      <c r="G298" s="251" t="s">
        <v>225</v>
      </c>
      <c r="H298" s="245" t="s">
        <v>99</v>
      </c>
      <c r="I298" s="353">
        <v>140</v>
      </c>
      <c r="J298" s="354">
        <v>28987</v>
      </c>
      <c r="K298" s="354">
        <f t="shared" si="30"/>
        <v>4058180</v>
      </c>
      <c r="L298" s="326"/>
      <c r="M298" s="336"/>
      <c r="N298" s="328"/>
      <c r="O298" s="329"/>
      <c r="P298" s="338"/>
    </row>
    <row r="299" spans="2:16" s="324" customFormat="1" ht="41.4">
      <c r="B299" s="325"/>
      <c r="C299" s="245" t="s">
        <v>530</v>
      </c>
      <c r="D299" s="245"/>
      <c r="E299" s="245"/>
      <c r="F299" s="245"/>
      <c r="G299" s="251" t="s">
        <v>226</v>
      </c>
      <c r="H299" s="245" t="s">
        <v>102</v>
      </c>
      <c r="I299" s="353">
        <v>2</v>
      </c>
      <c r="J299" s="354">
        <v>1496351</v>
      </c>
      <c r="K299" s="354">
        <f t="shared" si="30"/>
        <v>2992702</v>
      </c>
      <c r="L299" s="326"/>
      <c r="M299" s="336"/>
      <c r="N299" s="328"/>
      <c r="O299" s="329"/>
      <c r="P299" s="338"/>
    </row>
    <row r="300" spans="2:16" s="324" customFormat="1" ht="69">
      <c r="B300" s="325"/>
      <c r="C300" s="245" t="s">
        <v>531</v>
      </c>
      <c r="D300" s="245"/>
      <c r="E300" s="245"/>
      <c r="F300" s="245"/>
      <c r="G300" s="251" t="s">
        <v>532</v>
      </c>
      <c r="H300" s="245" t="s">
        <v>99</v>
      </c>
      <c r="I300" s="353">
        <v>831.7820514120499</v>
      </c>
      <c r="J300" s="354">
        <v>104278</v>
      </c>
      <c r="K300" s="354">
        <f t="shared" si="30"/>
        <v>86736569</v>
      </c>
      <c r="L300" s="326"/>
      <c r="M300" s="336"/>
      <c r="N300" s="328"/>
      <c r="O300" s="329"/>
      <c r="P300" s="338"/>
    </row>
    <row r="301" spans="2:16" s="324" customFormat="1" ht="41.4">
      <c r="B301" s="325"/>
      <c r="C301" s="245" t="s">
        <v>533</v>
      </c>
      <c r="D301" s="245"/>
      <c r="E301" s="245"/>
      <c r="F301" s="245"/>
      <c r="G301" s="251" t="s">
        <v>228</v>
      </c>
      <c r="H301" s="245" t="s">
        <v>102</v>
      </c>
      <c r="I301" s="353">
        <v>2</v>
      </c>
      <c r="J301" s="354">
        <v>460872</v>
      </c>
      <c r="K301" s="354">
        <f t="shared" si="30"/>
        <v>921744</v>
      </c>
      <c r="L301" s="326"/>
      <c r="M301" s="336"/>
      <c r="N301" s="328"/>
      <c r="O301" s="329"/>
      <c r="P301" s="338"/>
    </row>
    <row r="302" spans="2:16" s="324" customFormat="1" ht="55.2">
      <c r="B302" s="325"/>
      <c r="C302" s="245" t="s">
        <v>534</v>
      </c>
      <c r="D302" s="245"/>
      <c r="E302" s="245"/>
      <c r="F302" s="245"/>
      <c r="G302" s="251" t="s">
        <v>535</v>
      </c>
      <c r="H302" s="245" t="s">
        <v>102</v>
      </c>
      <c r="I302" s="353">
        <v>1</v>
      </c>
      <c r="J302" s="354">
        <v>7541018</v>
      </c>
      <c r="K302" s="354">
        <f t="shared" si="30"/>
        <v>7541018</v>
      </c>
      <c r="L302" s="326"/>
      <c r="M302" s="336"/>
      <c r="N302" s="328"/>
      <c r="O302" s="329"/>
      <c r="P302" s="338"/>
    </row>
    <row r="303" spans="2:16" s="324" customFormat="1" ht="41.4">
      <c r="B303" s="325"/>
      <c r="C303" s="245" t="s">
        <v>536</v>
      </c>
      <c r="D303" s="245"/>
      <c r="E303" s="245"/>
      <c r="F303" s="245"/>
      <c r="G303" s="251" t="s">
        <v>537</v>
      </c>
      <c r="H303" s="245" t="s">
        <v>102</v>
      </c>
      <c r="I303" s="353">
        <v>2</v>
      </c>
      <c r="J303" s="354">
        <v>3479622</v>
      </c>
      <c r="K303" s="354">
        <f t="shared" si="30"/>
        <v>6959244</v>
      </c>
      <c r="L303" s="326"/>
      <c r="M303" s="336"/>
      <c r="N303" s="328"/>
      <c r="O303" s="329"/>
      <c r="P303" s="338"/>
    </row>
    <row r="304" spans="2:16" s="324" customFormat="1" ht="55.2">
      <c r="B304" s="325"/>
      <c r="C304" s="245" t="s">
        <v>538</v>
      </c>
      <c r="D304" s="245"/>
      <c r="E304" s="245"/>
      <c r="F304" s="245"/>
      <c r="G304" s="251" t="s">
        <v>539</v>
      </c>
      <c r="H304" s="245" t="s">
        <v>102</v>
      </c>
      <c r="I304" s="353">
        <v>1</v>
      </c>
      <c r="J304" s="354">
        <v>52983538</v>
      </c>
      <c r="K304" s="354">
        <f t="shared" si="30"/>
        <v>52983538</v>
      </c>
      <c r="L304" s="326"/>
      <c r="M304" s="336"/>
      <c r="N304" s="328"/>
      <c r="O304" s="329"/>
      <c r="P304" s="338"/>
    </row>
    <row r="305" spans="1:16" s="324" customFormat="1" ht="55.2">
      <c r="B305" s="325"/>
      <c r="C305" s="245" t="s">
        <v>540</v>
      </c>
      <c r="D305" s="245"/>
      <c r="E305" s="245"/>
      <c r="F305" s="245"/>
      <c r="G305" s="251" t="s">
        <v>541</v>
      </c>
      <c r="H305" s="245" t="s">
        <v>102</v>
      </c>
      <c r="I305" s="353">
        <v>1</v>
      </c>
      <c r="J305" s="354">
        <v>1386960</v>
      </c>
      <c r="K305" s="354">
        <f t="shared" si="30"/>
        <v>1386960</v>
      </c>
      <c r="L305" s="326"/>
      <c r="M305" s="336"/>
      <c r="N305" s="328"/>
      <c r="O305" s="329"/>
      <c r="P305" s="338"/>
    </row>
    <row r="306" spans="1:16" s="324" customFormat="1" ht="55.2">
      <c r="B306" s="325"/>
      <c r="C306" s="245" t="s">
        <v>542</v>
      </c>
      <c r="D306" s="245"/>
      <c r="E306" s="245"/>
      <c r="F306" s="245"/>
      <c r="G306" s="251" t="s">
        <v>543</v>
      </c>
      <c r="H306" s="245" t="s">
        <v>102</v>
      </c>
      <c r="I306" s="353">
        <v>1</v>
      </c>
      <c r="J306" s="354">
        <v>1172062</v>
      </c>
      <c r="K306" s="354">
        <f t="shared" si="30"/>
        <v>1172062</v>
      </c>
      <c r="L306" s="326"/>
      <c r="M306" s="336"/>
      <c r="N306" s="328"/>
      <c r="O306" s="329"/>
      <c r="P306" s="338"/>
    </row>
    <row r="307" spans="1:16" s="324" customFormat="1" ht="82.8">
      <c r="B307" s="325"/>
      <c r="C307" s="245" t="s">
        <v>544</v>
      </c>
      <c r="D307" s="245"/>
      <c r="E307" s="245"/>
      <c r="F307" s="245"/>
      <c r="G307" s="251" t="s">
        <v>545</v>
      </c>
      <c r="H307" s="245" t="s">
        <v>99</v>
      </c>
      <c r="I307" s="353">
        <v>45</v>
      </c>
      <c r="J307" s="354">
        <v>2501021</v>
      </c>
      <c r="K307" s="354">
        <f t="shared" si="30"/>
        <v>112545945</v>
      </c>
      <c r="L307" s="326"/>
      <c r="M307" s="336"/>
      <c r="N307" s="328"/>
      <c r="O307" s="329"/>
      <c r="P307" s="338"/>
    </row>
    <row r="308" spans="1:16" s="324" customFormat="1" ht="124.2">
      <c r="B308" s="325"/>
      <c r="C308" s="245" t="s">
        <v>546</v>
      </c>
      <c r="D308" s="245"/>
      <c r="E308" s="245"/>
      <c r="F308" s="245"/>
      <c r="G308" s="251" t="s">
        <v>547</v>
      </c>
      <c r="H308" s="245" t="s">
        <v>102</v>
      </c>
      <c r="I308" s="353">
        <v>1</v>
      </c>
      <c r="J308" s="354">
        <v>60728508</v>
      </c>
      <c r="K308" s="354">
        <f t="shared" si="30"/>
        <v>60728508</v>
      </c>
      <c r="L308" s="326"/>
      <c r="M308" s="336"/>
      <c r="N308" s="328"/>
      <c r="O308" s="329"/>
      <c r="P308" s="338"/>
    </row>
    <row r="309" spans="1:16" s="324" customFormat="1" ht="16.2" thickBot="1">
      <c r="B309" s="325"/>
      <c r="C309" s="285" t="s">
        <v>14</v>
      </c>
      <c r="D309" s="255"/>
      <c r="E309" s="255"/>
      <c r="F309" s="255"/>
      <c r="G309" s="257"/>
      <c r="H309" s="255"/>
      <c r="I309" s="299"/>
      <c r="J309" s="244"/>
      <c r="K309" s="308">
        <f>+SUM(K282:K308)</f>
        <v>633778909</v>
      </c>
      <c r="L309" s="326"/>
      <c r="M309" s="336"/>
      <c r="N309" s="328"/>
      <c r="O309" s="329"/>
      <c r="P309" s="337"/>
    </row>
    <row r="310" spans="1:16" ht="16.8" thickBot="1">
      <c r="A310" s="227"/>
      <c r="B310" s="228"/>
      <c r="C310" s="284"/>
      <c r="D310" s="237"/>
      <c r="E310" s="237"/>
      <c r="F310" s="237"/>
      <c r="G310" s="237" t="s">
        <v>549</v>
      </c>
      <c r="H310" s="237"/>
      <c r="I310" s="297"/>
      <c r="J310" s="237"/>
      <c r="K310" s="306"/>
      <c r="L310" s="229"/>
      <c r="M310" s="227"/>
    </row>
    <row r="311" spans="1:16" ht="16.8" thickBot="1">
      <c r="A311" s="227"/>
      <c r="B311" s="228"/>
      <c r="C311" s="284">
        <v>1</v>
      </c>
      <c r="D311" s="237"/>
      <c r="E311" s="237"/>
      <c r="F311" s="237"/>
      <c r="G311" s="237" t="s">
        <v>550</v>
      </c>
      <c r="H311" s="237"/>
      <c r="I311" s="297"/>
      <c r="J311" s="237"/>
      <c r="K311" s="306"/>
      <c r="L311" s="229"/>
      <c r="M311" s="227"/>
    </row>
    <row r="312" spans="1:16" ht="16.2">
      <c r="A312" s="227"/>
      <c r="B312" s="228"/>
      <c r="C312" s="238" t="s">
        <v>563</v>
      </c>
      <c r="D312" s="239"/>
      <c r="E312" s="239"/>
      <c r="F312" s="239"/>
      <c r="G312" s="240" t="s">
        <v>551</v>
      </c>
      <c r="H312" s="239" t="s">
        <v>98</v>
      </c>
      <c r="I312" s="298">
        <v>366</v>
      </c>
      <c r="J312" s="241">
        <v>30183.284736495832</v>
      </c>
      <c r="K312" s="307">
        <f>ROUND(I312*J312,0)</f>
        <v>11047082</v>
      </c>
      <c r="L312" s="229"/>
      <c r="M312" s="227"/>
    </row>
    <row r="313" spans="1:16" ht="27.6">
      <c r="A313" s="227"/>
      <c r="B313" s="228"/>
      <c r="C313" s="238" t="s">
        <v>564</v>
      </c>
      <c r="D313" s="239"/>
      <c r="E313" s="239"/>
      <c r="F313" s="239"/>
      <c r="G313" s="240" t="s">
        <v>552</v>
      </c>
      <c r="H313" s="239" t="s">
        <v>98</v>
      </c>
      <c r="I313" s="298">
        <v>366</v>
      </c>
      <c r="J313" s="241">
        <v>37728.009756475665</v>
      </c>
      <c r="K313" s="307">
        <f t="shared" ref="K313:K322" si="31">ROUND(I313*J313,0)</f>
        <v>13808452</v>
      </c>
      <c r="L313" s="229"/>
      <c r="M313" s="227"/>
    </row>
    <row r="314" spans="1:16" ht="27.6">
      <c r="A314" s="227"/>
      <c r="B314" s="228"/>
      <c r="C314" s="238" t="s">
        <v>565</v>
      </c>
      <c r="D314" s="239"/>
      <c r="E314" s="239"/>
      <c r="F314" s="239"/>
      <c r="G314" s="240" t="s">
        <v>553</v>
      </c>
      <c r="H314" s="239" t="s">
        <v>98</v>
      </c>
      <c r="I314" s="298">
        <v>708</v>
      </c>
      <c r="J314" s="241">
        <v>30183.187805180532</v>
      </c>
      <c r="K314" s="307">
        <f t="shared" si="31"/>
        <v>21369697</v>
      </c>
      <c r="L314" s="229"/>
      <c r="M314" s="227"/>
    </row>
    <row r="315" spans="1:16" ht="16.2">
      <c r="A315" s="227"/>
      <c r="B315" s="228"/>
      <c r="C315" s="238" t="s">
        <v>566</v>
      </c>
      <c r="D315" s="239"/>
      <c r="E315" s="239"/>
      <c r="F315" s="239"/>
      <c r="G315" s="240" t="s">
        <v>554</v>
      </c>
      <c r="H315" s="239" t="s">
        <v>555</v>
      </c>
      <c r="I315" s="298">
        <v>170</v>
      </c>
      <c r="J315" s="241">
        <v>22637.065853885404</v>
      </c>
      <c r="K315" s="307">
        <f t="shared" si="31"/>
        <v>3848301</v>
      </c>
      <c r="L315" s="229"/>
      <c r="M315" s="227"/>
    </row>
    <row r="316" spans="1:16" ht="41.4">
      <c r="A316" s="227"/>
      <c r="B316" s="228"/>
      <c r="C316" s="238" t="s">
        <v>567</v>
      </c>
      <c r="D316" s="239"/>
      <c r="E316" s="239"/>
      <c r="F316" s="239"/>
      <c r="G316" s="240" t="s">
        <v>556</v>
      </c>
      <c r="H316" s="239" t="s">
        <v>98</v>
      </c>
      <c r="I316" s="298">
        <v>810</v>
      </c>
      <c r="J316" s="241">
        <v>229456.69718215268</v>
      </c>
      <c r="K316" s="307">
        <f t="shared" si="31"/>
        <v>185859925</v>
      </c>
      <c r="L316" s="229"/>
      <c r="M316" s="227"/>
    </row>
    <row r="317" spans="1:16" ht="27.6">
      <c r="A317" s="227"/>
      <c r="B317" s="228"/>
      <c r="C317" s="238" t="s">
        <v>568</v>
      </c>
      <c r="D317" s="239"/>
      <c r="E317" s="239"/>
      <c r="F317" s="239"/>
      <c r="G317" s="240" t="s">
        <v>557</v>
      </c>
      <c r="H317" s="239" t="s">
        <v>555</v>
      </c>
      <c r="I317" s="298">
        <v>80</v>
      </c>
      <c r="J317" s="241">
        <v>104834.49825323783</v>
      </c>
      <c r="K317" s="307">
        <f t="shared" si="31"/>
        <v>8386760</v>
      </c>
      <c r="L317" s="229"/>
      <c r="M317" s="227"/>
    </row>
    <row r="318" spans="1:16" ht="27.6">
      <c r="A318" s="227"/>
      <c r="B318" s="228"/>
      <c r="C318" s="238" t="s">
        <v>569</v>
      </c>
      <c r="D318" s="239"/>
      <c r="E318" s="239"/>
      <c r="F318" s="239"/>
      <c r="G318" s="240" t="s">
        <v>558</v>
      </c>
      <c r="H318" s="239" t="s">
        <v>555</v>
      </c>
      <c r="I318" s="298">
        <v>672</v>
      </c>
      <c r="J318" s="241">
        <v>149475.50785575778</v>
      </c>
      <c r="K318" s="307">
        <f t="shared" si="31"/>
        <v>100447541</v>
      </c>
      <c r="L318" s="229"/>
      <c r="M318" s="227"/>
    </row>
    <row r="319" spans="1:16" ht="27.6">
      <c r="A319" s="227"/>
      <c r="B319" s="228"/>
      <c r="C319" s="238" t="s">
        <v>570</v>
      </c>
      <c r="D319" s="239"/>
      <c r="E319" s="239"/>
      <c r="F319" s="239"/>
      <c r="G319" s="240" t="s">
        <v>559</v>
      </c>
      <c r="H319" s="239" t="s">
        <v>555</v>
      </c>
      <c r="I319" s="298">
        <v>49.999999999999993</v>
      </c>
      <c r="J319" s="241">
        <v>210490.87262311441</v>
      </c>
      <c r="K319" s="307">
        <f t="shared" si="31"/>
        <v>10524544</v>
      </c>
      <c r="L319" s="229"/>
      <c r="M319" s="227"/>
    </row>
    <row r="320" spans="1:16" ht="41.4">
      <c r="A320" s="227"/>
      <c r="B320" s="228"/>
      <c r="C320" s="238" t="s">
        <v>571</v>
      </c>
      <c r="D320" s="239"/>
      <c r="E320" s="239"/>
      <c r="F320" s="239"/>
      <c r="G320" s="240" t="s">
        <v>560</v>
      </c>
      <c r="H320" s="239" t="s">
        <v>98</v>
      </c>
      <c r="I320" s="298">
        <v>708</v>
      </c>
      <c r="J320" s="241">
        <v>116038.40315621303</v>
      </c>
      <c r="K320" s="307">
        <f t="shared" si="31"/>
        <v>82155189</v>
      </c>
      <c r="L320" s="229"/>
      <c r="M320" s="227"/>
    </row>
    <row r="321" spans="1:13" ht="27.6">
      <c r="A321" s="227"/>
      <c r="B321" s="228"/>
      <c r="C321" s="238" t="s">
        <v>572</v>
      </c>
      <c r="D321" s="239"/>
      <c r="E321" s="239"/>
      <c r="F321" s="239"/>
      <c r="G321" s="240" t="s">
        <v>561</v>
      </c>
      <c r="H321" s="239" t="s">
        <v>98</v>
      </c>
      <c r="I321" s="298">
        <v>798.65</v>
      </c>
      <c r="J321" s="241">
        <v>167108.96737756941</v>
      </c>
      <c r="K321" s="307">
        <f t="shared" si="31"/>
        <v>133461577</v>
      </c>
      <c r="L321" s="229"/>
      <c r="M321" s="227"/>
    </row>
    <row r="322" spans="1:13" ht="27.6">
      <c r="A322" s="227"/>
      <c r="B322" s="228"/>
      <c r="C322" s="238" t="s">
        <v>573</v>
      </c>
      <c r="D322" s="239"/>
      <c r="E322" s="239"/>
      <c r="F322" s="239"/>
      <c r="G322" s="240" t="s">
        <v>562</v>
      </c>
      <c r="H322" s="239" t="s">
        <v>555</v>
      </c>
      <c r="I322" s="298">
        <v>93.5</v>
      </c>
      <c r="J322" s="241">
        <v>46292.226931353551</v>
      </c>
      <c r="K322" s="307">
        <f t="shared" si="31"/>
        <v>4328323</v>
      </c>
      <c r="L322" s="229"/>
      <c r="M322" s="227"/>
    </row>
    <row r="323" spans="1:13" ht="16.8" thickBot="1">
      <c r="A323" s="227"/>
      <c r="B323" s="228"/>
      <c r="C323" s="285" t="s">
        <v>14</v>
      </c>
      <c r="D323" s="242"/>
      <c r="E323" s="242"/>
      <c r="F323" s="242"/>
      <c r="G323" s="243" t="s">
        <v>103</v>
      </c>
      <c r="H323" s="242"/>
      <c r="I323" s="298"/>
      <c r="J323" s="244"/>
      <c r="K323" s="308">
        <f>SUM(K312:K322)</f>
        <v>575237391</v>
      </c>
      <c r="L323" s="229"/>
      <c r="M323" s="227"/>
    </row>
    <row r="324" spans="1:13" ht="16.8" thickBot="1">
      <c r="A324" s="227"/>
      <c r="B324" s="228"/>
      <c r="C324" s="284">
        <v>2</v>
      </c>
      <c r="D324" s="237"/>
      <c r="E324" s="237"/>
      <c r="F324" s="237"/>
      <c r="G324" s="237" t="s">
        <v>574</v>
      </c>
      <c r="H324" s="237"/>
      <c r="I324" s="297"/>
      <c r="J324" s="237"/>
      <c r="K324" s="309"/>
      <c r="L324" s="229"/>
      <c r="M324" s="227"/>
    </row>
    <row r="325" spans="1:13" ht="16.2">
      <c r="A325" s="227"/>
      <c r="B325" s="228"/>
      <c r="C325" s="238" t="s">
        <v>599</v>
      </c>
      <c r="D325" s="239"/>
      <c r="E325" s="239"/>
      <c r="F325" s="239"/>
      <c r="G325" s="240" t="s">
        <v>575</v>
      </c>
      <c r="H325" s="239" t="s">
        <v>98</v>
      </c>
      <c r="I325" s="298">
        <v>552.08999999999992</v>
      </c>
      <c r="J325" s="241">
        <v>25840.960413118213</v>
      </c>
      <c r="K325" s="307">
        <f t="shared" ref="K325:K347" si="32">ROUND(I325*J325,0)</f>
        <v>14266536</v>
      </c>
      <c r="L325" s="229"/>
      <c r="M325" s="227"/>
    </row>
    <row r="326" spans="1:13" ht="16.2">
      <c r="A326" s="227"/>
      <c r="B326" s="228"/>
      <c r="C326" s="238" t="s">
        <v>600</v>
      </c>
      <c r="D326" s="239"/>
      <c r="E326" s="239"/>
      <c r="F326" s="239"/>
      <c r="G326" s="240" t="s">
        <v>576</v>
      </c>
      <c r="H326" s="239" t="s">
        <v>577</v>
      </c>
      <c r="I326" s="298">
        <v>25</v>
      </c>
      <c r="J326" s="241">
        <v>73076.41756617534</v>
      </c>
      <c r="K326" s="307">
        <f t="shared" si="32"/>
        <v>1826910</v>
      </c>
      <c r="L326" s="229"/>
      <c r="M326" s="227"/>
    </row>
    <row r="327" spans="1:13" ht="16.2">
      <c r="A327" s="227"/>
      <c r="B327" s="228"/>
      <c r="C327" s="238" t="s">
        <v>601</v>
      </c>
      <c r="D327" s="239"/>
      <c r="E327" s="239"/>
      <c r="F327" s="239"/>
      <c r="G327" s="240" t="s">
        <v>578</v>
      </c>
      <c r="H327" s="239" t="s">
        <v>577</v>
      </c>
      <c r="I327" s="298">
        <v>22</v>
      </c>
      <c r="J327" s="241">
        <v>18088.498833317615</v>
      </c>
      <c r="K327" s="307">
        <f t="shared" si="32"/>
        <v>397947</v>
      </c>
      <c r="L327" s="229"/>
      <c r="M327" s="227"/>
    </row>
    <row r="328" spans="1:13" ht="16.2">
      <c r="A328" s="227"/>
      <c r="B328" s="228"/>
      <c r="C328" s="238" t="s">
        <v>602</v>
      </c>
      <c r="D328" s="239"/>
      <c r="E328" s="239"/>
      <c r="F328" s="239"/>
      <c r="G328" s="240" t="s">
        <v>579</v>
      </c>
      <c r="H328" s="239" t="s">
        <v>577</v>
      </c>
      <c r="I328" s="298">
        <v>4</v>
      </c>
      <c r="J328" s="241">
        <v>150916.42368215267</v>
      </c>
      <c r="K328" s="307">
        <f t="shared" si="32"/>
        <v>603666</v>
      </c>
      <c r="L328" s="229"/>
      <c r="M328" s="227"/>
    </row>
    <row r="329" spans="1:13" ht="27.6">
      <c r="A329" s="227"/>
      <c r="B329" s="228"/>
      <c r="C329" s="238" t="s">
        <v>603</v>
      </c>
      <c r="D329" s="239"/>
      <c r="E329" s="239"/>
      <c r="F329" s="239"/>
      <c r="G329" s="240" t="s">
        <v>580</v>
      </c>
      <c r="H329" s="239" t="s">
        <v>577</v>
      </c>
      <c r="I329" s="298">
        <v>51</v>
      </c>
      <c r="J329" s="241">
        <v>28425.055927255893</v>
      </c>
      <c r="K329" s="307">
        <f t="shared" si="32"/>
        <v>1449678</v>
      </c>
      <c r="L329" s="229"/>
      <c r="M329" s="227"/>
    </row>
    <row r="330" spans="1:13" ht="16.2">
      <c r="A330" s="227"/>
      <c r="B330" s="228"/>
      <c r="C330" s="238" t="s">
        <v>604</v>
      </c>
      <c r="D330" s="239"/>
      <c r="E330" s="239"/>
      <c r="F330" s="239"/>
      <c r="G330" s="240" t="s">
        <v>581</v>
      </c>
      <c r="H330" s="239" t="s">
        <v>98</v>
      </c>
      <c r="I330" s="298">
        <v>427.73999999999995</v>
      </c>
      <c r="J330" s="241">
        <v>16209.146055541492</v>
      </c>
      <c r="K330" s="307">
        <f t="shared" ref="K330:K338" si="33">ROUND(I330*J330,0)</f>
        <v>6933300</v>
      </c>
      <c r="L330" s="229"/>
      <c r="M330" s="227"/>
    </row>
    <row r="331" spans="1:13" ht="69">
      <c r="A331" s="227"/>
      <c r="B331" s="228"/>
      <c r="C331" s="238" t="s">
        <v>605</v>
      </c>
      <c r="D331" s="239"/>
      <c r="E331" s="239"/>
      <c r="F331" s="239"/>
      <c r="G331" s="240" t="s">
        <v>582</v>
      </c>
      <c r="H331" s="239" t="s">
        <v>555</v>
      </c>
      <c r="I331" s="298">
        <v>150</v>
      </c>
      <c r="J331" s="241">
        <v>20956.74016926375</v>
      </c>
      <c r="K331" s="307">
        <f t="shared" si="33"/>
        <v>3143511</v>
      </c>
      <c r="L331" s="229"/>
      <c r="M331" s="227"/>
    </row>
    <row r="332" spans="1:13" ht="27.6">
      <c r="A332" s="227"/>
      <c r="B332" s="228"/>
      <c r="C332" s="238" t="s">
        <v>606</v>
      </c>
      <c r="D332" s="239"/>
      <c r="E332" s="239"/>
      <c r="F332" s="239"/>
      <c r="G332" s="240" t="s">
        <v>583</v>
      </c>
      <c r="H332" s="239" t="s">
        <v>577</v>
      </c>
      <c r="I332" s="298">
        <v>5</v>
      </c>
      <c r="J332" s="241">
        <v>1222427.6291930033</v>
      </c>
      <c r="K332" s="307">
        <f t="shared" si="33"/>
        <v>6112138</v>
      </c>
      <c r="L332" s="229"/>
      <c r="M332" s="227"/>
    </row>
    <row r="333" spans="1:13" ht="16.2">
      <c r="A333" s="227"/>
      <c r="B333" s="228"/>
      <c r="C333" s="238" t="s">
        <v>607</v>
      </c>
      <c r="D333" s="239"/>
      <c r="E333" s="239"/>
      <c r="F333" s="239"/>
      <c r="G333" s="240" t="s">
        <v>584</v>
      </c>
      <c r="H333" s="239" t="s">
        <v>577</v>
      </c>
      <c r="I333" s="298">
        <v>51</v>
      </c>
      <c r="J333" s="241">
        <v>45365.054869300337</v>
      </c>
      <c r="K333" s="307">
        <f t="shared" si="33"/>
        <v>2313618</v>
      </c>
      <c r="L333" s="229"/>
      <c r="M333" s="227"/>
    </row>
    <row r="334" spans="1:13" ht="16.2">
      <c r="A334" s="227"/>
      <c r="B334" s="228"/>
      <c r="C334" s="238" t="s">
        <v>608</v>
      </c>
      <c r="D334" s="239"/>
      <c r="E334" s="239"/>
      <c r="F334" s="239"/>
      <c r="G334" s="240" t="s">
        <v>585</v>
      </c>
      <c r="H334" s="239" t="s">
        <v>577</v>
      </c>
      <c r="I334" s="298">
        <v>20</v>
      </c>
      <c r="J334" s="241">
        <v>47499.269326580215</v>
      </c>
      <c r="K334" s="307">
        <f t="shared" si="33"/>
        <v>949985</v>
      </c>
      <c r="L334" s="229"/>
      <c r="M334" s="227"/>
    </row>
    <row r="335" spans="1:13" ht="27.6">
      <c r="A335" s="227"/>
      <c r="B335" s="228"/>
      <c r="C335" s="238" t="s">
        <v>609</v>
      </c>
      <c r="D335" s="239"/>
      <c r="E335" s="239"/>
      <c r="F335" s="239"/>
      <c r="G335" s="240" t="s">
        <v>586</v>
      </c>
      <c r="H335" s="239" t="s">
        <v>577</v>
      </c>
      <c r="I335" s="298">
        <v>51</v>
      </c>
      <c r="J335" s="241">
        <v>156356.12795395052</v>
      </c>
      <c r="K335" s="307">
        <f t="shared" si="33"/>
        <v>7974163</v>
      </c>
      <c r="L335" s="229"/>
      <c r="M335" s="227"/>
    </row>
    <row r="336" spans="1:13" ht="16.2">
      <c r="A336" s="227"/>
      <c r="B336" s="228"/>
      <c r="C336" s="238" t="s">
        <v>610</v>
      </c>
      <c r="D336" s="239"/>
      <c r="E336" s="239"/>
      <c r="F336" s="239"/>
      <c r="G336" s="240" t="s">
        <v>587</v>
      </c>
      <c r="H336" s="239" t="s">
        <v>577</v>
      </c>
      <c r="I336" s="298">
        <v>3</v>
      </c>
      <c r="J336" s="241">
        <v>20497.506458860069</v>
      </c>
      <c r="K336" s="307">
        <f t="shared" si="33"/>
        <v>61493</v>
      </c>
      <c r="L336" s="229"/>
      <c r="M336" s="227"/>
    </row>
    <row r="337" spans="1:14" ht="27.6">
      <c r="A337" s="227"/>
      <c r="B337" s="228"/>
      <c r="C337" s="238" t="s">
        <v>611</v>
      </c>
      <c r="D337" s="239"/>
      <c r="E337" s="239"/>
      <c r="F337" s="239"/>
      <c r="G337" s="240" t="s">
        <v>588</v>
      </c>
      <c r="H337" s="239" t="s">
        <v>577</v>
      </c>
      <c r="I337" s="298">
        <v>25</v>
      </c>
      <c r="J337" s="241">
        <v>853574.98060766037</v>
      </c>
      <c r="K337" s="307">
        <f t="shared" si="33"/>
        <v>21339375</v>
      </c>
      <c r="L337" s="229"/>
      <c r="M337" s="227"/>
    </row>
    <row r="338" spans="1:14" ht="16.2">
      <c r="A338" s="227"/>
      <c r="B338" s="228"/>
      <c r="C338" s="238" t="s">
        <v>612</v>
      </c>
      <c r="D338" s="239"/>
      <c r="E338" s="239"/>
      <c r="F338" s="239"/>
      <c r="G338" s="240" t="s">
        <v>589</v>
      </c>
      <c r="H338" s="239" t="s">
        <v>577</v>
      </c>
      <c r="I338" s="298">
        <v>30</v>
      </c>
      <c r="J338" s="241">
        <v>105526.57597816041</v>
      </c>
      <c r="K338" s="307">
        <f t="shared" si="33"/>
        <v>3165797</v>
      </c>
      <c r="L338" s="229"/>
      <c r="M338" s="227"/>
    </row>
    <row r="339" spans="1:14" ht="16.2">
      <c r="A339" s="227"/>
      <c r="B339" s="228"/>
      <c r="C339" s="238" t="s">
        <v>613</v>
      </c>
      <c r="D339" s="239"/>
      <c r="E339" s="239"/>
      <c r="F339" s="239"/>
      <c r="G339" s="240" t="s">
        <v>590</v>
      </c>
      <c r="H339" s="239" t="s">
        <v>577</v>
      </c>
      <c r="I339" s="298">
        <v>10</v>
      </c>
      <c r="J339" s="241">
        <v>210669.37925790108</v>
      </c>
      <c r="K339" s="307">
        <f t="shared" si="32"/>
        <v>2106694</v>
      </c>
      <c r="L339" s="229"/>
      <c r="M339" s="227"/>
    </row>
    <row r="340" spans="1:14" ht="27.6">
      <c r="A340" s="227"/>
      <c r="B340" s="228"/>
      <c r="C340" s="238" t="s">
        <v>614</v>
      </c>
      <c r="D340" s="239"/>
      <c r="E340" s="239"/>
      <c r="F340" s="239"/>
      <c r="G340" s="240" t="s">
        <v>591</v>
      </c>
      <c r="H340" s="239" t="s">
        <v>577</v>
      </c>
      <c r="I340" s="298">
        <v>6</v>
      </c>
      <c r="J340" s="241">
        <v>693862.05206691043</v>
      </c>
      <c r="K340" s="307">
        <f t="shared" si="32"/>
        <v>4163172</v>
      </c>
      <c r="L340" s="229"/>
      <c r="M340" s="227"/>
    </row>
    <row r="341" spans="1:14" ht="27.6">
      <c r="A341" s="227"/>
      <c r="B341" s="228"/>
      <c r="C341" s="238" t="s">
        <v>615</v>
      </c>
      <c r="D341" s="239"/>
      <c r="E341" s="239"/>
      <c r="F341" s="239"/>
      <c r="G341" s="240" t="s">
        <v>592</v>
      </c>
      <c r="H341" s="239" t="s">
        <v>577</v>
      </c>
      <c r="I341" s="298">
        <v>24</v>
      </c>
      <c r="J341" s="241">
        <v>633517.48060766037</v>
      </c>
      <c r="K341" s="307">
        <f t="shared" si="32"/>
        <v>15204420</v>
      </c>
      <c r="L341" s="229"/>
      <c r="M341" s="227"/>
    </row>
    <row r="342" spans="1:14" ht="16.2">
      <c r="A342" s="227"/>
      <c r="B342" s="228"/>
      <c r="C342" s="238" t="s">
        <v>616</v>
      </c>
      <c r="D342" s="239"/>
      <c r="E342" s="239"/>
      <c r="F342" s="239"/>
      <c r="G342" s="240" t="s">
        <v>593</v>
      </c>
      <c r="H342" s="239" t="s">
        <v>577</v>
      </c>
      <c r="I342" s="298">
        <v>22</v>
      </c>
      <c r="J342" s="241">
        <v>162358.95872816039</v>
      </c>
      <c r="K342" s="307">
        <f t="shared" si="32"/>
        <v>3571897</v>
      </c>
      <c r="L342" s="229"/>
      <c r="M342" s="227"/>
    </row>
    <row r="343" spans="1:14" ht="27.6">
      <c r="A343" s="227"/>
      <c r="B343" s="228"/>
      <c r="C343" s="238" t="s">
        <v>617</v>
      </c>
      <c r="D343" s="239"/>
      <c r="E343" s="239"/>
      <c r="F343" s="239"/>
      <c r="G343" s="240" t="s">
        <v>594</v>
      </c>
      <c r="H343" s="239" t="s">
        <v>577</v>
      </c>
      <c r="I343" s="298">
        <v>6</v>
      </c>
      <c r="J343" s="241">
        <v>467515.75872816041</v>
      </c>
      <c r="K343" s="307">
        <f t="shared" si="32"/>
        <v>2805095</v>
      </c>
      <c r="L343" s="229"/>
      <c r="M343" s="227"/>
    </row>
    <row r="344" spans="1:14" ht="27.6">
      <c r="A344" s="227"/>
      <c r="B344" s="228"/>
      <c r="C344" s="238" t="s">
        <v>618</v>
      </c>
      <c r="D344" s="239"/>
      <c r="E344" s="239"/>
      <c r="F344" s="239"/>
      <c r="G344" s="240" t="s">
        <v>595</v>
      </c>
      <c r="H344" s="239" t="s">
        <v>577</v>
      </c>
      <c r="I344" s="298">
        <v>24</v>
      </c>
      <c r="J344" s="241">
        <v>472026.37197816046</v>
      </c>
      <c r="K344" s="307">
        <f t="shared" si="32"/>
        <v>11328633</v>
      </c>
      <c r="L344" s="229"/>
      <c r="M344" s="227"/>
    </row>
    <row r="345" spans="1:14" ht="16.2">
      <c r="A345" s="227"/>
      <c r="B345" s="228"/>
      <c r="C345" s="238" t="s">
        <v>619</v>
      </c>
      <c r="D345" s="239"/>
      <c r="E345" s="239"/>
      <c r="F345" s="239"/>
      <c r="G345" s="240" t="s">
        <v>596</v>
      </c>
      <c r="H345" s="239" t="s">
        <v>577</v>
      </c>
      <c r="I345" s="298">
        <v>24</v>
      </c>
      <c r="J345" s="241">
        <v>60475.734242720144</v>
      </c>
      <c r="K345" s="307">
        <f t="shared" si="32"/>
        <v>1451418</v>
      </c>
      <c r="L345" s="229"/>
      <c r="M345" s="227"/>
    </row>
    <row r="346" spans="1:14" ht="27.6">
      <c r="A346" s="227"/>
      <c r="B346" s="228"/>
      <c r="C346" s="238" t="s">
        <v>620</v>
      </c>
      <c r="D346" s="239"/>
      <c r="E346" s="239"/>
      <c r="F346" s="239"/>
      <c r="G346" s="240" t="s">
        <v>597</v>
      </c>
      <c r="H346" s="239" t="s">
        <v>577</v>
      </c>
      <c r="I346" s="298">
        <v>25</v>
      </c>
      <c r="J346" s="241">
        <v>41563.076459650183</v>
      </c>
      <c r="K346" s="307">
        <f t="shared" si="32"/>
        <v>1039077</v>
      </c>
      <c r="L346" s="229"/>
      <c r="M346" s="227"/>
    </row>
    <row r="347" spans="1:14" s="227" customFormat="1" ht="41.4">
      <c r="B347" s="228"/>
      <c r="C347" s="238" t="s">
        <v>621</v>
      </c>
      <c r="D347" s="245"/>
      <c r="E347" s="245"/>
      <c r="F347" s="245"/>
      <c r="G347" s="251" t="s">
        <v>598</v>
      </c>
      <c r="H347" s="245" t="s">
        <v>577</v>
      </c>
      <c r="I347" s="298">
        <v>75</v>
      </c>
      <c r="J347" s="241">
        <v>52589.837461772295</v>
      </c>
      <c r="K347" s="307">
        <f t="shared" si="32"/>
        <v>3944238</v>
      </c>
      <c r="L347" s="229"/>
      <c r="N347" s="230"/>
    </row>
    <row r="348" spans="1:14" ht="16.8" thickBot="1">
      <c r="A348" s="227"/>
      <c r="B348" s="228"/>
      <c r="C348" s="285" t="s">
        <v>14</v>
      </c>
      <c r="D348" s="246"/>
      <c r="E348" s="247"/>
      <c r="F348" s="246"/>
      <c r="G348" s="292" t="s">
        <v>103</v>
      </c>
      <c r="H348" s="246"/>
      <c r="I348" s="298"/>
      <c r="J348" s="246"/>
      <c r="K348" s="308">
        <f>SUM(K325:K347)</f>
        <v>116152761</v>
      </c>
      <c r="L348" s="229"/>
      <c r="M348" s="227"/>
    </row>
    <row r="349" spans="1:14" ht="16.8" thickBot="1">
      <c r="A349" s="227"/>
      <c r="B349" s="228"/>
      <c r="C349" s="284">
        <v>3</v>
      </c>
      <c r="D349" s="237"/>
      <c r="E349" s="237"/>
      <c r="F349" s="237"/>
      <c r="G349" s="237" t="s">
        <v>622</v>
      </c>
      <c r="H349" s="237"/>
      <c r="I349" s="297"/>
      <c r="J349" s="237"/>
      <c r="K349" s="309"/>
      <c r="L349" s="229"/>
      <c r="M349" s="227"/>
    </row>
    <row r="350" spans="1:14" ht="27.6">
      <c r="A350" s="227"/>
      <c r="B350" s="228"/>
      <c r="C350" s="238" t="s">
        <v>648</v>
      </c>
      <c r="D350" s="248"/>
      <c r="E350" s="248"/>
      <c r="F350" s="248"/>
      <c r="G350" s="249" t="s">
        <v>623</v>
      </c>
      <c r="H350" s="248" t="s">
        <v>577</v>
      </c>
      <c r="I350" s="298">
        <v>150</v>
      </c>
      <c r="J350" s="241">
        <v>6533.8432888402667</v>
      </c>
      <c r="K350" s="307">
        <f t="shared" ref="K350:K374" si="34">ROUND(I350*J350,0)</f>
        <v>980076</v>
      </c>
      <c r="L350" s="229"/>
      <c r="M350" s="227"/>
    </row>
    <row r="351" spans="1:14" ht="41.4">
      <c r="A351" s="227"/>
      <c r="B351" s="228"/>
      <c r="C351" s="238" t="s">
        <v>649</v>
      </c>
      <c r="D351" s="248"/>
      <c r="E351" s="248"/>
      <c r="F351" s="248"/>
      <c r="G351" s="249" t="s">
        <v>624</v>
      </c>
      <c r="H351" s="248" t="s">
        <v>577</v>
      </c>
      <c r="I351" s="298">
        <v>100</v>
      </c>
      <c r="J351" s="241">
        <v>23152.854682270023</v>
      </c>
      <c r="K351" s="307">
        <f t="shared" ref="K351:K355" si="35">ROUND(I351*J351,0)</f>
        <v>2315285</v>
      </c>
      <c r="L351" s="229"/>
      <c r="M351" s="227"/>
    </row>
    <row r="352" spans="1:14" ht="27.6">
      <c r="A352" s="227"/>
      <c r="B352" s="228"/>
      <c r="C352" s="238" t="s">
        <v>650</v>
      </c>
      <c r="D352" s="248"/>
      <c r="E352" s="248"/>
      <c r="F352" s="248"/>
      <c r="G352" s="249" t="s">
        <v>625</v>
      </c>
      <c r="H352" s="248" t="s">
        <v>555</v>
      </c>
      <c r="I352" s="298">
        <v>2500</v>
      </c>
      <c r="J352" s="241">
        <v>2584.0959933868917</v>
      </c>
      <c r="K352" s="307">
        <f t="shared" si="35"/>
        <v>6460240</v>
      </c>
      <c r="L352" s="229"/>
      <c r="M352" s="227"/>
    </row>
    <row r="353" spans="1:13" ht="69">
      <c r="A353" s="227"/>
      <c r="B353" s="228"/>
      <c r="C353" s="238" t="s">
        <v>651</v>
      </c>
      <c r="D353" s="248"/>
      <c r="E353" s="248"/>
      <c r="F353" s="248"/>
      <c r="G353" s="249" t="s">
        <v>626</v>
      </c>
      <c r="H353" s="248" t="s">
        <v>555</v>
      </c>
      <c r="I353" s="298">
        <v>1800</v>
      </c>
      <c r="J353" s="241">
        <v>63155.834401712505</v>
      </c>
      <c r="K353" s="307">
        <f t="shared" si="35"/>
        <v>113680502</v>
      </c>
      <c r="L353" s="229"/>
      <c r="M353" s="227"/>
    </row>
    <row r="354" spans="1:13" ht="55.2">
      <c r="A354" s="227"/>
      <c r="B354" s="228"/>
      <c r="C354" s="238" t="s">
        <v>652</v>
      </c>
      <c r="D354" s="248"/>
      <c r="E354" s="248"/>
      <c r="F354" s="248"/>
      <c r="G354" s="249" t="s">
        <v>627</v>
      </c>
      <c r="H354" s="248" t="s">
        <v>555</v>
      </c>
      <c r="I354" s="298">
        <v>860</v>
      </c>
      <c r="J354" s="241">
        <v>78579.779259102259</v>
      </c>
      <c r="K354" s="307">
        <f t="shared" si="35"/>
        <v>67578610</v>
      </c>
      <c r="L354" s="229"/>
      <c r="M354" s="227"/>
    </row>
    <row r="355" spans="1:13" ht="16.2">
      <c r="A355" s="227"/>
      <c r="B355" s="228"/>
      <c r="C355" s="238" t="s">
        <v>653</v>
      </c>
      <c r="D355" s="248"/>
      <c r="E355" s="248"/>
      <c r="F355" s="248"/>
      <c r="G355" s="249" t="s">
        <v>628</v>
      </c>
      <c r="H355" s="248" t="s">
        <v>577</v>
      </c>
      <c r="I355" s="298">
        <v>8</v>
      </c>
      <c r="J355" s="241">
        <v>490417.39651396009</v>
      </c>
      <c r="K355" s="307">
        <f t="shared" si="35"/>
        <v>3923339</v>
      </c>
      <c r="L355" s="229"/>
      <c r="M355" s="227"/>
    </row>
    <row r="356" spans="1:13" ht="16.2">
      <c r="A356" s="227"/>
      <c r="B356" s="228"/>
      <c r="C356" s="238" t="s">
        <v>654</v>
      </c>
      <c r="D356" s="248"/>
      <c r="E356" s="248"/>
      <c r="F356" s="248"/>
      <c r="G356" s="249" t="s">
        <v>629</v>
      </c>
      <c r="H356" s="248" t="s">
        <v>577</v>
      </c>
      <c r="I356" s="298">
        <v>12</v>
      </c>
      <c r="J356" s="241">
        <v>39148.40445965017</v>
      </c>
      <c r="K356" s="307">
        <f t="shared" si="34"/>
        <v>469781</v>
      </c>
      <c r="L356" s="229"/>
      <c r="M356" s="227"/>
    </row>
    <row r="357" spans="1:13" ht="16.2">
      <c r="A357" s="227"/>
      <c r="B357" s="228"/>
      <c r="C357" s="238" t="s">
        <v>655</v>
      </c>
      <c r="D357" s="248"/>
      <c r="E357" s="248"/>
      <c r="F357" s="248"/>
      <c r="G357" s="249" t="s">
        <v>630</v>
      </c>
      <c r="H357" s="248" t="s">
        <v>577</v>
      </c>
      <c r="I357" s="298">
        <v>20</v>
      </c>
      <c r="J357" s="241">
        <v>36808.40445965017</v>
      </c>
      <c r="K357" s="307">
        <f t="shared" si="34"/>
        <v>736168</v>
      </c>
      <c r="L357" s="229"/>
      <c r="M357" s="227"/>
    </row>
    <row r="358" spans="1:13" ht="16.2">
      <c r="A358" s="227"/>
      <c r="B358" s="228"/>
      <c r="C358" s="238" t="s">
        <v>656</v>
      </c>
      <c r="D358" s="248"/>
      <c r="E358" s="248"/>
      <c r="F358" s="248"/>
      <c r="G358" s="249" t="s">
        <v>631</v>
      </c>
      <c r="H358" s="248" t="s">
        <v>577</v>
      </c>
      <c r="I358" s="298">
        <v>10</v>
      </c>
      <c r="J358" s="241">
        <v>57608.40445965017</v>
      </c>
      <c r="K358" s="307">
        <f t="shared" si="34"/>
        <v>576084</v>
      </c>
      <c r="L358" s="229"/>
      <c r="M358" s="227"/>
    </row>
    <row r="359" spans="1:13" ht="16.2">
      <c r="A359" s="227"/>
      <c r="B359" s="228"/>
      <c r="C359" s="238" t="s">
        <v>657</v>
      </c>
      <c r="D359" s="248"/>
      <c r="E359" s="248"/>
      <c r="F359" s="248"/>
      <c r="G359" s="249" t="s">
        <v>632</v>
      </c>
      <c r="H359" s="248" t="s">
        <v>577</v>
      </c>
      <c r="I359" s="298">
        <v>160</v>
      </c>
      <c r="J359" s="241">
        <v>103269.90349631876</v>
      </c>
      <c r="K359" s="307">
        <f t="shared" si="34"/>
        <v>16523185</v>
      </c>
      <c r="L359" s="229"/>
      <c r="M359" s="227"/>
    </row>
    <row r="360" spans="1:13" ht="16.2">
      <c r="A360" s="227"/>
      <c r="B360" s="228"/>
      <c r="C360" s="238" t="s">
        <v>658</v>
      </c>
      <c r="D360" s="248"/>
      <c r="E360" s="248"/>
      <c r="F360" s="248"/>
      <c r="G360" s="249" t="s">
        <v>633</v>
      </c>
      <c r="H360" s="248" t="s">
        <v>577</v>
      </c>
      <c r="I360" s="298">
        <v>60</v>
      </c>
      <c r="J360" s="241">
        <v>150757.79819509169</v>
      </c>
      <c r="K360" s="307">
        <f t="shared" si="34"/>
        <v>9045468</v>
      </c>
      <c r="L360" s="229"/>
      <c r="M360" s="227"/>
    </row>
    <row r="361" spans="1:13" ht="16.2">
      <c r="A361" s="227"/>
      <c r="B361" s="228"/>
      <c r="C361" s="238" t="s">
        <v>659</v>
      </c>
      <c r="D361" s="248"/>
      <c r="E361" s="248"/>
      <c r="F361" s="248"/>
      <c r="G361" s="249" t="s">
        <v>634</v>
      </c>
      <c r="H361" s="248" t="s">
        <v>577</v>
      </c>
      <c r="I361" s="298">
        <v>60</v>
      </c>
      <c r="J361" s="241">
        <v>215954.48819509169</v>
      </c>
      <c r="K361" s="307">
        <f t="shared" ref="K361:K365" si="36">ROUND(I361*J361,0)</f>
        <v>12957269</v>
      </c>
      <c r="L361" s="229"/>
      <c r="M361" s="227"/>
    </row>
    <row r="362" spans="1:13" ht="16.2">
      <c r="A362" s="227"/>
      <c r="B362" s="228"/>
      <c r="C362" s="238" t="s">
        <v>660</v>
      </c>
      <c r="D362" s="248"/>
      <c r="E362" s="248"/>
      <c r="F362" s="248"/>
      <c r="G362" s="249" t="s">
        <v>635</v>
      </c>
      <c r="H362" s="248" t="s">
        <v>577</v>
      </c>
      <c r="I362" s="298">
        <v>20</v>
      </c>
      <c r="J362" s="241">
        <v>37970.527109650175</v>
      </c>
      <c r="K362" s="307">
        <f t="shared" si="36"/>
        <v>759411</v>
      </c>
      <c r="L362" s="229"/>
      <c r="M362" s="227"/>
    </row>
    <row r="363" spans="1:13" ht="16.2">
      <c r="A363" s="227"/>
      <c r="B363" s="228"/>
      <c r="C363" s="238" t="s">
        <v>661</v>
      </c>
      <c r="D363" s="248"/>
      <c r="E363" s="248"/>
      <c r="F363" s="248"/>
      <c r="G363" s="249" t="s">
        <v>636</v>
      </c>
      <c r="H363" s="248" t="s">
        <v>577</v>
      </c>
      <c r="I363" s="298">
        <v>6</v>
      </c>
      <c r="J363" s="241">
        <v>110770.52710965018</v>
      </c>
      <c r="K363" s="307">
        <f t="shared" si="36"/>
        <v>664623</v>
      </c>
      <c r="L363" s="229"/>
      <c r="M363" s="227"/>
    </row>
    <row r="364" spans="1:13" ht="27.6">
      <c r="A364" s="227"/>
      <c r="B364" s="228"/>
      <c r="C364" s="238" t="s">
        <v>662</v>
      </c>
      <c r="D364" s="248"/>
      <c r="E364" s="248"/>
      <c r="F364" s="248"/>
      <c r="G364" s="249" t="s">
        <v>637</v>
      </c>
      <c r="H364" s="248" t="s">
        <v>577</v>
      </c>
      <c r="I364" s="298">
        <v>1</v>
      </c>
      <c r="J364" s="241">
        <v>886659.2002579011</v>
      </c>
      <c r="K364" s="307">
        <f t="shared" si="36"/>
        <v>886659</v>
      </c>
      <c r="L364" s="229"/>
      <c r="M364" s="227"/>
    </row>
    <row r="365" spans="1:13" ht="27.6">
      <c r="A365" s="227"/>
      <c r="B365" s="228"/>
      <c r="C365" s="238" t="s">
        <v>663</v>
      </c>
      <c r="D365" s="248"/>
      <c r="E365" s="248"/>
      <c r="F365" s="248"/>
      <c r="G365" s="249" t="s">
        <v>638</v>
      </c>
      <c r="H365" s="248" t="s">
        <v>577</v>
      </c>
      <c r="I365" s="298">
        <v>1</v>
      </c>
      <c r="J365" s="241">
        <v>1032244.6485553668</v>
      </c>
      <c r="K365" s="307">
        <f t="shared" si="36"/>
        <v>1032245</v>
      </c>
      <c r="L365" s="229"/>
      <c r="M365" s="227"/>
    </row>
    <row r="366" spans="1:13" ht="27.6">
      <c r="A366" s="227"/>
      <c r="B366" s="228"/>
      <c r="C366" s="238" t="s">
        <v>664</v>
      </c>
      <c r="D366" s="248"/>
      <c r="E366" s="248"/>
      <c r="F366" s="248"/>
      <c r="G366" s="249" t="s">
        <v>639</v>
      </c>
      <c r="H366" s="248" t="s">
        <v>577</v>
      </c>
      <c r="I366" s="298">
        <v>2</v>
      </c>
      <c r="J366" s="241">
        <v>1274330.3873504587</v>
      </c>
      <c r="K366" s="307">
        <f t="shared" si="34"/>
        <v>2548661</v>
      </c>
      <c r="L366" s="229"/>
      <c r="M366" s="227"/>
    </row>
    <row r="367" spans="1:13" ht="16.2">
      <c r="A367" s="227"/>
      <c r="B367" s="228"/>
      <c r="C367" s="238" t="s">
        <v>665</v>
      </c>
      <c r="D367" s="248"/>
      <c r="E367" s="248"/>
      <c r="F367" s="248"/>
      <c r="G367" s="249" t="s">
        <v>640</v>
      </c>
      <c r="H367" s="248" t="s">
        <v>577</v>
      </c>
      <c r="I367" s="298">
        <v>60</v>
      </c>
      <c r="J367" s="241">
        <v>71519.781194300347</v>
      </c>
      <c r="K367" s="307">
        <f t="shared" si="34"/>
        <v>4291187</v>
      </c>
      <c r="L367" s="229"/>
      <c r="M367" s="227"/>
    </row>
    <row r="368" spans="1:13" ht="16.2">
      <c r="A368" s="227"/>
      <c r="B368" s="228"/>
      <c r="C368" s="238" t="s">
        <v>666</v>
      </c>
      <c r="D368" s="248"/>
      <c r="E368" s="248"/>
      <c r="F368" s="248"/>
      <c r="G368" s="249" t="s">
        <v>641</v>
      </c>
      <c r="H368" s="248" t="s">
        <v>577</v>
      </c>
      <c r="I368" s="298">
        <v>100</v>
      </c>
      <c r="J368" s="241">
        <v>78891.99019430035</v>
      </c>
      <c r="K368" s="307">
        <f t="shared" si="34"/>
        <v>7889199</v>
      </c>
      <c r="L368" s="229"/>
      <c r="M368" s="227"/>
    </row>
    <row r="369" spans="1:14" ht="27.6">
      <c r="A369" s="227"/>
      <c r="B369" s="228"/>
      <c r="C369" s="238" t="s">
        <v>667</v>
      </c>
      <c r="D369" s="248"/>
      <c r="E369" s="248"/>
      <c r="F369" s="248"/>
      <c r="G369" s="249" t="s">
        <v>642</v>
      </c>
      <c r="H369" s="248" t="s">
        <v>577</v>
      </c>
      <c r="I369" s="298">
        <v>60</v>
      </c>
      <c r="J369" s="241">
        <v>61925.156544300349</v>
      </c>
      <c r="K369" s="307">
        <f t="shared" si="34"/>
        <v>3715509</v>
      </c>
      <c r="L369" s="229"/>
      <c r="M369" s="227"/>
    </row>
    <row r="370" spans="1:14" ht="16.2">
      <c r="A370" s="227"/>
      <c r="B370" s="228"/>
      <c r="C370" s="238" t="s">
        <v>668</v>
      </c>
      <c r="D370" s="248"/>
      <c r="E370" s="248"/>
      <c r="F370" s="248"/>
      <c r="G370" s="249" t="s">
        <v>643</v>
      </c>
      <c r="H370" s="248" t="s">
        <v>577</v>
      </c>
      <c r="I370" s="298">
        <v>20</v>
      </c>
      <c r="J370" s="241">
        <v>102168.31308662544</v>
      </c>
      <c r="K370" s="307">
        <f t="shared" si="34"/>
        <v>2043366</v>
      </c>
      <c r="L370" s="229"/>
      <c r="M370" s="227"/>
    </row>
    <row r="371" spans="1:14" ht="55.2">
      <c r="A371" s="227"/>
      <c r="B371" s="228"/>
      <c r="C371" s="238" t="s">
        <v>669</v>
      </c>
      <c r="D371" s="248"/>
      <c r="E371" s="248"/>
      <c r="F371" s="248"/>
      <c r="G371" s="249" t="s">
        <v>644</v>
      </c>
      <c r="H371" s="248" t="s">
        <v>555</v>
      </c>
      <c r="I371" s="298">
        <v>100</v>
      </c>
      <c r="J371" s="241">
        <v>175731.48927597102</v>
      </c>
      <c r="K371" s="307">
        <f t="shared" si="34"/>
        <v>17573149</v>
      </c>
      <c r="L371" s="229"/>
      <c r="M371" s="227"/>
    </row>
    <row r="372" spans="1:14" ht="69">
      <c r="A372" s="227"/>
      <c r="B372" s="228"/>
      <c r="C372" s="238" t="s">
        <v>670</v>
      </c>
      <c r="D372" s="250"/>
      <c r="E372" s="250"/>
      <c r="F372" s="250"/>
      <c r="G372" s="249" t="s">
        <v>645</v>
      </c>
      <c r="H372" s="248" t="s">
        <v>555</v>
      </c>
      <c r="I372" s="298">
        <v>300</v>
      </c>
      <c r="J372" s="241">
        <v>148696.39677597102</v>
      </c>
      <c r="K372" s="307">
        <f t="shared" si="34"/>
        <v>44608919</v>
      </c>
      <c r="L372" s="229"/>
      <c r="M372" s="227"/>
    </row>
    <row r="373" spans="1:14" ht="27.6">
      <c r="A373" s="227"/>
      <c r="B373" s="228"/>
      <c r="C373" s="238" t="s">
        <v>671</v>
      </c>
      <c r="D373" s="248"/>
      <c r="E373" s="248"/>
      <c r="F373" s="248"/>
      <c r="G373" s="249" t="s">
        <v>646</v>
      </c>
      <c r="H373" s="248" t="s">
        <v>577</v>
      </c>
      <c r="I373" s="298">
        <v>1</v>
      </c>
      <c r="J373" s="241">
        <v>395941.35373860074</v>
      </c>
      <c r="K373" s="307">
        <f t="shared" si="34"/>
        <v>395941</v>
      </c>
      <c r="L373" s="229"/>
      <c r="M373" s="227"/>
    </row>
    <row r="374" spans="1:14" s="227" customFormat="1" ht="16.2">
      <c r="B374" s="228"/>
      <c r="C374" s="238" t="s">
        <v>672</v>
      </c>
      <c r="D374" s="245"/>
      <c r="E374" s="245"/>
      <c r="F374" s="245"/>
      <c r="G374" s="251" t="s">
        <v>647</v>
      </c>
      <c r="H374" s="245" t="s">
        <v>577</v>
      </c>
      <c r="I374" s="298">
        <v>20</v>
      </c>
      <c r="J374" s="241">
        <v>11932.390675395054</v>
      </c>
      <c r="K374" s="307">
        <f t="shared" si="34"/>
        <v>238648</v>
      </c>
      <c r="L374" s="229"/>
      <c r="N374" s="230"/>
    </row>
    <row r="375" spans="1:14" ht="16.8" thickBot="1">
      <c r="A375" s="227"/>
      <c r="B375" s="228"/>
      <c r="C375" s="286" t="s">
        <v>14</v>
      </c>
      <c r="D375" s="252"/>
      <c r="E375" s="252"/>
      <c r="F375" s="252"/>
      <c r="G375" s="253" t="s">
        <v>103</v>
      </c>
      <c r="H375" s="252"/>
      <c r="I375" s="299"/>
      <c r="J375" s="254"/>
      <c r="K375" s="308">
        <f>SUM(K350:K374)</f>
        <v>321893524</v>
      </c>
      <c r="L375" s="229"/>
      <c r="M375" s="227"/>
    </row>
    <row r="376" spans="1:14" ht="16.8" thickBot="1">
      <c r="A376" s="227"/>
      <c r="B376" s="228"/>
      <c r="C376" s="284">
        <v>4</v>
      </c>
      <c r="D376" s="237"/>
      <c r="E376" s="237"/>
      <c r="F376" s="237"/>
      <c r="G376" s="237" t="s">
        <v>673</v>
      </c>
      <c r="H376" s="237"/>
      <c r="I376" s="297"/>
      <c r="J376" s="237"/>
      <c r="K376" s="309"/>
      <c r="L376" s="229"/>
      <c r="M376" s="227"/>
    </row>
    <row r="377" spans="1:14" ht="27.6">
      <c r="A377" s="227"/>
      <c r="B377" s="228"/>
      <c r="C377" s="238" t="s">
        <v>676</v>
      </c>
      <c r="D377" s="248"/>
      <c r="E377" s="248"/>
      <c r="F377" s="248"/>
      <c r="G377" s="249" t="s">
        <v>674</v>
      </c>
      <c r="H377" s="248" t="s">
        <v>98</v>
      </c>
      <c r="I377" s="298">
        <v>45.824999999999996</v>
      </c>
      <c r="J377" s="241">
        <v>186174.01301340264</v>
      </c>
      <c r="K377" s="307">
        <f t="shared" ref="K377:K378" si="37">ROUND(I377*J377,0)</f>
        <v>8531424</v>
      </c>
      <c r="L377" s="229"/>
      <c r="M377" s="227"/>
    </row>
    <row r="378" spans="1:14" ht="27.6">
      <c r="A378" s="227"/>
      <c r="B378" s="228"/>
      <c r="C378" s="238" t="s">
        <v>677</v>
      </c>
      <c r="D378" s="248"/>
      <c r="E378" s="248"/>
      <c r="F378" s="248"/>
      <c r="G378" s="249" t="s">
        <v>675</v>
      </c>
      <c r="H378" s="248" t="s">
        <v>555</v>
      </c>
      <c r="I378" s="298">
        <v>36</v>
      </c>
      <c r="J378" s="241">
        <v>67469.332019852605</v>
      </c>
      <c r="K378" s="307">
        <f t="shared" si="37"/>
        <v>2428896</v>
      </c>
      <c r="L378" s="229"/>
      <c r="M378" s="227"/>
    </row>
    <row r="379" spans="1:14" ht="16.8" thickBot="1">
      <c r="A379" s="227"/>
      <c r="B379" s="228"/>
      <c r="C379" s="285" t="s">
        <v>14</v>
      </c>
      <c r="D379" s="255"/>
      <c r="E379" s="255"/>
      <c r="F379" s="255"/>
      <c r="G379" s="257" t="s">
        <v>103</v>
      </c>
      <c r="H379" s="255"/>
      <c r="I379" s="298"/>
      <c r="J379" s="244"/>
      <c r="K379" s="308">
        <f>SUM(K377:K378)</f>
        <v>10960320</v>
      </c>
      <c r="L379" s="229"/>
      <c r="M379" s="227"/>
    </row>
    <row r="380" spans="1:14" ht="16.8" thickBot="1">
      <c r="A380" s="227"/>
      <c r="B380" s="228"/>
      <c r="C380" s="284">
        <v>5</v>
      </c>
      <c r="D380" s="237"/>
      <c r="E380" s="237"/>
      <c r="F380" s="237"/>
      <c r="G380" s="237" t="s">
        <v>678</v>
      </c>
      <c r="H380" s="237"/>
      <c r="I380" s="297"/>
      <c r="J380" s="237"/>
      <c r="K380" s="309"/>
      <c r="L380" s="229"/>
      <c r="M380" s="227"/>
    </row>
    <row r="381" spans="1:14" ht="16.2">
      <c r="A381" s="227"/>
      <c r="B381" s="228"/>
      <c r="C381" s="238" t="s">
        <v>686</v>
      </c>
      <c r="D381" s="248"/>
      <c r="E381" s="248"/>
      <c r="F381" s="248"/>
      <c r="G381" s="249" t="s">
        <v>679</v>
      </c>
      <c r="H381" s="248" t="s">
        <v>555</v>
      </c>
      <c r="I381" s="298">
        <v>3199.9999999999995</v>
      </c>
      <c r="J381" s="241">
        <v>19770.824635321354</v>
      </c>
      <c r="K381" s="307">
        <f t="shared" ref="K381:K387" si="38">ROUND(I381*J381,0)</f>
        <v>63266639</v>
      </c>
      <c r="L381" s="229"/>
      <c r="M381" s="227"/>
    </row>
    <row r="382" spans="1:14" ht="16.2">
      <c r="A382" s="227"/>
      <c r="B382" s="228"/>
      <c r="C382" s="238" t="s">
        <v>687</v>
      </c>
      <c r="D382" s="248"/>
      <c r="E382" s="248"/>
      <c r="F382" s="248"/>
      <c r="G382" s="249" t="s">
        <v>680</v>
      </c>
      <c r="H382" s="248" t="s">
        <v>98</v>
      </c>
      <c r="I382" s="298">
        <v>99.5</v>
      </c>
      <c r="J382" s="241">
        <v>25211.410628708305</v>
      </c>
      <c r="K382" s="307">
        <f t="shared" ref="K382" si="39">ROUND(I382*J382,0)</f>
        <v>2508535</v>
      </c>
      <c r="L382" s="229"/>
      <c r="M382" s="227"/>
    </row>
    <row r="383" spans="1:14" ht="16.2">
      <c r="A383" s="227"/>
      <c r="B383" s="228"/>
      <c r="C383" s="238" t="s">
        <v>688</v>
      </c>
      <c r="D383" s="248"/>
      <c r="E383" s="248"/>
      <c r="F383" s="248"/>
      <c r="G383" s="249" t="s">
        <v>681</v>
      </c>
      <c r="H383" s="248" t="s">
        <v>555</v>
      </c>
      <c r="I383" s="298">
        <v>3199.9999999999995</v>
      </c>
      <c r="J383" s="241">
        <v>17954.445297821352</v>
      </c>
      <c r="K383" s="307">
        <f t="shared" si="38"/>
        <v>57454225</v>
      </c>
      <c r="L383" s="229"/>
      <c r="M383" s="227"/>
    </row>
    <row r="384" spans="1:14" ht="16.2">
      <c r="A384" s="227"/>
      <c r="B384" s="228"/>
      <c r="C384" s="238" t="s">
        <v>689</v>
      </c>
      <c r="D384" s="248"/>
      <c r="E384" s="248"/>
      <c r="F384" s="248"/>
      <c r="G384" s="249" t="s">
        <v>682</v>
      </c>
      <c r="H384" s="248" t="s">
        <v>98</v>
      </c>
      <c r="I384" s="298">
        <v>60</v>
      </c>
      <c r="J384" s="241">
        <v>31307.258770220138</v>
      </c>
      <c r="K384" s="307">
        <f t="shared" ref="K384" si="40">ROUND(I384*J384,0)</f>
        <v>1878436</v>
      </c>
      <c r="L384" s="229"/>
      <c r="M384" s="227"/>
    </row>
    <row r="385" spans="1:13" ht="16.2">
      <c r="A385" s="227"/>
      <c r="B385" s="228"/>
      <c r="C385" s="238" t="s">
        <v>690</v>
      </c>
      <c r="D385" s="248"/>
      <c r="E385" s="248"/>
      <c r="F385" s="248"/>
      <c r="G385" s="249" t="s">
        <v>683</v>
      </c>
      <c r="H385" s="248" t="s">
        <v>98</v>
      </c>
      <c r="I385" s="298">
        <v>1013</v>
      </c>
      <c r="J385" s="241">
        <v>24608.05729992365</v>
      </c>
      <c r="K385" s="307">
        <f t="shared" si="38"/>
        <v>24927962</v>
      </c>
      <c r="L385" s="229"/>
      <c r="M385" s="227"/>
    </row>
    <row r="386" spans="1:13" ht="16.2">
      <c r="A386" s="227"/>
      <c r="B386" s="228"/>
      <c r="C386" s="238" t="s">
        <v>691</v>
      </c>
      <c r="D386" s="248"/>
      <c r="E386" s="248"/>
      <c r="F386" s="248"/>
      <c r="G386" s="249" t="s">
        <v>684</v>
      </c>
      <c r="H386" s="248" t="s">
        <v>98</v>
      </c>
      <c r="I386" s="298">
        <v>1013</v>
      </c>
      <c r="J386" s="241">
        <v>26930.824332055534</v>
      </c>
      <c r="K386" s="307">
        <f t="shared" ref="K386" si="41">ROUND(I386*J386,0)</f>
        <v>27280925</v>
      </c>
      <c r="L386" s="229"/>
      <c r="M386" s="227"/>
    </row>
    <row r="387" spans="1:13" ht="41.4">
      <c r="A387" s="227"/>
      <c r="B387" s="228"/>
      <c r="C387" s="238" t="s">
        <v>692</v>
      </c>
      <c r="D387" s="248"/>
      <c r="E387" s="248"/>
      <c r="F387" s="248"/>
      <c r="G387" s="249" t="s">
        <v>685</v>
      </c>
      <c r="H387" s="248" t="s">
        <v>98</v>
      </c>
      <c r="I387" s="298">
        <v>1271.5319999999999</v>
      </c>
      <c r="J387" s="241">
        <v>34694.128917791648</v>
      </c>
      <c r="K387" s="307">
        <f t="shared" si="38"/>
        <v>44114695</v>
      </c>
      <c r="L387" s="229"/>
      <c r="M387" s="227"/>
    </row>
    <row r="388" spans="1:13" ht="16.8" thickBot="1">
      <c r="A388" s="227"/>
      <c r="B388" s="228"/>
      <c r="C388" s="285" t="s">
        <v>14</v>
      </c>
      <c r="D388" s="255"/>
      <c r="E388" s="255"/>
      <c r="F388" s="255"/>
      <c r="G388" s="257" t="s">
        <v>103</v>
      </c>
      <c r="H388" s="255"/>
      <c r="I388" s="298"/>
      <c r="J388" s="244"/>
      <c r="K388" s="308">
        <f>SUM(K381:K387)</f>
        <v>221431417</v>
      </c>
      <c r="L388" s="229"/>
      <c r="M388" s="227"/>
    </row>
    <row r="389" spans="1:13" ht="16.8" thickBot="1">
      <c r="A389" s="227"/>
      <c r="B389" s="228"/>
      <c r="C389" s="284">
        <v>6</v>
      </c>
      <c r="D389" s="237"/>
      <c r="E389" s="237"/>
      <c r="F389" s="237"/>
      <c r="G389" s="237" t="s">
        <v>693</v>
      </c>
      <c r="H389" s="237"/>
      <c r="I389" s="297"/>
      <c r="J389" s="237"/>
      <c r="K389" s="309"/>
      <c r="L389" s="229"/>
      <c r="M389" s="227"/>
    </row>
    <row r="390" spans="1:13" ht="16.2">
      <c r="A390" s="227"/>
      <c r="B390" s="228"/>
      <c r="C390" s="238" t="s">
        <v>698</v>
      </c>
      <c r="D390" s="248"/>
      <c r="E390" s="248"/>
      <c r="F390" s="248"/>
      <c r="G390" s="249" t="s">
        <v>694</v>
      </c>
      <c r="H390" s="248" t="s">
        <v>98</v>
      </c>
      <c r="I390" s="298">
        <v>120</v>
      </c>
      <c r="J390" s="241">
        <v>47058.814716934459</v>
      </c>
      <c r="K390" s="307">
        <f t="shared" ref="K390:K393" si="42">ROUND(I390*J390,0)</f>
        <v>5647058</v>
      </c>
      <c r="L390" s="229"/>
      <c r="M390" s="227"/>
    </row>
    <row r="391" spans="1:13" ht="27.6">
      <c r="A391" s="227"/>
      <c r="B391" s="228"/>
      <c r="C391" s="238" t="s">
        <v>699</v>
      </c>
      <c r="D391" s="248"/>
      <c r="E391" s="248"/>
      <c r="F391" s="248"/>
      <c r="G391" s="249" t="s">
        <v>695</v>
      </c>
      <c r="H391" s="248" t="s">
        <v>98</v>
      </c>
      <c r="I391" s="298">
        <v>265.75</v>
      </c>
      <c r="J391" s="241">
        <v>64265.874716934472</v>
      </c>
      <c r="K391" s="307">
        <f t="shared" si="42"/>
        <v>17078656</v>
      </c>
      <c r="L391" s="229"/>
      <c r="M391" s="227"/>
    </row>
    <row r="392" spans="1:13" ht="27.6">
      <c r="A392" s="227"/>
      <c r="B392" s="228"/>
      <c r="C392" s="238" t="s">
        <v>700</v>
      </c>
      <c r="D392" s="248"/>
      <c r="E392" s="248"/>
      <c r="F392" s="248"/>
      <c r="G392" s="249" t="s">
        <v>696</v>
      </c>
      <c r="H392" s="248" t="s">
        <v>98</v>
      </c>
      <c r="I392" s="298">
        <v>300</v>
      </c>
      <c r="J392" s="241">
        <v>123688.61861305033</v>
      </c>
      <c r="K392" s="307">
        <f t="shared" si="42"/>
        <v>37106586</v>
      </c>
      <c r="L392" s="229"/>
      <c r="M392" s="227"/>
    </row>
    <row r="393" spans="1:13" ht="27.6">
      <c r="A393" s="227"/>
      <c r="B393" s="228"/>
      <c r="C393" s="238" t="s">
        <v>701</v>
      </c>
      <c r="D393" s="248"/>
      <c r="E393" s="248"/>
      <c r="F393" s="248"/>
      <c r="G393" s="249" t="s">
        <v>697</v>
      </c>
      <c r="H393" s="248" t="s">
        <v>98</v>
      </c>
      <c r="I393" s="298">
        <v>430.95599999999996</v>
      </c>
      <c r="J393" s="241">
        <v>150980.83943341841</v>
      </c>
      <c r="K393" s="307">
        <f t="shared" si="42"/>
        <v>65066099</v>
      </c>
      <c r="L393" s="229"/>
      <c r="M393" s="227"/>
    </row>
    <row r="394" spans="1:13" ht="16.8" thickBot="1">
      <c r="A394" s="227"/>
      <c r="B394" s="228"/>
      <c r="C394" s="285" t="s">
        <v>14</v>
      </c>
      <c r="D394" s="255"/>
      <c r="E394" s="255"/>
      <c r="F394" s="255"/>
      <c r="G394" s="257" t="s">
        <v>103</v>
      </c>
      <c r="H394" s="255"/>
      <c r="I394" s="298"/>
      <c r="J394" s="244"/>
      <c r="K394" s="308">
        <f>SUM(K390:K393)</f>
        <v>124898399</v>
      </c>
      <c r="L394" s="229"/>
      <c r="M394" s="227"/>
    </row>
    <row r="395" spans="1:13" ht="16.8" thickBot="1">
      <c r="A395" s="227"/>
      <c r="B395" s="228"/>
      <c r="C395" s="284">
        <v>7</v>
      </c>
      <c r="D395" s="237"/>
      <c r="E395" s="237"/>
      <c r="F395" s="237"/>
      <c r="G395" s="237" t="s">
        <v>719</v>
      </c>
      <c r="H395" s="237"/>
      <c r="I395" s="297"/>
      <c r="J395" s="237"/>
      <c r="K395" s="309"/>
      <c r="L395" s="229"/>
      <c r="M395" s="227"/>
    </row>
    <row r="396" spans="1:13" ht="41.4">
      <c r="A396" s="227"/>
      <c r="B396" s="228"/>
      <c r="C396" s="238" t="s">
        <v>706</v>
      </c>
      <c r="D396" s="248"/>
      <c r="E396" s="248"/>
      <c r="F396" s="248"/>
      <c r="G396" s="249" t="s">
        <v>702</v>
      </c>
      <c r="H396" s="248" t="s">
        <v>98</v>
      </c>
      <c r="I396" s="298">
        <v>115.50000000000001</v>
      </c>
      <c r="J396" s="241">
        <v>1178665.590323471</v>
      </c>
      <c r="K396" s="307">
        <f t="shared" ref="K396:K399" si="43">ROUND(I396*J396,0)</f>
        <v>136135876</v>
      </c>
      <c r="L396" s="229"/>
      <c r="M396" s="227"/>
    </row>
    <row r="397" spans="1:13" ht="16.2">
      <c r="A397" s="227"/>
      <c r="B397" s="228"/>
      <c r="C397" s="238" t="s">
        <v>707</v>
      </c>
      <c r="D397" s="248"/>
      <c r="E397" s="248"/>
      <c r="F397" s="248"/>
      <c r="G397" s="249" t="s">
        <v>703</v>
      </c>
      <c r="H397" s="248" t="s">
        <v>98</v>
      </c>
      <c r="I397" s="298">
        <v>1429.91</v>
      </c>
      <c r="J397" s="241">
        <v>104801.59553308766</v>
      </c>
      <c r="K397" s="307">
        <f t="shared" si="43"/>
        <v>149856849</v>
      </c>
      <c r="L397" s="229"/>
      <c r="M397" s="227"/>
    </row>
    <row r="398" spans="1:13" ht="16.2">
      <c r="A398" s="227"/>
      <c r="B398" s="228"/>
      <c r="C398" s="238" t="s">
        <v>708</v>
      </c>
      <c r="D398" s="248"/>
      <c r="E398" s="248"/>
      <c r="F398" s="248"/>
      <c r="G398" s="249" t="s">
        <v>704</v>
      </c>
      <c r="H398" s="248" t="s">
        <v>577</v>
      </c>
      <c r="I398" s="298">
        <v>10</v>
      </c>
      <c r="J398" s="241">
        <v>1151476.8657963227</v>
      </c>
      <c r="K398" s="307">
        <f t="shared" ref="K398" si="44">ROUND(I398*J398,0)</f>
        <v>11514769</v>
      </c>
      <c r="L398" s="229"/>
      <c r="M398" s="227"/>
    </row>
    <row r="399" spans="1:13" ht="16.2">
      <c r="A399" s="227"/>
      <c r="B399" s="228"/>
      <c r="C399" s="238" t="s">
        <v>709</v>
      </c>
      <c r="D399" s="248"/>
      <c r="E399" s="248"/>
      <c r="F399" s="248"/>
      <c r="G399" s="249" t="s">
        <v>705</v>
      </c>
      <c r="H399" s="248" t="s">
        <v>577</v>
      </c>
      <c r="I399" s="298">
        <v>50</v>
      </c>
      <c r="J399" s="241">
        <v>33069.339984926301</v>
      </c>
      <c r="K399" s="307">
        <f t="shared" si="43"/>
        <v>1653467</v>
      </c>
      <c r="L399" s="229"/>
      <c r="M399" s="227"/>
    </row>
    <row r="400" spans="1:13" ht="16.8" thickBot="1">
      <c r="A400" s="227"/>
      <c r="B400" s="228"/>
      <c r="C400" s="285" t="s">
        <v>14</v>
      </c>
      <c r="D400" s="255"/>
      <c r="E400" s="255"/>
      <c r="F400" s="255"/>
      <c r="G400" s="257" t="s">
        <v>103</v>
      </c>
      <c r="H400" s="255"/>
      <c r="I400" s="298"/>
      <c r="J400" s="244"/>
      <c r="K400" s="308">
        <f>SUM(K396:K399)</f>
        <v>299160961</v>
      </c>
      <c r="L400" s="229"/>
      <c r="M400" s="227"/>
    </row>
    <row r="401" spans="1:13" ht="16.8" thickBot="1">
      <c r="A401" s="227"/>
      <c r="B401" s="228"/>
      <c r="C401" s="284">
        <v>8</v>
      </c>
      <c r="D401" s="237"/>
      <c r="E401" s="237"/>
      <c r="F401" s="237"/>
      <c r="G401" s="237" t="s">
        <v>714</v>
      </c>
      <c r="H401" s="237"/>
      <c r="I401" s="297"/>
      <c r="J401" s="237"/>
      <c r="K401" s="309"/>
      <c r="L401" s="229"/>
      <c r="M401" s="227"/>
    </row>
    <row r="402" spans="1:13" ht="27.6">
      <c r="A402" s="227"/>
      <c r="B402" s="228"/>
      <c r="C402" s="238" t="s">
        <v>710</v>
      </c>
      <c r="D402" s="248"/>
      <c r="E402" s="248"/>
      <c r="F402" s="248"/>
      <c r="G402" s="249" t="s">
        <v>715</v>
      </c>
      <c r="H402" s="248" t="s">
        <v>98</v>
      </c>
      <c r="I402" s="298">
        <v>502.39352120139199</v>
      </c>
      <c r="J402" s="241">
        <v>207593.04636902516</v>
      </c>
      <c r="K402" s="307">
        <f t="shared" ref="K402:K405" si="45">ROUND(I402*J402,0)</f>
        <v>104293402</v>
      </c>
      <c r="L402" s="229"/>
      <c r="M402" s="227"/>
    </row>
    <row r="403" spans="1:13" ht="16.2">
      <c r="A403" s="227"/>
      <c r="B403" s="228"/>
      <c r="C403" s="238" t="s">
        <v>711</v>
      </c>
      <c r="D403" s="248"/>
      <c r="E403" s="248"/>
      <c r="F403" s="248"/>
      <c r="G403" s="249" t="s">
        <v>716</v>
      </c>
      <c r="H403" s="248" t="s">
        <v>555</v>
      </c>
      <c r="I403" s="298">
        <v>6</v>
      </c>
      <c r="J403" s="241">
        <v>94439.886119025163</v>
      </c>
      <c r="K403" s="307">
        <f t="shared" si="45"/>
        <v>566639</v>
      </c>
      <c r="L403" s="229"/>
      <c r="M403" s="227"/>
    </row>
    <row r="404" spans="1:13" ht="16.2">
      <c r="A404" s="227"/>
      <c r="B404" s="228"/>
      <c r="C404" s="238" t="s">
        <v>712</v>
      </c>
      <c r="D404" s="248"/>
      <c r="E404" s="248"/>
      <c r="F404" s="248"/>
      <c r="G404" s="249" t="s">
        <v>717</v>
      </c>
      <c r="H404" s="248" t="s">
        <v>98</v>
      </c>
      <c r="I404" s="298">
        <v>45</v>
      </c>
      <c r="J404" s="241">
        <v>286793.74132784951</v>
      </c>
      <c r="K404" s="307">
        <f t="shared" si="45"/>
        <v>12905718</v>
      </c>
      <c r="L404" s="229"/>
      <c r="M404" s="227"/>
    </row>
    <row r="405" spans="1:13" ht="41.4">
      <c r="A405" s="227"/>
      <c r="B405" s="228"/>
      <c r="C405" s="238" t="s">
        <v>713</v>
      </c>
      <c r="D405" s="248"/>
      <c r="E405" s="248"/>
      <c r="F405" s="248"/>
      <c r="G405" s="249" t="s">
        <v>718</v>
      </c>
      <c r="H405" s="248" t="s">
        <v>555</v>
      </c>
      <c r="I405" s="298">
        <v>239.99999999999997</v>
      </c>
      <c r="J405" s="241">
        <v>240270.17942349159</v>
      </c>
      <c r="K405" s="307">
        <f t="shared" si="45"/>
        <v>57664843</v>
      </c>
      <c r="L405" s="229"/>
      <c r="M405" s="227"/>
    </row>
    <row r="406" spans="1:13" ht="16.8" thickBot="1">
      <c r="A406" s="227"/>
      <c r="B406" s="228"/>
      <c r="C406" s="285" t="s">
        <v>14</v>
      </c>
      <c r="D406" s="255"/>
      <c r="E406" s="255"/>
      <c r="F406" s="255"/>
      <c r="G406" s="257" t="s">
        <v>103</v>
      </c>
      <c r="H406" s="255"/>
      <c r="I406" s="298"/>
      <c r="J406" s="244"/>
      <c r="K406" s="308">
        <f>SUM(K402:K405)</f>
        <v>175430602</v>
      </c>
      <c r="L406" s="229"/>
      <c r="M406" s="227"/>
    </row>
    <row r="407" spans="1:13" ht="16.8" thickBot="1">
      <c r="A407" s="227"/>
      <c r="B407" s="228"/>
      <c r="C407" s="284">
        <v>9</v>
      </c>
      <c r="D407" s="237"/>
      <c r="E407" s="237"/>
      <c r="F407" s="237"/>
      <c r="G407" s="237" t="s">
        <v>720</v>
      </c>
      <c r="H407" s="237"/>
      <c r="I407" s="297"/>
      <c r="J407" s="237"/>
      <c r="K407" s="309"/>
      <c r="L407" s="229"/>
      <c r="M407" s="227"/>
    </row>
    <row r="408" spans="1:13" ht="27.6">
      <c r="A408" s="227"/>
      <c r="B408" s="228"/>
      <c r="C408" s="238" t="s">
        <v>722</v>
      </c>
      <c r="D408" s="248"/>
      <c r="E408" s="248"/>
      <c r="F408" s="248"/>
      <c r="G408" s="249" t="s">
        <v>721</v>
      </c>
      <c r="H408" s="248" t="s">
        <v>98</v>
      </c>
      <c r="I408" s="298">
        <v>1013</v>
      </c>
      <c r="J408" s="241">
        <v>70321.86621544027</v>
      </c>
      <c r="K408" s="307">
        <f t="shared" ref="K408" si="46">ROUND(I408*J408,0)</f>
        <v>71236050</v>
      </c>
      <c r="L408" s="229"/>
      <c r="M408" s="227"/>
    </row>
    <row r="409" spans="1:13" ht="16.8" thickBot="1">
      <c r="A409" s="227"/>
      <c r="B409" s="228"/>
      <c r="C409" s="285" t="s">
        <v>14</v>
      </c>
      <c r="D409" s="255"/>
      <c r="E409" s="255"/>
      <c r="F409" s="255"/>
      <c r="G409" s="257" t="s">
        <v>103</v>
      </c>
      <c r="H409" s="255"/>
      <c r="I409" s="298"/>
      <c r="J409" s="244"/>
      <c r="K409" s="308">
        <f>SUM(K408:K408)</f>
        <v>71236050</v>
      </c>
      <c r="L409" s="229"/>
      <c r="M409" s="227"/>
    </row>
    <row r="410" spans="1:13" ht="16.8" thickBot="1">
      <c r="A410" s="227"/>
      <c r="B410" s="228"/>
      <c r="C410" s="284">
        <v>10</v>
      </c>
      <c r="D410" s="237"/>
      <c r="E410" s="237"/>
      <c r="F410" s="237"/>
      <c r="G410" s="237" t="s">
        <v>723</v>
      </c>
      <c r="H410" s="237"/>
      <c r="I410" s="297"/>
      <c r="J410" s="237"/>
      <c r="K410" s="309"/>
      <c r="L410" s="229"/>
      <c r="M410" s="227"/>
    </row>
    <row r="411" spans="1:13" ht="27.6">
      <c r="A411" s="227"/>
      <c r="B411" s="228"/>
      <c r="C411" s="238" t="s">
        <v>725</v>
      </c>
      <c r="D411" s="248"/>
      <c r="E411" s="248"/>
      <c r="F411" s="248"/>
      <c r="G411" s="249" t="s">
        <v>724</v>
      </c>
      <c r="H411" s="248" t="s">
        <v>98</v>
      </c>
      <c r="I411" s="298">
        <v>25</v>
      </c>
      <c r="J411" s="241">
        <v>861625.725413854</v>
      </c>
      <c r="K411" s="307">
        <f t="shared" ref="K411" si="47">ROUND(I411*J411,0)</f>
        <v>21540643</v>
      </c>
      <c r="L411" s="229"/>
      <c r="M411" s="227"/>
    </row>
    <row r="412" spans="1:13" ht="16.8" thickBot="1">
      <c r="A412" s="227"/>
      <c r="B412" s="228"/>
      <c r="C412" s="285" t="s">
        <v>14</v>
      </c>
      <c r="D412" s="255"/>
      <c r="E412" s="255"/>
      <c r="F412" s="255"/>
      <c r="G412" s="257" t="s">
        <v>103</v>
      </c>
      <c r="H412" s="255"/>
      <c r="I412" s="298"/>
      <c r="J412" s="244"/>
      <c r="K412" s="308">
        <f>SUM(K411:K411)</f>
        <v>21540643</v>
      </c>
      <c r="L412" s="229"/>
      <c r="M412" s="227"/>
    </row>
    <row r="413" spans="1:13" ht="16.8" thickBot="1">
      <c r="A413" s="227"/>
      <c r="B413" s="228"/>
      <c r="C413" s="284">
        <v>11</v>
      </c>
      <c r="D413" s="237"/>
      <c r="E413" s="237"/>
      <c r="F413" s="237"/>
      <c r="G413" s="237" t="s">
        <v>726</v>
      </c>
      <c r="H413" s="237"/>
      <c r="I413" s="297"/>
      <c r="J413" s="237"/>
      <c r="K413" s="309"/>
      <c r="L413" s="229"/>
      <c r="M413" s="227"/>
    </row>
    <row r="414" spans="1:13" ht="27.6">
      <c r="A414" s="227"/>
      <c r="B414" s="228"/>
      <c r="C414" s="238" t="s">
        <v>729</v>
      </c>
      <c r="D414" s="248"/>
      <c r="E414" s="248"/>
      <c r="F414" s="248"/>
      <c r="G414" s="249" t="s">
        <v>727</v>
      </c>
      <c r="H414" s="248" t="s">
        <v>577</v>
      </c>
      <c r="I414" s="298">
        <v>30</v>
      </c>
      <c r="J414" s="241">
        <v>155226.54305951259</v>
      </c>
      <c r="K414" s="307">
        <f t="shared" ref="K414:K415" si="48">ROUND(I414*J414,0)</f>
        <v>4656796</v>
      </c>
      <c r="L414" s="229"/>
      <c r="M414" s="227"/>
    </row>
    <row r="415" spans="1:13" ht="27.6">
      <c r="A415" s="227"/>
      <c r="B415" s="228"/>
      <c r="C415" s="238" t="s">
        <v>730</v>
      </c>
      <c r="D415" s="248"/>
      <c r="E415" s="248"/>
      <c r="F415" s="248"/>
      <c r="G415" s="249" t="s">
        <v>728</v>
      </c>
      <c r="H415" s="248" t="s">
        <v>577</v>
      </c>
      <c r="I415" s="298">
        <v>30</v>
      </c>
      <c r="J415" s="241">
        <v>152532.94305951259</v>
      </c>
      <c r="K415" s="307">
        <f t="shared" si="48"/>
        <v>4575988</v>
      </c>
      <c r="L415" s="229"/>
      <c r="M415" s="227"/>
    </row>
    <row r="416" spans="1:13" ht="16.8" thickBot="1">
      <c r="A416" s="227"/>
      <c r="B416" s="228"/>
      <c r="C416" s="285" t="s">
        <v>14</v>
      </c>
      <c r="D416" s="255"/>
      <c r="E416" s="255"/>
      <c r="F416" s="255"/>
      <c r="G416" s="257" t="s">
        <v>103</v>
      </c>
      <c r="H416" s="255"/>
      <c r="I416" s="298"/>
      <c r="J416" s="244"/>
      <c r="K416" s="308">
        <f>SUM(K414:K415)</f>
        <v>9232784</v>
      </c>
      <c r="L416" s="229"/>
      <c r="M416" s="227"/>
    </row>
    <row r="417" spans="1:13" ht="16.8" thickBot="1">
      <c r="A417" s="227"/>
      <c r="B417" s="228"/>
      <c r="C417" s="284">
        <v>12</v>
      </c>
      <c r="D417" s="237"/>
      <c r="E417" s="237"/>
      <c r="F417" s="237"/>
      <c r="G417" s="237" t="s">
        <v>731</v>
      </c>
      <c r="H417" s="237"/>
      <c r="I417" s="297"/>
      <c r="J417" s="237"/>
      <c r="K417" s="309"/>
      <c r="L417" s="229"/>
      <c r="M417" s="227"/>
    </row>
    <row r="418" spans="1:13" ht="16.2">
      <c r="A418" s="227"/>
      <c r="B418" s="228"/>
      <c r="C418" s="238" t="s">
        <v>733</v>
      </c>
      <c r="D418" s="248"/>
      <c r="E418" s="248"/>
      <c r="F418" s="248"/>
      <c r="G418" s="249" t="s">
        <v>732</v>
      </c>
      <c r="H418" s="248" t="s">
        <v>98</v>
      </c>
      <c r="I418" s="298">
        <v>28.200000000000003</v>
      </c>
      <c r="J418" s="241">
        <v>107398.43643451261</v>
      </c>
      <c r="K418" s="307">
        <f t="shared" ref="K418" si="49">ROUND(I418*J418,0)</f>
        <v>3028636</v>
      </c>
      <c r="L418" s="229"/>
      <c r="M418" s="227"/>
    </row>
    <row r="419" spans="1:13" ht="16.8" thickBot="1">
      <c r="A419" s="227"/>
      <c r="B419" s="228"/>
      <c r="C419" s="285" t="s">
        <v>14</v>
      </c>
      <c r="D419" s="255"/>
      <c r="E419" s="255"/>
      <c r="F419" s="255"/>
      <c r="G419" s="257" t="s">
        <v>103</v>
      </c>
      <c r="H419" s="255"/>
      <c r="I419" s="298"/>
      <c r="J419" s="244"/>
      <c r="K419" s="308">
        <f>SUM(K418:K418)</f>
        <v>3028636</v>
      </c>
      <c r="L419" s="229"/>
      <c r="M419" s="227"/>
    </row>
    <row r="420" spans="1:13" ht="16.8" thickBot="1">
      <c r="A420" s="227"/>
      <c r="B420" s="228"/>
      <c r="C420" s="284">
        <v>13</v>
      </c>
      <c r="D420" s="237"/>
      <c r="E420" s="237"/>
      <c r="F420" s="237"/>
      <c r="G420" s="237" t="s">
        <v>734</v>
      </c>
      <c r="H420" s="237"/>
      <c r="I420" s="297"/>
      <c r="J420" s="237"/>
      <c r="K420" s="309"/>
      <c r="L420" s="229"/>
      <c r="M420" s="227"/>
    </row>
    <row r="421" spans="1:13" ht="16.2">
      <c r="A421" s="227"/>
      <c r="B421" s="228"/>
      <c r="C421" s="238" t="s">
        <v>737</v>
      </c>
      <c r="D421" s="248"/>
      <c r="E421" s="248"/>
      <c r="F421" s="248"/>
      <c r="G421" s="249" t="s">
        <v>735</v>
      </c>
      <c r="H421" s="248" t="s">
        <v>555</v>
      </c>
      <c r="I421" s="298">
        <v>354.12</v>
      </c>
      <c r="J421" s="241">
        <v>9418.8112622975696</v>
      </c>
      <c r="K421" s="307">
        <f t="shared" ref="K421:K422" si="50">ROUND(I421*J421,0)</f>
        <v>3335389</v>
      </c>
      <c r="L421" s="229"/>
      <c r="M421" s="227"/>
    </row>
    <row r="422" spans="1:13" ht="16.2">
      <c r="A422" s="227"/>
      <c r="B422" s="228"/>
      <c r="C422" s="238" t="s">
        <v>738</v>
      </c>
      <c r="D422" s="248"/>
      <c r="E422" s="248"/>
      <c r="F422" s="248"/>
      <c r="G422" s="249" t="s">
        <v>736</v>
      </c>
      <c r="H422" s="248" t="s">
        <v>577</v>
      </c>
      <c r="I422" s="298">
        <v>12</v>
      </c>
      <c r="J422" s="241">
        <v>180898.99706746265</v>
      </c>
      <c r="K422" s="307">
        <f t="shared" si="50"/>
        <v>2170788</v>
      </c>
      <c r="L422" s="229"/>
      <c r="M422" s="227"/>
    </row>
    <row r="423" spans="1:13" ht="16.8" thickBot="1">
      <c r="A423" s="227"/>
      <c r="B423" s="228"/>
      <c r="C423" s="285" t="s">
        <v>14</v>
      </c>
      <c r="D423" s="255"/>
      <c r="E423" s="255"/>
      <c r="F423" s="255"/>
      <c r="G423" s="257" t="s">
        <v>103</v>
      </c>
      <c r="H423" s="255"/>
      <c r="I423" s="298"/>
      <c r="J423" s="244"/>
      <c r="K423" s="308">
        <f>SUM(K421:K422)</f>
        <v>5506177</v>
      </c>
      <c r="L423" s="229"/>
      <c r="M423" s="227"/>
    </row>
    <row r="424" spans="1:13" ht="16.8" thickBot="1">
      <c r="A424" s="227"/>
      <c r="B424" s="228"/>
      <c r="C424" s="284">
        <v>14</v>
      </c>
      <c r="D424" s="237"/>
      <c r="E424" s="237"/>
      <c r="F424" s="237"/>
      <c r="G424" s="237" t="s">
        <v>741</v>
      </c>
      <c r="H424" s="237"/>
      <c r="I424" s="297"/>
      <c r="J424" s="237"/>
      <c r="K424" s="309"/>
      <c r="L424" s="229"/>
      <c r="M424" s="227"/>
    </row>
    <row r="425" spans="1:13" ht="16.2">
      <c r="A425" s="227"/>
      <c r="B425" s="228"/>
      <c r="C425" s="238" t="s">
        <v>739</v>
      </c>
      <c r="D425" s="248"/>
      <c r="E425" s="248"/>
      <c r="F425" s="248"/>
      <c r="G425" s="249" t="s">
        <v>742</v>
      </c>
      <c r="H425" s="248" t="s">
        <v>98</v>
      </c>
      <c r="I425" s="298">
        <v>700</v>
      </c>
      <c r="J425" s="241">
        <v>11043.555498648784</v>
      </c>
      <c r="K425" s="307">
        <f t="shared" ref="K425:K426" si="51">ROUND(I425*J425,0)</f>
        <v>7730489</v>
      </c>
      <c r="L425" s="229"/>
      <c r="M425" s="227"/>
    </row>
    <row r="426" spans="1:13" ht="27.6">
      <c r="A426" s="227"/>
      <c r="B426" s="228"/>
      <c r="C426" s="238" t="s">
        <v>740</v>
      </c>
      <c r="D426" s="248"/>
      <c r="E426" s="248"/>
      <c r="F426" s="248"/>
      <c r="G426" s="249" t="s">
        <v>743</v>
      </c>
      <c r="H426" s="248" t="s">
        <v>100</v>
      </c>
      <c r="I426" s="298">
        <v>60</v>
      </c>
      <c r="J426" s="241">
        <v>110077.43759522014</v>
      </c>
      <c r="K426" s="307">
        <f t="shared" si="51"/>
        <v>6604646</v>
      </c>
      <c r="L426" s="229"/>
      <c r="M426" s="227"/>
    </row>
    <row r="427" spans="1:13" ht="16.8" thickBot="1">
      <c r="A427" s="227"/>
      <c r="B427" s="228"/>
      <c r="C427" s="285" t="s">
        <v>14</v>
      </c>
      <c r="D427" s="255"/>
      <c r="E427" s="255"/>
      <c r="F427" s="255"/>
      <c r="G427" s="257" t="s">
        <v>103</v>
      </c>
      <c r="H427" s="255"/>
      <c r="I427" s="298"/>
      <c r="J427" s="244"/>
      <c r="K427" s="308">
        <f>SUM(K425:K426)</f>
        <v>14335135</v>
      </c>
      <c r="L427" s="229"/>
      <c r="M427" s="227"/>
    </row>
    <row r="428" spans="1:13" ht="16.8" thickBot="1">
      <c r="A428" s="227"/>
      <c r="B428" s="228"/>
      <c r="C428" s="284"/>
      <c r="D428" s="237"/>
      <c r="E428" s="237"/>
      <c r="F428" s="237"/>
      <c r="G428" s="237" t="s">
        <v>744</v>
      </c>
      <c r="H428" s="237"/>
      <c r="I428" s="297"/>
      <c r="J428" s="237"/>
      <c r="K428" s="306"/>
      <c r="L428" s="229"/>
      <c r="M428" s="227"/>
    </row>
    <row r="429" spans="1:13" ht="16.8" thickBot="1">
      <c r="A429" s="227"/>
      <c r="B429" s="228"/>
      <c r="C429" s="284">
        <v>1</v>
      </c>
      <c r="D429" s="237"/>
      <c r="E429" s="237"/>
      <c r="F429" s="237"/>
      <c r="G429" s="237" t="s">
        <v>745</v>
      </c>
      <c r="H429" s="237"/>
      <c r="I429" s="297"/>
      <c r="J429" s="237"/>
      <c r="K429" s="306"/>
      <c r="L429" s="229"/>
      <c r="M429" s="227"/>
    </row>
    <row r="430" spans="1:13" ht="16.2">
      <c r="A430" s="227"/>
      <c r="B430" s="228"/>
      <c r="C430" s="238" t="s">
        <v>753</v>
      </c>
      <c r="D430" s="239"/>
      <c r="E430" s="239"/>
      <c r="F430" s="239"/>
      <c r="G430" s="240" t="s">
        <v>746</v>
      </c>
      <c r="H430" s="239" t="s">
        <v>98</v>
      </c>
      <c r="I430" s="298">
        <v>240</v>
      </c>
      <c r="J430" s="241">
        <v>36123.46951902518</v>
      </c>
      <c r="K430" s="307">
        <f>ROUND(I430*J430,0)</f>
        <v>8669633</v>
      </c>
      <c r="L430" s="229"/>
      <c r="M430" s="227"/>
    </row>
    <row r="431" spans="1:13" ht="16.2">
      <c r="A431" s="227"/>
      <c r="B431" s="228"/>
      <c r="C431" s="238" t="s">
        <v>604</v>
      </c>
      <c r="D431" s="239"/>
      <c r="E431" s="239"/>
      <c r="F431" s="239"/>
      <c r="G431" s="240" t="s">
        <v>581</v>
      </c>
      <c r="H431" s="239" t="s">
        <v>98</v>
      </c>
      <c r="I431" s="298">
        <v>262.02</v>
      </c>
      <c r="J431" s="241">
        <v>16209.146055541492</v>
      </c>
      <c r="K431" s="307">
        <f t="shared" ref="K431:K437" si="52">ROUND(I431*J431,0)</f>
        <v>4247120</v>
      </c>
      <c r="L431" s="229"/>
      <c r="M431" s="227"/>
    </row>
    <row r="432" spans="1:13" ht="16.2">
      <c r="A432" s="227"/>
      <c r="B432" s="228"/>
      <c r="C432" s="238" t="s">
        <v>754</v>
      </c>
      <c r="D432" s="239"/>
      <c r="E432" s="239"/>
      <c r="F432" s="239"/>
      <c r="G432" s="240" t="s">
        <v>747</v>
      </c>
      <c r="H432" s="239" t="s">
        <v>100</v>
      </c>
      <c r="I432" s="298">
        <v>262.02</v>
      </c>
      <c r="J432" s="241">
        <v>784256.99622610072</v>
      </c>
      <c r="K432" s="307">
        <f t="shared" si="52"/>
        <v>205491018</v>
      </c>
      <c r="L432" s="229"/>
      <c r="M432" s="227"/>
    </row>
    <row r="433" spans="1:13" ht="27.6">
      <c r="A433" s="227"/>
      <c r="B433" s="228"/>
      <c r="C433" s="238" t="s">
        <v>755</v>
      </c>
      <c r="D433" s="239"/>
      <c r="E433" s="239"/>
      <c r="F433" s="239"/>
      <c r="G433" s="240" t="s">
        <v>748</v>
      </c>
      <c r="H433" s="239" t="s">
        <v>98</v>
      </c>
      <c r="I433" s="298">
        <v>262.02</v>
      </c>
      <c r="J433" s="241">
        <v>79680.876102223294</v>
      </c>
      <c r="K433" s="307">
        <f t="shared" si="52"/>
        <v>20877983</v>
      </c>
      <c r="L433" s="229"/>
      <c r="M433" s="227"/>
    </row>
    <row r="434" spans="1:13" ht="27.6">
      <c r="A434" s="227"/>
      <c r="B434" s="228"/>
      <c r="C434" s="238" t="s">
        <v>756</v>
      </c>
      <c r="D434" s="239"/>
      <c r="E434" s="239"/>
      <c r="F434" s="239"/>
      <c r="G434" s="240" t="s">
        <v>749</v>
      </c>
      <c r="H434" s="239" t="s">
        <v>98</v>
      </c>
      <c r="I434" s="298">
        <v>240</v>
      </c>
      <c r="J434" s="241">
        <v>123461.38674999998</v>
      </c>
      <c r="K434" s="307">
        <f t="shared" si="52"/>
        <v>29630733</v>
      </c>
      <c r="L434" s="229"/>
      <c r="M434" s="227"/>
    </row>
    <row r="435" spans="1:13" ht="27.6">
      <c r="A435" s="227"/>
      <c r="B435" s="228"/>
      <c r="C435" s="238" t="s">
        <v>757</v>
      </c>
      <c r="D435" s="239"/>
      <c r="E435" s="239"/>
      <c r="F435" s="239"/>
      <c r="G435" s="240" t="s">
        <v>750</v>
      </c>
      <c r="H435" s="239" t="s">
        <v>98</v>
      </c>
      <c r="I435" s="298">
        <v>518.6</v>
      </c>
      <c r="J435" s="241">
        <v>202965.75567853777</v>
      </c>
      <c r="K435" s="307">
        <f t="shared" si="52"/>
        <v>105258041</v>
      </c>
      <c r="L435" s="229"/>
      <c r="M435" s="227"/>
    </row>
    <row r="436" spans="1:13" ht="16.2">
      <c r="A436" s="227"/>
      <c r="B436" s="228"/>
      <c r="C436" s="238" t="s">
        <v>758</v>
      </c>
      <c r="D436" s="239"/>
      <c r="E436" s="239"/>
      <c r="F436" s="239"/>
      <c r="G436" s="240" t="s">
        <v>751</v>
      </c>
      <c r="H436" s="239" t="s">
        <v>555</v>
      </c>
      <c r="I436" s="298">
        <v>530.40000000000009</v>
      </c>
      <c r="J436" s="241">
        <v>20474.246928305034</v>
      </c>
      <c r="K436" s="307">
        <f t="shared" si="52"/>
        <v>10859541</v>
      </c>
      <c r="L436" s="229"/>
      <c r="M436" s="227"/>
    </row>
    <row r="437" spans="1:13" ht="16.2">
      <c r="A437" s="227"/>
      <c r="B437" s="228"/>
      <c r="C437" s="238" t="s">
        <v>759</v>
      </c>
      <c r="D437" s="239"/>
      <c r="E437" s="239"/>
      <c r="F437" s="239"/>
      <c r="G437" s="240" t="s">
        <v>752</v>
      </c>
      <c r="H437" s="239" t="s">
        <v>555</v>
      </c>
      <c r="I437" s="298">
        <v>256</v>
      </c>
      <c r="J437" s="241">
        <v>40764.675898805035</v>
      </c>
      <c r="K437" s="307">
        <f t="shared" si="52"/>
        <v>10435757</v>
      </c>
      <c r="L437" s="229"/>
      <c r="M437" s="227"/>
    </row>
    <row r="438" spans="1:13" ht="16.8" thickBot="1">
      <c r="A438" s="227"/>
      <c r="B438" s="228"/>
      <c r="C438" s="285" t="s">
        <v>14</v>
      </c>
      <c r="D438" s="242"/>
      <c r="E438" s="242"/>
      <c r="F438" s="242"/>
      <c r="G438" s="243" t="s">
        <v>103</v>
      </c>
      <c r="H438" s="242"/>
      <c r="I438" s="298"/>
      <c r="J438" s="244"/>
      <c r="K438" s="308">
        <f>SUM(K430:K437)</f>
        <v>395469826</v>
      </c>
      <c r="L438" s="229"/>
      <c r="M438" s="227"/>
    </row>
    <row r="439" spans="1:13" ht="16.8" thickBot="1">
      <c r="A439" s="227"/>
      <c r="B439" s="228"/>
      <c r="C439" s="284">
        <v>2</v>
      </c>
      <c r="D439" s="237"/>
      <c r="E439" s="237"/>
      <c r="F439" s="237"/>
      <c r="G439" s="237" t="s">
        <v>760</v>
      </c>
      <c r="H439" s="237"/>
      <c r="I439" s="297"/>
      <c r="J439" s="237"/>
      <c r="K439" s="309"/>
      <c r="L439" s="229"/>
      <c r="M439" s="227"/>
    </row>
    <row r="440" spans="1:13" ht="27.6">
      <c r="A440" s="227"/>
      <c r="B440" s="228"/>
      <c r="C440" s="238" t="s">
        <v>603</v>
      </c>
      <c r="D440" s="239"/>
      <c r="E440" s="239"/>
      <c r="F440" s="239"/>
      <c r="G440" s="240" t="s">
        <v>580</v>
      </c>
      <c r="H440" s="239" t="s">
        <v>577</v>
      </c>
      <c r="I440" s="298">
        <v>41</v>
      </c>
      <c r="J440" s="241">
        <v>28425.055927255893</v>
      </c>
      <c r="K440" s="307">
        <f t="shared" ref="K440:K460" si="53">ROUND(I440*J440,0)</f>
        <v>1165427</v>
      </c>
      <c r="L440" s="229"/>
      <c r="M440" s="227"/>
    </row>
    <row r="441" spans="1:13" ht="69">
      <c r="A441" s="227"/>
      <c r="B441" s="228"/>
      <c r="C441" s="238" t="s">
        <v>605</v>
      </c>
      <c r="D441" s="239"/>
      <c r="E441" s="239"/>
      <c r="F441" s="239"/>
      <c r="G441" s="240" t="s">
        <v>582</v>
      </c>
      <c r="H441" s="239" t="s">
        <v>555</v>
      </c>
      <c r="I441" s="298">
        <v>100</v>
      </c>
      <c r="J441" s="241">
        <v>20956.74016926375</v>
      </c>
      <c r="K441" s="307">
        <f t="shared" si="53"/>
        <v>2095674</v>
      </c>
      <c r="L441" s="229"/>
      <c r="M441" s="227"/>
    </row>
    <row r="442" spans="1:13" ht="69">
      <c r="A442" s="227"/>
      <c r="B442" s="228"/>
      <c r="C442" s="238" t="s">
        <v>765</v>
      </c>
      <c r="D442" s="239"/>
      <c r="E442" s="239"/>
      <c r="F442" s="239"/>
      <c r="G442" s="240" t="s">
        <v>761</v>
      </c>
      <c r="H442" s="239" t="s">
        <v>555</v>
      </c>
      <c r="I442" s="298">
        <v>100</v>
      </c>
      <c r="J442" s="241">
        <v>30772.37710901834</v>
      </c>
      <c r="K442" s="307">
        <f t="shared" si="53"/>
        <v>3077238</v>
      </c>
      <c r="L442" s="229"/>
      <c r="M442" s="227"/>
    </row>
    <row r="443" spans="1:13" ht="27.6">
      <c r="A443" s="227"/>
      <c r="B443" s="228"/>
      <c r="C443" s="238" t="s">
        <v>606</v>
      </c>
      <c r="D443" s="239"/>
      <c r="E443" s="239"/>
      <c r="F443" s="239"/>
      <c r="G443" s="240" t="s">
        <v>583</v>
      </c>
      <c r="H443" s="239" t="s">
        <v>577</v>
      </c>
      <c r="I443" s="298">
        <v>4</v>
      </c>
      <c r="J443" s="241">
        <v>1222427.6291930033</v>
      </c>
      <c r="K443" s="307">
        <f t="shared" si="53"/>
        <v>4889711</v>
      </c>
      <c r="L443" s="229"/>
      <c r="M443" s="227"/>
    </row>
    <row r="444" spans="1:13" ht="16.2">
      <c r="A444" s="227"/>
      <c r="B444" s="228"/>
      <c r="C444" s="238" t="s">
        <v>607</v>
      </c>
      <c r="D444" s="239"/>
      <c r="E444" s="239"/>
      <c r="F444" s="239"/>
      <c r="G444" s="240" t="s">
        <v>584</v>
      </c>
      <c r="H444" s="239" t="s">
        <v>577</v>
      </c>
      <c r="I444" s="298">
        <v>41</v>
      </c>
      <c r="J444" s="241">
        <v>45365.054869300337</v>
      </c>
      <c r="K444" s="307">
        <f t="shared" si="53"/>
        <v>1859967</v>
      </c>
      <c r="L444" s="229"/>
      <c r="M444" s="227"/>
    </row>
    <row r="445" spans="1:13" ht="16.2">
      <c r="A445" s="227"/>
      <c r="B445" s="228"/>
      <c r="C445" s="238" t="s">
        <v>608</v>
      </c>
      <c r="D445" s="239"/>
      <c r="E445" s="239"/>
      <c r="F445" s="239"/>
      <c r="G445" s="240" t="s">
        <v>585</v>
      </c>
      <c r="H445" s="239" t="s">
        <v>577</v>
      </c>
      <c r="I445" s="298">
        <v>10</v>
      </c>
      <c r="J445" s="241">
        <v>47499.269326580215</v>
      </c>
      <c r="K445" s="307">
        <f t="shared" si="53"/>
        <v>474993</v>
      </c>
      <c r="L445" s="229"/>
      <c r="M445" s="227"/>
    </row>
    <row r="446" spans="1:13" ht="27.6">
      <c r="A446" s="227"/>
      <c r="B446" s="228"/>
      <c r="C446" s="238" t="s">
        <v>609</v>
      </c>
      <c r="D446" s="239"/>
      <c r="E446" s="239"/>
      <c r="F446" s="239"/>
      <c r="G446" s="240" t="s">
        <v>586</v>
      </c>
      <c r="H446" s="239" t="s">
        <v>577</v>
      </c>
      <c r="I446" s="298">
        <v>35</v>
      </c>
      <c r="J446" s="241">
        <v>156356.12795395052</v>
      </c>
      <c r="K446" s="307">
        <f t="shared" si="53"/>
        <v>5472464</v>
      </c>
      <c r="L446" s="229"/>
      <c r="M446" s="227"/>
    </row>
    <row r="447" spans="1:13" ht="16.2">
      <c r="A447" s="227"/>
      <c r="B447" s="228"/>
      <c r="C447" s="238" t="s">
        <v>610</v>
      </c>
      <c r="D447" s="239"/>
      <c r="E447" s="239"/>
      <c r="F447" s="239"/>
      <c r="G447" s="240" t="s">
        <v>587</v>
      </c>
      <c r="H447" s="239" t="s">
        <v>577</v>
      </c>
      <c r="I447" s="298">
        <v>6</v>
      </c>
      <c r="J447" s="241">
        <v>20497.506458860069</v>
      </c>
      <c r="K447" s="307">
        <f t="shared" si="53"/>
        <v>122985</v>
      </c>
      <c r="L447" s="229"/>
      <c r="M447" s="227"/>
    </row>
    <row r="448" spans="1:13" ht="27.6">
      <c r="A448" s="227"/>
      <c r="B448" s="228"/>
      <c r="C448" s="238" t="s">
        <v>611</v>
      </c>
      <c r="D448" s="239"/>
      <c r="E448" s="239"/>
      <c r="F448" s="239"/>
      <c r="G448" s="240" t="s">
        <v>588</v>
      </c>
      <c r="H448" s="239" t="s">
        <v>577</v>
      </c>
      <c r="I448" s="298">
        <v>25</v>
      </c>
      <c r="J448" s="241">
        <v>853574.98060766037</v>
      </c>
      <c r="K448" s="307">
        <f t="shared" si="53"/>
        <v>21339375</v>
      </c>
      <c r="L448" s="229"/>
      <c r="M448" s="227"/>
    </row>
    <row r="449" spans="1:13" ht="16.2">
      <c r="A449" s="227"/>
      <c r="B449" s="228"/>
      <c r="C449" s="238" t="s">
        <v>612</v>
      </c>
      <c r="D449" s="239"/>
      <c r="E449" s="239"/>
      <c r="F449" s="239"/>
      <c r="G449" s="240" t="s">
        <v>589</v>
      </c>
      <c r="H449" s="239" t="s">
        <v>577</v>
      </c>
      <c r="I449" s="298">
        <v>25</v>
      </c>
      <c r="J449" s="241">
        <v>105526.57597816041</v>
      </c>
      <c r="K449" s="307">
        <f t="shared" si="53"/>
        <v>2638164</v>
      </c>
      <c r="L449" s="229"/>
      <c r="M449" s="227"/>
    </row>
    <row r="450" spans="1:13" ht="16.2">
      <c r="A450" s="227"/>
      <c r="B450" s="228"/>
      <c r="C450" s="238" t="s">
        <v>613</v>
      </c>
      <c r="D450" s="239"/>
      <c r="E450" s="239"/>
      <c r="F450" s="239"/>
      <c r="G450" s="240" t="s">
        <v>590</v>
      </c>
      <c r="H450" s="239" t="s">
        <v>577</v>
      </c>
      <c r="I450" s="298">
        <v>9</v>
      </c>
      <c r="J450" s="241">
        <v>210669.37925790108</v>
      </c>
      <c r="K450" s="307">
        <f t="shared" si="53"/>
        <v>1896024</v>
      </c>
      <c r="L450" s="229"/>
      <c r="M450" s="227"/>
    </row>
    <row r="451" spans="1:13" ht="27.6">
      <c r="A451" s="227"/>
      <c r="B451" s="228"/>
      <c r="C451" s="238" t="s">
        <v>614</v>
      </c>
      <c r="D451" s="239"/>
      <c r="E451" s="239"/>
      <c r="F451" s="239"/>
      <c r="G451" s="240" t="s">
        <v>591</v>
      </c>
      <c r="H451" s="239" t="s">
        <v>577</v>
      </c>
      <c r="I451" s="298">
        <v>6</v>
      </c>
      <c r="J451" s="241">
        <v>693862.05206691043</v>
      </c>
      <c r="K451" s="307">
        <f t="shared" si="53"/>
        <v>4163172</v>
      </c>
      <c r="L451" s="229"/>
      <c r="M451" s="227"/>
    </row>
    <row r="452" spans="1:13" ht="27.6">
      <c r="A452" s="227"/>
      <c r="B452" s="228"/>
      <c r="C452" s="238" t="s">
        <v>615</v>
      </c>
      <c r="D452" s="239"/>
      <c r="E452" s="239"/>
      <c r="F452" s="239"/>
      <c r="G452" s="240" t="s">
        <v>592</v>
      </c>
      <c r="H452" s="239" t="s">
        <v>577</v>
      </c>
      <c r="I452" s="298">
        <v>13</v>
      </c>
      <c r="J452" s="241">
        <v>633517.48060766037</v>
      </c>
      <c r="K452" s="307">
        <f t="shared" si="53"/>
        <v>8235727</v>
      </c>
      <c r="L452" s="229"/>
      <c r="M452" s="227"/>
    </row>
    <row r="453" spans="1:13" ht="27.6">
      <c r="A453" s="227"/>
      <c r="B453" s="228"/>
      <c r="C453" s="238" t="s">
        <v>766</v>
      </c>
      <c r="D453" s="239"/>
      <c r="E453" s="239"/>
      <c r="F453" s="239"/>
      <c r="G453" s="240" t="s">
        <v>762</v>
      </c>
      <c r="H453" s="239" t="s">
        <v>577</v>
      </c>
      <c r="I453" s="298">
        <v>3</v>
      </c>
      <c r="J453" s="241">
        <v>382188.998632901</v>
      </c>
      <c r="K453" s="307">
        <f t="shared" si="53"/>
        <v>1146567</v>
      </c>
      <c r="L453" s="229"/>
      <c r="M453" s="227"/>
    </row>
    <row r="454" spans="1:13" ht="27.6">
      <c r="A454" s="227"/>
      <c r="B454" s="228"/>
      <c r="C454" s="238" t="s">
        <v>767</v>
      </c>
      <c r="D454" s="239"/>
      <c r="E454" s="239"/>
      <c r="F454" s="239"/>
      <c r="G454" s="240" t="s">
        <v>763</v>
      </c>
      <c r="H454" s="239" t="s">
        <v>577</v>
      </c>
      <c r="I454" s="298">
        <v>16</v>
      </c>
      <c r="J454" s="241">
        <v>243728.03872816043</v>
      </c>
      <c r="K454" s="307">
        <f t="shared" si="53"/>
        <v>3899649</v>
      </c>
      <c r="L454" s="229"/>
      <c r="M454" s="227"/>
    </row>
    <row r="455" spans="1:13" ht="16.2">
      <c r="A455" s="227"/>
      <c r="B455" s="228"/>
      <c r="C455" s="238" t="s">
        <v>616</v>
      </c>
      <c r="D455" s="239"/>
      <c r="E455" s="239"/>
      <c r="F455" s="239"/>
      <c r="G455" s="240" t="s">
        <v>593</v>
      </c>
      <c r="H455" s="239" t="s">
        <v>577</v>
      </c>
      <c r="I455" s="298">
        <v>14</v>
      </c>
      <c r="J455" s="241">
        <v>162358.95872816039</v>
      </c>
      <c r="K455" s="307">
        <f t="shared" si="53"/>
        <v>2273025</v>
      </c>
      <c r="L455" s="229"/>
      <c r="M455" s="227"/>
    </row>
    <row r="456" spans="1:13" ht="27.6">
      <c r="A456" s="227"/>
      <c r="B456" s="228"/>
      <c r="C456" s="238" t="s">
        <v>617</v>
      </c>
      <c r="D456" s="239"/>
      <c r="E456" s="239"/>
      <c r="F456" s="239"/>
      <c r="G456" s="240" t="s">
        <v>594</v>
      </c>
      <c r="H456" s="239" t="s">
        <v>577</v>
      </c>
      <c r="I456" s="298">
        <v>6</v>
      </c>
      <c r="J456" s="241">
        <v>467515.75872816041</v>
      </c>
      <c r="K456" s="307">
        <f t="shared" si="53"/>
        <v>2805095</v>
      </c>
      <c r="L456" s="229"/>
      <c r="M456" s="227"/>
    </row>
    <row r="457" spans="1:13" ht="16.2">
      <c r="A457" s="227"/>
      <c r="B457" s="228"/>
      <c r="C457" s="238" t="s">
        <v>619</v>
      </c>
      <c r="D457" s="239"/>
      <c r="E457" s="239"/>
      <c r="F457" s="239"/>
      <c r="G457" s="240" t="s">
        <v>596</v>
      </c>
      <c r="H457" s="239" t="s">
        <v>577</v>
      </c>
      <c r="I457" s="298">
        <v>16</v>
      </c>
      <c r="J457" s="241">
        <v>60475.734242720144</v>
      </c>
      <c r="K457" s="307">
        <f t="shared" si="53"/>
        <v>967612</v>
      </c>
      <c r="L457" s="229"/>
      <c r="M457" s="227"/>
    </row>
    <row r="458" spans="1:13" ht="27.6">
      <c r="A458" s="227"/>
      <c r="B458" s="228"/>
      <c r="C458" s="238" t="s">
        <v>620</v>
      </c>
      <c r="D458" s="239"/>
      <c r="E458" s="239"/>
      <c r="F458" s="239"/>
      <c r="G458" s="240" t="s">
        <v>597</v>
      </c>
      <c r="H458" s="239" t="s">
        <v>577</v>
      </c>
      <c r="I458" s="298">
        <v>25</v>
      </c>
      <c r="J458" s="241">
        <v>41563.076459650183</v>
      </c>
      <c r="K458" s="307">
        <f t="shared" si="53"/>
        <v>1039077</v>
      </c>
      <c r="L458" s="229"/>
      <c r="M458" s="227"/>
    </row>
    <row r="459" spans="1:13" ht="41.4">
      <c r="A459" s="227"/>
      <c r="B459" s="228"/>
      <c r="C459" s="238" t="s">
        <v>621</v>
      </c>
      <c r="D459" s="239"/>
      <c r="E459" s="239"/>
      <c r="F459" s="239"/>
      <c r="G459" s="240" t="s">
        <v>598</v>
      </c>
      <c r="H459" s="239" t="s">
        <v>577</v>
      </c>
      <c r="I459" s="298">
        <v>100</v>
      </c>
      <c r="J459" s="241">
        <v>52589.837461772295</v>
      </c>
      <c r="K459" s="307">
        <f t="shared" si="53"/>
        <v>5258984</v>
      </c>
      <c r="L459" s="229"/>
      <c r="M459" s="227"/>
    </row>
    <row r="460" spans="1:13" ht="16.2">
      <c r="A460" s="227"/>
      <c r="B460" s="228"/>
      <c r="C460" s="238" t="s">
        <v>768</v>
      </c>
      <c r="D460" s="239"/>
      <c r="E460" s="239"/>
      <c r="F460" s="239"/>
      <c r="G460" s="240" t="s">
        <v>764</v>
      </c>
      <c r="H460" s="239" t="s">
        <v>577</v>
      </c>
      <c r="I460" s="298">
        <v>2</v>
      </c>
      <c r="J460" s="241">
        <v>1852282.3224272016</v>
      </c>
      <c r="K460" s="307">
        <f t="shared" si="53"/>
        <v>3704565</v>
      </c>
      <c r="L460" s="229"/>
      <c r="M460" s="227"/>
    </row>
    <row r="461" spans="1:13" ht="16.8" thickBot="1">
      <c r="A461" s="227"/>
      <c r="B461" s="228"/>
      <c r="C461" s="285" t="s">
        <v>14</v>
      </c>
      <c r="D461" s="246"/>
      <c r="E461" s="247"/>
      <c r="F461" s="246"/>
      <c r="G461" s="292" t="s">
        <v>103</v>
      </c>
      <c r="H461" s="246"/>
      <c r="I461" s="298"/>
      <c r="J461" s="246"/>
      <c r="K461" s="308">
        <f>SUM(K440:K460)</f>
        <v>78525495</v>
      </c>
      <c r="L461" s="229"/>
      <c r="M461" s="227"/>
    </row>
    <row r="462" spans="1:13" ht="16.8" thickBot="1">
      <c r="A462" s="227"/>
      <c r="B462" s="228"/>
      <c r="C462" s="284">
        <v>3</v>
      </c>
      <c r="D462" s="237"/>
      <c r="E462" s="237"/>
      <c r="F462" s="237"/>
      <c r="G462" s="237" t="s">
        <v>769</v>
      </c>
      <c r="H462" s="237"/>
      <c r="I462" s="297"/>
      <c r="J462" s="237"/>
      <c r="K462" s="309"/>
      <c r="L462" s="229"/>
      <c r="M462" s="227"/>
    </row>
    <row r="463" spans="1:13" ht="27.6">
      <c r="A463" s="227"/>
      <c r="B463" s="228"/>
      <c r="C463" s="238" t="s">
        <v>648</v>
      </c>
      <c r="D463" s="248"/>
      <c r="E463" s="248"/>
      <c r="F463" s="248"/>
      <c r="G463" s="249" t="s">
        <v>623</v>
      </c>
      <c r="H463" s="248" t="s">
        <v>577</v>
      </c>
      <c r="I463" s="298">
        <v>80</v>
      </c>
      <c r="J463" s="241">
        <v>6533.8432888402667</v>
      </c>
      <c r="K463" s="307">
        <f t="shared" ref="K463:K488" si="54">ROUND(I463*J463,0)</f>
        <v>522707</v>
      </c>
      <c r="L463" s="229"/>
      <c r="M463" s="227"/>
    </row>
    <row r="464" spans="1:13" ht="41.4">
      <c r="A464" s="227"/>
      <c r="B464" s="228"/>
      <c r="C464" s="238" t="s">
        <v>649</v>
      </c>
      <c r="D464" s="248"/>
      <c r="E464" s="248"/>
      <c r="F464" s="248"/>
      <c r="G464" s="249" t="s">
        <v>624</v>
      </c>
      <c r="H464" s="248" t="s">
        <v>577</v>
      </c>
      <c r="I464" s="298">
        <v>230</v>
      </c>
      <c r="J464" s="241">
        <v>23152.854682270023</v>
      </c>
      <c r="K464" s="307">
        <f t="shared" si="54"/>
        <v>5325157</v>
      </c>
      <c r="L464" s="229"/>
      <c r="M464" s="227"/>
    </row>
    <row r="465" spans="1:13" ht="27.6">
      <c r="A465" s="227"/>
      <c r="B465" s="228"/>
      <c r="C465" s="238" t="s">
        <v>650</v>
      </c>
      <c r="D465" s="248"/>
      <c r="E465" s="248"/>
      <c r="F465" s="248"/>
      <c r="G465" s="249" t="s">
        <v>625</v>
      </c>
      <c r="H465" s="248" t="s">
        <v>555</v>
      </c>
      <c r="I465" s="298">
        <v>3577</v>
      </c>
      <c r="J465" s="241">
        <v>2584.0959933868917</v>
      </c>
      <c r="K465" s="307">
        <f t="shared" si="54"/>
        <v>9243311</v>
      </c>
      <c r="L465" s="229"/>
      <c r="M465" s="227"/>
    </row>
    <row r="466" spans="1:13" ht="55.2">
      <c r="A466" s="227"/>
      <c r="B466" s="228"/>
      <c r="C466" s="238" t="s">
        <v>777</v>
      </c>
      <c r="D466" s="248"/>
      <c r="E466" s="248"/>
      <c r="F466" s="248"/>
      <c r="G466" s="249" t="s">
        <v>770</v>
      </c>
      <c r="H466" s="248" t="s">
        <v>555</v>
      </c>
      <c r="I466" s="298">
        <v>3577</v>
      </c>
      <c r="J466" s="241">
        <v>31850.346896634477</v>
      </c>
      <c r="K466" s="307">
        <f t="shared" si="54"/>
        <v>113928691</v>
      </c>
      <c r="L466" s="229"/>
      <c r="M466" s="227"/>
    </row>
    <row r="467" spans="1:13" ht="55.2">
      <c r="A467" s="227"/>
      <c r="B467" s="228"/>
      <c r="C467" s="238" t="s">
        <v>652</v>
      </c>
      <c r="D467" s="248"/>
      <c r="E467" s="248"/>
      <c r="F467" s="248"/>
      <c r="G467" s="249" t="s">
        <v>771</v>
      </c>
      <c r="H467" s="248" t="s">
        <v>555</v>
      </c>
      <c r="I467" s="298">
        <v>292</v>
      </c>
      <c r="J467" s="241">
        <v>78579.779259102259</v>
      </c>
      <c r="K467" s="307">
        <f t="shared" si="54"/>
        <v>22945296</v>
      </c>
      <c r="L467" s="229"/>
      <c r="M467" s="227"/>
    </row>
    <row r="468" spans="1:13" ht="16.2">
      <c r="A468" s="227"/>
      <c r="B468" s="228"/>
      <c r="C468" s="238" t="s">
        <v>778</v>
      </c>
      <c r="D468" s="248"/>
      <c r="E468" s="248"/>
      <c r="F468" s="248"/>
      <c r="G468" s="249" t="s">
        <v>772</v>
      </c>
      <c r="H468" s="248" t="s">
        <v>577</v>
      </c>
      <c r="I468" s="298">
        <v>6</v>
      </c>
      <c r="J468" s="241">
        <v>258767.15913547005</v>
      </c>
      <c r="K468" s="307">
        <f t="shared" si="54"/>
        <v>1552603</v>
      </c>
      <c r="L468" s="229"/>
      <c r="M468" s="227"/>
    </row>
    <row r="469" spans="1:13" ht="16.2">
      <c r="A469" s="227"/>
      <c r="B469" s="228"/>
      <c r="C469" s="238" t="s">
        <v>653</v>
      </c>
      <c r="D469" s="248"/>
      <c r="E469" s="248"/>
      <c r="F469" s="248"/>
      <c r="G469" s="249" t="s">
        <v>628</v>
      </c>
      <c r="H469" s="248" t="s">
        <v>577</v>
      </c>
      <c r="I469" s="298">
        <v>4</v>
      </c>
      <c r="J469" s="241">
        <v>490417.39651396009</v>
      </c>
      <c r="K469" s="307">
        <f t="shared" si="54"/>
        <v>1961670</v>
      </c>
      <c r="L469" s="229"/>
      <c r="M469" s="227"/>
    </row>
    <row r="470" spans="1:13" ht="16.2">
      <c r="A470" s="227"/>
      <c r="B470" s="228"/>
      <c r="C470" s="238" t="s">
        <v>654</v>
      </c>
      <c r="D470" s="248"/>
      <c r="E470" s="248"/>
      <c r="F470" s="248"/>
      <c r="G470" s="249" t="s">
        <v>629</v>
      </c>
      <c r="H470" s="248" t="s">
        <v>577</v>
      </c>
      <c r="I470" s="298">
        <v>76</v>
      </c>
      <c r="J470" s="241">
        <v>39148.40445965017</v>
      </c>
      <c r="K470" s="307">
        <f t="shared" si="54"/>
        <v>2975279</v>
      </c>
      <c r="L470" s="229"/>
      <c r="M470" s="227"/>
    </row>
    <row r="471" spans="1:13" ht="16.2">
      <c r="A471" s="227"/>
      <c r="B471" s="228"/>
      <c r="C471" s="238" t="s">
        <v>655</v>
      </c>
      <c r="D471" s="248"/>
      <c r="E471" s="248"/>
      <c r="F471" s="248"/>
      <c r="G471" s="249" t="s">
        <v>630</v>
      </c>
      <c r="H471" s="248" t="s">
        <v>577</v>
      </c>
      <c r="I471" s="298">
        <v>76</v>
      </c>
      <c r="J471" s="241">
        <v>36808.40445965017</v>
      </c>
      <c r="K471" s="307">
        <f t="shared" si="54"/>
        <v>2797439</v>
      </c>
      <c r="L471" s="229"/>
      <c r="M471" s="227"/>
    </row>
    <row r="472" spans="1:13" ht="16.2">
      <c r="A472" s="227"/>
      <c r="B472" s="228"/>
      <c r="C472" s="238" t="s">
        <v>656</v>
      </c>
      <c r="D472" s="248"/>
      <c r="E472" s="248"/>
      <c r="F472" s="248"/>
      <c r="G472" s="249" t="s">
        <v>631</v>
      </c>
      <c r="H472" s="248" t="s">
        <v>577</v>
      </c>
      <c r="I472" s="298">
        <v>21</v>
      </c>
      <c r="J472" s="241">
        <v>57608.40445965017</v>
      </c>
      <c r="K472" s="307">
        <f t="shared" si="54"/>
        <v>1209776</v>
      </c>
      <c r="L472" s="229"/>
      <c r="M472" s="227"/>
    </row>
    <row r="473" spans="1:13" ht="16.2">
      <c r="A473" s="227"/>
      <c r="B473" s="228"/>
      <c r="C473" s="238" t="s">
        <v>657</v>
      </c>
      <c r="D473" s="248"/>
      <c r="E473" s="248"/>
      <c r="F473" s="248"/>
      <c r="G473" s="249" t="s">
        <v>632</v>
      </c>
      <c r="H473" s="248" t="s">
        <v>577</v>
      </c>
      <c r="I473" s="298">
        <v>175</v>
      </c>
      <c r="J473" s="241">
        <v>103269.90349631876</v>
      </c>
      <c r="K473" s="307">
        <f t="shared" si="54"/>
        <v>18072233</v>
      </c>
      <c r="L473" s="229"/>
      <c r="M473" s="227"/>
    </row>
    <row r="474" spans="1:13" ht="16.2">
      <c r="A474" s="227"/>
      <c r="B474" s="228"/>
      <c r="C474" s="238" t="s">
        <v>658</v>
      </c>
      <c r="D474" s="248"/>
      <c r="E474" s="248"/>
      <c r="F474" s="248"/>
      <c r="G474" s="249" t="s">
        <v>633</v>
      </c>
      <c r="H474" s="248" t="s">
        <v>577</v>
      </c>
      <c r="I474" s="298">
        <v>76</v>
      </c>
      <c r="J474" s="241">
        <v>150757.79819509169</v>
      </c>
      <c r="K474" s="307">
        <f t="shared" si="54"/>
        <v>11457593</v>
      </c>
      <c r="L474" s="229"/>
      <c r="M474" s="227"/>
    </row>
    <row r="475" spans="1:13" ht="16.2">
      <c r="A475" s="227"/>
      <c r="B475" s="228"/>
      <c r="C475" s="238" t="s">
        <v>659</v>
      </c>
      <c r="D475" s="248"/>
      <c r="E475" s="248"/>
      <c r="F475" s="248"/>
      <c r="G475" s="249" t="s">
        <v>634</v>
      </c>
      <c r="H475" s="248" t="s">
        <v>577</v>
      </c>
      <c r="I475" s="298">
        <v>21</v>
      </c>
      <c r="J475" s="241">
        <v>215954.48819509169</v>
      </c>
      <c r="K475" s="307">
        <f t="shared" si="54"/>
        <v>4535044</v>
      </c>
      <c r="L475" s="229"/>
      <c r="M475" s="227"/>
    </row>
    <row r="476" spans="1:13" ht="16.2">
      <c r="A476" s="227"/>
      <c r="B476" s="228"/>
      <c r="C476" s="238" t="s">
        <v>660</v>
      </c>
      <c r="D476" s="248"/>
      <c r="E476" s="248"/>
      <c r="F476" s="248"/>
      <c r="G476" s="249" t="s">
        <v>635</v>
      </c>
      <c r="H476" s="248" t="s">
        <v>577</v>
      </c>
      <c r="I476" s="298">
        <v>76</v>
      </c>
      <c r="J476" s="241">
        <v>37970.527109650175</v>
      </c>
      <c r="K476" s="307">
        <f t="shared" si="54"/>
        <v>2885760</v>
      </c>
      <c r="L476" s="229"/>
      <c r="M476" s="227"/>
    </row>
    <row r="477" spans="1:13" ht="16.2">
      <c r="A477" s="227"/>
      <c r="B477" s="228"/>
      <c r="C477" s="238" t="s">
        <v>661</v>
      </c>
      <c r="D477" s="248"/>
      <c r="E477" s="248"/>
      <c r="F477" s="248"/>
      <c r="G477" s="249" t="s">
        <v>636</v>
      </c>
      <c r="H477" s="248" t="s">
        <v>577</v>
      </c>
      <c r="I477" s="298">
        <v>13</v>
      </c>
      <c r="J477" s="241">
        <v>110770.52710965018</v>
      </c>
      <c r="K477" s="307">
        <f t="shared" ref="K477" si="55">ROUND(I477*J477,0)</f>
        <v>1440017</v>
      </c>
      <c r="L477" s="229"/>
      <c r="M477" s="227"/>
    </row>
    <row r="478" spans="1:13" ht="27.6">
      <c r="A478" s="227"/>
      <c r="B478" s="228"/>
      <c r="C478" s="238" t="s">
        <v>662</v>
      </c>
      <c r="D478" s="248"/>
      <c r="E478" s="248"/>
      <c r="F478" s="248"/>
      <c r="G478" s="249" t="s">
        <v>637</v>
      </c>
      <c r="H478" s="248" t="s">
        <v>577</v>
      </c>
      <c r="I478" s="298">
        <v>1</v>
      </c>
      <c r="J478" s="241">
        <v>886659.2002579011</v>
      </c>
      <c r="K478" s="307">
        <f t="shared" si="54"/>
        <v>886659</v>
      </c>
      <c r="L478" s="229"/>
      <c r="M478" s="227"/>
    </row>
    <row r="479" spans="1:13" ht="27.6">
      <c r="A479" s="227"/>
      <c r="B479" s="228"/>
      <c r="C479" s="238" t="s">
        <v>779</v>
      </c>
      <c r="D479" s="248"/>
      <c r="E479" s="248"/>
      <c r="F479" s="248"/>
      <c r="G479" s="249" t="s">
        <v>773</v>
      </c>
      <c r="H479" s="248" t="s">
        <v>577</v>
      </c>
      <c r="I479" s="298">
        <v>2</v>
      </c>
      <c r="J479" s="241">
        <v>129094.0603636007</v>
      </c>
      <c r="K479" s="307">
        <f t="shared" si="54"/>
        <v>258188</v>
      </c>
      <c r="L479" s="229"/>
      <c r="M479" s="227"/>
    </row>
    <row r="480" spans="1:13" ht="27.6">
      <c r="A480" s="227"/>
      <c r="B480" s="228"/>
      <c r="C480" s="238" t="s">
        <v>663</v>
      </c>
      <c r="D480" s="248"/>
      <c r="E480" s="248"/>
      <c r="F480" s="248"/>
      <c r="G480" s="249" t="s">
        <v>638</v>
      </c>
      <c r="H480" s="248" t="s">
        <v>577</v>
      </c>
      <c r="I480" s="298">
        <v>2</v>
      </c>
      <c r="J480" s="241">
        <v>1032244.6485553668</v>
      </c>
      <c r="K480" s="307">
        <f t="shared" si="54"/>
        <v>2064489</v>
      </c>
      <c r="L480" s="229"/>
      <c r="M480" s="227"/>
    </row>
    <row r="481" spans="1:14" ht="27.6">
      <c r="A481" s="227"/>
      <c r="B481" s="228"/>
      <c r="C481" s="238" t="s">
        <v>664</v>
      </c>
      <c r="D481" s="248"/>
      <c r="E481" s="248"/>
      <c r="F481" s="248"/>
      <c r="G481" s="249" t="s">
        <v>639</v>
      </c>
      <c r="H481" s="248" t="s">
        <v>577</v>
      </c>
      <c r="I481" s="298">
        <v>2</v>
      </c>
      <c r="J481" s="241">
        <v>1274330.3873504587</v>
      </c>
      <c r="K481" s="307">
        <f t="shared" si="54"/>
        <v>2548661</v>
      </c>
      <c r="L481" s="229"/>
      <c r="M481" s="227"/>
    </row>
    <row r="482" spans="1:14" ht="27.6">
      <c r="A482" s="227"/>
      <c r="B482" s="228"/>
      <c r="C482" s="238" t="s">
        <v>780</v>
      </c>
      <c r="D482" s="248"/>
      <c r="E482" s="248"/>
      <c r="F482" s="248"/>
      <c r="G482" s="249" t="s">
        <v>774</v>
      </c>
      <c r="H482" s="248" t="s">
        <v>577</v>
      </c>
      <c r="I482" s="298">
        <v>3</v>
      </c>
      <c r="J482" s="241">
        <v>133194.23819430033</v>
      </c>
      <c r="K482" s="307">
        <f t="shared" si="54"/>
        <v>399583</v>
      </c>
      <c r="L482" s="229"/>
      <c r="M482" s="227"/>
    </row>
    <row r="483" spans="1:14" ht="16.2">
      <c r="A483" s="227"/>
      <c r="B483" s="228"/>
      <c r="C483" s="238" t="s">
        <v>781</v>
      </c>
      <c r="D483" s="248"/>
      <c r="E483" s="248"/>
      <c r="F483" s="248"/>
      <c r="G483" s="249" t="s">
        <v>775</v>
      </c>
      <c r="H483" s="248" t="s">
        <v>577</v>
      </c>
      <c r="I483" s="298">
        <v>4</v>
      </c>
      <c r="J483" s="241">
        <v>135427.63819430035</v>
      </c>
      <c r="K483" s="307">
        <f t="shared" si="54"/>
        <v>541711</v>
      </c>
      <c r="L483" s="229"/>
      <c r="M483" s="227"/>
    </row>
    <row r="484" spans="1:14" ht="16.2">
      <c r="A484" s="227"/>
      <c r="B484" s="228"/>
      <c r="C484" s="238" t="s">
        <v>665</v>
      </c>
      <c r="D484" s="248"/>
      <c r="E484" s="248"/>
      <c r="F484" s="248"/>
      <c r="G484" s="249" t="s">
        <v>640</v>
      </c>
      <c r="H484" s="248" t="s">
        <v>577</v>
      </c>
      <c r="I484" s="298">
        <v>80</v>
      </c>
      <c r="J484" s="241">
        <v>71519.781194300347</v>
      </c>
      <c r="K484" s="307">
        <f t="shared" si="54"/>
        <v>5721582</v>
      </c>
      <c r="L484" s="229"/>
      <c r="M484" s="227"/>
    </row>
    <row r="485" spans="1:14" ht="16.2">
      <c r="A485" s="227"/>
      <c r="B485" s="228"/>
      <c r="C485" s="238" t="s">
        <v>666</v>
      </c>
      <c r="D485" s="248"/>
      <c r="E485" s="248"/>
      <c r="F485" s="248"/>
      <c r="G485" s="249" t="s">
        <v>641</v>
      </c>
      <c r="H485" s="248" t="s">
        <v>577</v>
      </c>
      <c r="I485" s="298">
        <v>80</v>
      </c>
      <c r="J485" s="241">
        <v>78891.99019430035</v>
      </c>
      <c r="K485" s="307">
        <f t="shared" si="54"/>
        <v>6311359</v>
      </c>
      <c r="L485" s="229"/>
      <c r="M485" s="227"/>
    </row>
    <row r="486" spans="1:14" ht="27.6">
      <c r="A486" s="227"/>
      <c r="B486" s="228"/>
      <c r="C486" s="238" t="s">
        <v>667</v>
      </c>
      <c r="D486" s="250"/>
      <c r="E486" s="250"/>
      <c r="F486" s="250"/>
      <c r="G486" s="249" t="s">
        <v>642</v>
      </c>
      <c r="H486" s="248" t="s">
        <v>577</v>
      </c>
      <c r="I486" s="298">
        <v>60</v>
      </c>
      <c r="J486" s="241">
        <v>61925.156544300349</v>
      </c>
      <c r="K486" s="307">
        <f t="shared" si="54"/>
        <v>3715509</v>
      </c>
      <c r="L486" s="229"/>
      <c r="M486" s="227"/>
    </row>
    <row r="487" spans="1:14" ht="16.2">
      <c r="A487" s="227"/>
      <c r="B487" s="228"/>
      <c r="C487" s="238" t="s">
        <v>668</v>
      </c>
      <c r="D487" s="248"/>
      <c r="E487" s="248"/>
      <c r="F487" s="248"/>
      <c r="G487" s="249" t="s">
        <v>643</v>
      </c>
      <c r="H487" s="248" t="s">
        <v>577</v>
      </c>
      <c r="I487" s="298">
        <v>20</v>
      </c>
      <c r="J487" s="241">
        <v>102168.31308662544</v>
      </c>
      <c r="K487" s="307">
        <f t="shared" si="54"/>
        <v>2043366</v>
      </c>
      <c r="L487" s="229"/>
      <c r="M487" s="227"/>
    </row>
    <row r="488" spans="1:14" s="227" customFormat="1" ht="27.6">
      <c r="B488" s="228"/>
      <c r="C488" s="238" t="s">
        <v>671</v>
      </c>
      <c r="D488" s="245"/>
      <c r="E488" s="245"/>
      <c r="F488" s="245"/>
      <c r="G488" s="251" t="s">
        <v>776</v>
      </c>
      <c r="H488" s="245" t="s">
        <v>577</v>
      </c>
      <c r="I488" s="298">
        <v>1</v>
      </c>
      <c r="J488" s="241">
        <v>395941.35373860074</v>
      </c>
      <c r="K488" s="307">
        <f t="shared" si="54"/>
        <v>395941</v>
      </c>
      <c r="L488" s="229"/>
      <c r="N488" s="230"/>
    </row>
    <row r="489" spans="1:14" ht="16.8" thickBot="1">
      <c r="A489" s="227"/>
      <c r="B489" s="228"/>
      <c r="C489" s="286" t="s">
        <v>14</v>
      </c>
      <c r="D489" s="252"/>
      <c r="E489" s="252"/>
      <c r="F489" s="252"/>
      <c r="G489" s="253" t="s">
        <v>103</v>
      </c>
      <c r="H489" s="252"/>
      <c r="I489" s="299"/>
      <c r="J489" s="254"/>
      <c r="K489" s="308">
        <f>SUM(K463:K488)</f>
        <v>225739624</v>
      </c>
      <c r="L489" s="229"/>
      <c r="M489" s="227"/>
    </row>
    <row r="490" spans="1:14" ht="16.8" thickBot="1">
      <c r="A490" s="227"/>
      <c r="B490" s="228"/>
      <c r="C490" s="284">
        <v>4</v>
      </c>
      <c r="D490" s="237"/>
      <c r="E490" s="237"/>
      <c r="F490" s="237"/>
      <c r="G490" s="237" t="s">
        <v>782</v>
      </c>
      <c r="H490" s="237"/>
      <c r="I490" s="297"/>
      <c r="J490" s="237"/>
      <c r="K490" s="309"/>
      <c r="L490" s="229"/>
      <c r="M490" s="227"/>
    </row>
    <row r="491" spans="1:14" ht="16.2">
      <c r="A491" s="227"/>
      <c r="B491" s="228"/>
      <c r="C491" s="238" t="s">
        <v>563</v>
      </c>
      <c r="D491" s="248"/>
      <c r="E491" s="248"/>
      <c r="F491" s="248"/>
      <c r="G491" s="249" t="s">
        <v>551</v>
      </c>
      <c r="H491" s="248" t="s">
        <v>98</v>
      </c>
      <c r="I491" s="298">
        <v>108</v>
      </c>
      <c r="J491" s="241">
        <v>30183.284736495832</v>
      </c>
      <c r="K491" s="307">
        <f t="shared" ref="K491:K502" si="56">ROUND(I491*J491,0)</f>
        <v>3259795</v>
      </c>
      <c r="L491" s="229"/>
      <c r="M491" s="227"/>
    </row>
    <row r="492" spans="1:14" ht="27.6">
      <c r="A492" s="227"/>
      <c r="B492" s="228"/>
      <c r="C492" s="238" t="s">
        <v>564</v>
      </c>
      <c r="D492" s="248"/>
      <c r="E492" s="248"/>
      <c r="F492" s="248"/>
      <c r="G492" s="249" t="s">
        <v>552</v>
      </c>
      <c r="H492" s="248" t="s">
        <v>98</v>
      </c>
      <c r="I492" s="298">
        <v>108</v>
      </c>
      <c r="J492" s="241">
        <v>37728.009756475665</v>
      </c>
      <c r="K492" s="307">
        <f t="shared" ref="K492:K493" si="57">ROUND(I492*J492,0)</f>
        <v>4074625</v>
      </c>
      <c r="L492" s="229"/>
      <c r="M492" s="227"/>
    </row>
    <row r="493" spans="1:14" ht="27.6">
      <c r="A493" s="227"/>
      <c r="B493" s="228"/>
      <c r="C493" s="238" t="s">
        <v>788</v>
      </c>
      <c r="D493" s="248"/>
      <c r="E493" s="248"/>
      <c r="F493" s="248"/>
      <c r="G493" s="249" t="s">
        <v>783</v>
      </c>
      <c r="H493" s="248" t="s">
        <v>98</v>
      </c>
      <c r="I493" s="298">
        <v>73</v>
      </c>
      <c r="J493" s="241">
        <v>16218.9658538854</v>
      </c>
      <c r="K493" s="307">
        <f t="shared" si="57"/>
        <v>1183985</v>
      </c>
      <c r="L493" s="229"/>
      <c r="M493" s="227"/>
    </row>
    <row r="494" spans="1:14" ht="41.4">
      <c r="A494" s="227"/>
      <c r="B494" s="228"/>
      <c r="C494" s="238" t="s">
        <v>567</v>
      </c>
      <c r="D494" s="248"/>
      <c r="E494" s="248"/>
      <c r="F494" s="248"/>
      <c r="G494" s="249" t="s">
        <v>556</v>
      </c>
      <c r="H494" s="248" t="s">
        <v>98</v>
      </c>
      <c r="I494" s="298">
        <v>108</v>
      </c>
      <c r="J494" s="241">
        <v>229456.69718215268</v>
      </c>
      <c r="K494" s="307">
        <f t="shared" si="56"/>
        <v>24781323</v>
      </c>
      <c r="L494" s="229"/>
      <c r="M494" s="227"/>
    </row>
    <row r="495" spans="1:14" ht="27.6">
      <c r="A495" s="227"/>
      <c r="B495" s="228"/>
      <c r="C495" s="238" t="s">
        <v>568</v>
      </c>
      <c r="D495" s="248"/>
      <c r="E495" s="248"/>
      <c r="F495" s="248"/>
      <c r="G495" s="249" t="s">
        <v>557</v>
      </c>
      <c r="H495" s="248" t="s">
        <v>555</v>
      </c>
      <c r="I495" s="298">
        <v>10</v>
      </c>
      <c r="J495" s="241">
        <v>104834.49825323783</v>
      </c>
      <c r="K495" s="307">
        <f t="shared" si="56"/>
        <v>1048345</v>
      </c>
      <c r="L495" s="229"/>
      <c r="M495" s="227"/>
    </row>
    <row r="496" spans="1:14" ht="27.6">
      <c r="A496" s="227"/>
      <c r="B496" s="228"/>
      <c r="C496" s="238" t="s">
        <v>569</v>
      </c>
      <c r="D496" s="248"/>
      <c r="E496" s="248"/>
      <c r="F496" s="248"/>
      <c r="G496" s="249" t="s">
        <v>558</v>
      </c>
      <c r="H496" s="248" t="s">
        <v>555</v>
      </c>
      <c r="I496" s="298">
        <v>144</v>
      </c>
      <c r="J496" s="241">
        <v>149475.50785575778</v>
      </c>
      <c r="K496" s="307">
        <f t="shared" si="56"/>
        <v>21524473</v>
      </c>
      <c r="L496" s="229"/>
      <c r="M496" s="227"/>
    </row>
    <row r="497" spans="1:13" ht="27.6">
      <c r="A497" s="227"/>
      <c r="B497" s="228"/>
      <c r="C497" s="238" t="s">
        <v>570</v>
      </c>
      <c r="D497" s="248"/>
      <c r="E497" s="248"/>
      <c r="F497" s="248"/>
      <c r="G497" s="249" t="s">
        <v>559</v>
      </c>
      <c r="H497" s="248" t="s">
        <v>555</v>
      </c>
      <c r="I497" s="298">
        <v>288</v>
      </c>
      <c r="J497" s="241">
        <v>210490.87262311441</v>
      </c>
      <c r="K497" s="307">
        <f t="shared" ref="K497:K499" si="58">ROUND(I497*J497,0)</f>
        <v>60621371</v>
      </c>
      <c r="L497" s="229"/>
      <c r="M497" s="227"/>
    </row>
    <row r="498" spans="1:13" ht="41.4">
      <c r="A498" s="227"/>
      <c r="B498" s="228"/>
      <c r="C498" s="238" t="s">
        <v>789</v>
      </c>
      <c r="D498" s="248"/>
      <c r="E498" s="248"/>
      <c r="F498" s="248"/>
      <c r="G498" s="249" t="s">
        <v>784</v>
      </c>
      <c r="H498" s="248" t="s">
        <v>98</v>
      </c>
      <c r="I498" s="298">
        <v>40</v>
      </c>
      <c r="J498" s="241">
        <v>80691.577765606518</v>
      </c>
      <c r="K498" s="307">
        <f t="shared" si="58"/>
        <v>3227663</v>
      </c>
      <c r="L498" s="229"/>
      <c r="M498" s="227"/>
    </row>
    <row r="499" spans="1:13" ht="27.6">
      <c r="A499" s="227"/>
      <c r="B499" s="228"/>
      <c r="C499" s="238" t="s">
        <v>572</v>
      </c>
      <c r="D499" s="248"/>
      <c r="E499" s="248"/>
      <c r="F499" s="248"/>
      <c r="G499" s="249" t="s">
        <v>561</v>
      </c>
      <c r="H499" s="248" t="s">
        <v>98</v>
      </c>
      <c r="I499" s="298">
        <v>518.6</v>
      </c>
      <c r="J499" s="241">
        <v>167108.96737756941</v>
      </c>
      <c r="K499" s="307">
        <f t="shared" si="58"/>
        <v>86662710</v>
      </c>
      <c r="L499" s="229"/>
      <c r="M499" s="227"/>
    </row>
    <row r="500" spans="1:13" ht="16.2">
      <c r="A500" s="227"/>
      <c r="B500" s="228"/>
      <c r="C500" s="238" t="s">
        <v>790</v>
      </c>
      <c r="D500" s="248"/>
      <c r="E500" s="248"/>
      <c r="F500" s="248"/>
      <c r="G500" s="249" t="s">
        <v>785</v>
      </c>
      <c r="H500" s="248" t="s">
        <v>98</v>
      </c>
      <c r="I500" s="298">
        <v>72</v>
      </c>
      <c r="J500" s="241">
        <v>156453.56313147568</v>
      </c>
      <c r="K500" s="307">
        <f t="shared" si="56"/>
        <v>11264657</v>
      </c>
      <c r="L500" s="229"/>
      <c r="M500" s="227"/>
    </row>
    <row r="501" spans="1:13" ht="27.6">
      <c r="A501" s="227"/>
      <c r="B501" s="228"/>
      <c r="C501" s="238" t="s">
        <v>791</v>
      </c>
      <c r="D501" s="248"/>
      <c r="E501" s="248"/>
      <c r="F501" s="248"/>
      <c r="G501" s="249" t="s">
        <v>786</v>
      </c>
      <c r="H501" s="248" t="s">
        <v>555</v>
      </c>
      <c r="I501" s="298">
        <v>42</v>
      </c>
      <c r="J501" s="241">
        <v>73272.909228885401</v>
      </c>
      <c r="K501" s="307">
        <f t="shared" ref="K501" si="59">ROUND(I501*J501,0)</f>
        <v>3077462</v>
      </c>
      <c r="L501" s="229"/>
      <c r="M501" s="227"/>
    </row>
    <row r="502" spans="1:13" ht="27.6">
      <c r="A502" s="227"/>
      <c r="B502" s="228"/>
      <c r="C502" s="238" t="s">
        <v>792</v>
      </c>
      <c r="D502" s="248"/>
      <c r="E502" s="248"/>
      <c r="F502" s="248"/>
      <c r="G502" s="249" t="s">
        <v>787</v>
      </c>
      <c r="H502" s="248" t="s">
        <v>577</v>
      </c>
      <c r="I502" s="298">
        <v>16</v>
      </c>
      <c r="J502" s="241">
        <v>50143.722648547562</v>
      </c>
      <c r="K502" s="307">
        <f t="shared" si="56"/>
        <v>802300</v>
      </c>
      <c r="L502" s="229"/>
      <c r="M502" s="227"/>
    </row>
    <row r="503" spans="1:13" ht="16.8" thickBot="1">
      <c r="A503" s="227"/>
      <c r="B503" s="228"/>
      <c r="C503" s="285" t="s">
        <v>14</v>
      </c>
      <c r="D503" s="255"/>
      <c r="E503" s="255"/>
      <c r="F503" s="255"/>
      <c r="G503" s="257" t="s">
        <v>103</v>
      </c>
      <c r="H503" s="255"/>
      <c r="I503" s="298"/>
      <c r="J503" s="244"/>
      <c r="K503" s="308">
        <f>SUM(K491:K502)</f>
        <v>221528709</v>
      </c>
      <c r="L503" s="229"/>
      <c r="M503" s="227"/>
    </row>
    <row r="504" spans="1:13" ht="16.8" thickBot="1">
      <c r="A504" s="227"/>
      <c r="B504" s="228"/>
      <c r="C504" s="284">
        <v>5</v>
      </c>
      <c r="D504" s="237"/>
      <c r="E504" s="237"/>
      <c r="F504" s="237"/>
      <c r="G504" s="237" t="s">
        <v>793</v>
      </c>
      <c r="H504" s="237"/>
      <c r="I504" s="297"/>
      <c r="J504" s="237"/>
      <c r="K504" s="309"/>
      <c r="L504" s="229"/>
      <c r="M504" s="227"/>
    </row>
    <row r="505" spans="1:13" ht="16.2">
      <c r="A505" s="227"/>
      <c r="B505" s="228"/>
      <c r="C505" s="238" t="s">
        <v>599</v>
      </c>
      <c r="D505" s="248"/>
      <c r="E505" s="248"/>
      <c r="F505" s="248"/>
      <c r="G505" s="249" t="s">
        <v>575</v>
      </c>
      <c r="H505" s="248" t="s">
        <v>98</v>
      </c>
      <c r="I505" s="298">
        <v>265.71999999999997</v>
      </c>
      <c r="J505" s="241">
        <v>25840.960413118213</v>
      </c>
      <c r="K505" s="307">
        <f t="shared" ref="K505:K519" si="60">ROUND(I505*J505,0)</f>
        <v>6866460</v>
      </c>
      <c r="L505" s="229"/>
      <c r="M505" s="227"/>
    </row>
    <row r="506" spans="1:13" ht="16.2">
      <c r="A506" s="227"/>
      <c r="B506" s="228"/>
      <c r="C506" s="238" t="s">
        <v>801</v>
      </c>
      <c r="D506" s="248"/>
      <c r="E506" s="248"/>
      <c r="F506" s="248"/>
      <c r="G506" s="249" t="s">
        <v>794</v>
      </c>
      <c r="H506" s="248" t="s">
        <v>577</v>
      </c>
      <c r="I506" s="298">
        <v>40</v>
      </c>
      <c r="J506" s="241">
        <v>36538.20878308767</v>
      </c>
      <c r="K506" s="307">
        <f t="shared" si="60"/>
        <v>1461528</v>
      </c>
      <c r="L506" s="229"/>
      <c r="M506" s="227"/>
    </row>
    <row r="507" spans="1:13" ht="16.2">
      <c r="A507" s="227"/>
      <c r="B507" s="228"/>
      <c r="C507" s="238" t="s">
        <v>802</v>
      </c>
      <c r="D507" s="248"/>
      <c r="E507" s="248"/>
      <c r="F507" s="248"/>
      <c r="G507" s="249" t="s">
        <v>795</v>
      </c>
      <c r="H507" s="248" t="s">
        <v>98</v>
      </c>
      <c r="I507" s="298">
        <v>62.999999999999993</v>
      </c>
      <c r="J507" s="241">
        <v>11318.73177616145</v>
      </c>
      <c r="K507" s="307">
        <f t="shared" si="60"/>
        <v>713080</v>
      </c>
      <c r="L507" s="229"/>
      <c r="M507" s="227"/>
    </row>
    <row r="508" spans="1:13" ht="16.2">
      <c r="A508" s="227"/>
      <c r="B508" s="228"/>
      <c r="C508" s="238" t="s">
        <v>600</v>
      </c>
      <c r="D508" s="248"/>
      <c r="E508" s="248"/>
      <c r="F508" s="248"/>
      <c r="G508" s="249" t="s">
        <v>576</v>
      </c>
      <c r="H508" s="248" t="s">
        <v>577</v>
      </c>
      <c r="I508" s="298">
        <v>25</v>
      </c>
      <c r="J508" s="241">
        <v>73076.41756617534</v>
      </c>
      <c r="K508" s="307">
        <f t="shared" si="60"/>
        <v>1826910</v>
      </c>
      <c r="L508" s="229"/>
      <c r="M508" s="227"/>
    </row>
    <row r="509" spans="1:13" ht="16.2">
      <c r="A509" s="227"/>
      <c r="B509" s="228"/>
      <c r="C509" s="238" t="s">
        <v>601</v>
      </c>
      <c r="D509" s="248"/>
      <c r="E509" s="248"/>
      <c r="F509" s="248"/>
      <c r="G509" s="249" t="s">
        <v>578</v>
      </c>
      <c r="H509" s="248" t="s">
        <v>577</v>
      </c>
      <c r="I509" s="298">
        <v>25</v>
      </c>
      <c r="J509" s="241">
        <v>18088.498833317615</v>
      </c>
      <c r="K509" s="307">
        <f t="shared" si="60"/>
        <v>452212</v>
      </c>
      <c r="L509" s="229"/>
      <c r="M509" s="227"/>
    </row>
    <row r="510" spans="1:13" ht="27.6">
      <c r="A510" s="227"/>
      <c r="B510" s="228"/>
      <c r="C510" s="238" t="s">
        <v>603</v>
      </c>
      <c r="D510" s="248"/>
      <c r="E510" s="248"/>
      <c r="F510" s="248"/>
      <c r="G510" s="249" t="s">
        <v>580</v>
      </c>
      <c r="H510" s="248" t="s">
        <v>577</v>
      </c>
      <c r="I510" s="298">
        <v>41</v>
      </c>
      <c r="J510" s="241">
        <v>28425.055927255893</v>
      </c>
      <c r="K510" s="307">
        <f t="shared" si="60"/>
        <v>1165427</v>
      </c>
      <c r="L510" s="229"/>
      <c r="M510" s="227"/>
    </row>
    <row r="511" spans="1:13" ht="27.6">
      <c r="A511" s="227"/>
      <c r="B511" s="228"/>
      <c r="C511" s="238" t="s">
        <v>701</v>
      </c>
      <c r="D511" s="248"/>
      <c r="E511" s="248"/>
      <c r="F511" s="248"/>
      <c r="G511" s="249" t="s">
        <v>697</v>
      </c>
      <c r="H511" s="248" t="s">
        <v>98</v>
      </c>
      <c r="I511" s="298">
        <v>185.22</v>
      </c>
      <c r="J511" s="241">
        <v>150980.83943341841</v>
      </c>
      <c r="K511" s="307">
        <f t="shared" ref="K511:K515" si="61">ROUND(I511*J511,0)</f>
        <v>27964671</v>
      </c>
      <c r="L511" s="229"/>
      <c r="M511" s="227"/>
    </row>
    <row r="512" spans="1:13" ht="27.6">
      <c r="A512" s="227"/>
      <c r="B512" s="228"/>
      <c r="C512" s="238" t="s">
        <v>803</v>
      </c>
      <c r="D512" s="248"/>
      <c r="E512" s="248"/>
      <c r="F512" s="248"/>
      <c r="G512" s="249" t="s">
        <v>796</v>
      </c>
      <c r="H512" s="248" t="s">
        <v>98</v>
      </c>
      <c r="I512" s="298">
        <v>27.000000000000007</v>
      </c>
      <c r="J512" s="241">
        <v>1174995.2103724517</v>
      </c>
      <c r="K512" s="307">
        <f t="shared" si="61"/>
        <v>31724871</v>
      </c>
      <c r="L512" s="229"/>
      <c r="M512" s="227"/>
    </row>
    <row r="513" spans="1:13" ht="41.4">
      <c r="A513" s="227"/>
      <c r="B513" s="228"/>
      <c r="C513" s="238" t="s">
        <v>706</v>
      </c>
      <c r="D513" s="248"/>
      <c r="E513" s="248"/>
      <c r="F513" s="248"/>
      <c r="G513" s="249" t="s">
        <v>702</v>
      </c>
      <c r="H513" s="248" t="s">
        <v>98</v>
      </c>
      <c r="I513" s="298">
        <v>36</v>
      </c>
      <c r="J513" s="241">
        <v>1178665.590323471</v>
      </c>
      <c r="K513" s="307">
        <f t="shared" si="61"/>
        <v>42431961</v>
      </c>
      <c r="L513" s="229"/>
      <c r="M513" s="227"/>
    </row>
    <row r="514" spans="1:13" ht="16.2">
      <c r="A514" s="227"/>
      <c r="B514" s="228"/>
      <c r="C514" s="238" t="s">
        <v>709</v>
      </c>
      <c r="D514" s="248"/>
      <c r="E514" s="248"/>
      <c r="F514" s="248"/>
      <c r="G514" s="249" t="s">
        <v>705</v>
      </c>
      <c r="H514" s="248" t="s">
        <v>577</v>
      </c>
      <c r="I514" s="298">
        <v>50</v>
      </c>
      <c r="J514" s="241">
        <v>33069.339984926301</v>
      </c>
      <c r="K514" s="307">
        <f t="shared" si="61"/>
        <v>1653467</v>
      </c>
      <c r="L514" s="229"/>
      <c r="M514" s="227"/>
    </row>
    <row r="515" spans="1:13" ht="27.6">
      <c r="A515" s="227"/>
      <c r="B515" s="228"/>
      <c r="C515" s="238" t="s">
        <v>804</v>
      </c>
      <c r="D515" s="248"/>
      <c r="E515" s="248"/>
      <c r="F515" s="248"/>
      <c r="G515" s="249" t="s">
        <v>797</v>
      </c>
      <c r="H515" s="248" t="s">
        <v>577</v>
      </c>
      <c r="I515" s="298">
        <v>10</v>
      </c>
      <c r="J515" s="241">
        <v>64269.339984926308</v>
      </c>
      <c r="K515" s="307">
        <f t="shared" si="61"/>
        <v>642693</v>
      </c>
      <c r="L515" s="229"/>
      <c r="M515" s="227"/>
    </row>
    <row r="516" spans="1:13" ht="16.2">
      <c r="A516" s="227"/>
      <c r="B516" s="228"/>
      <c r="C516" s="238" t="s">
        <v>805</v>
      </c>
      <c r="D516" s="248"/>
      <c r="E516" s="248"/>
      <c r="F516" s="248"/>
      <c r="G516" s="249" t="s">
        <v>798</v>
      </c>
      <c r="H516" s="248" t="s">
        <v>98</v>
      </c>
      <c r="I516" s="298">
        <v>60</v>
      </c>
      <c r="J516" s="241">
        <v>37602.148999999998</v>
      </c>
      <c r="K516" s="307">
        <f t="shared" si="60"/>
        <v>2256129</v>
      </c>
      <c r="L516" s="229"/>
      <c r="M516" s="227"/>
    </row>
    <row r="517" spans="1:13" ht="27.6">
      <c r="A517" s="227"/>
      <c r="B517" s="228"/>
      <c r="C517" s="238" t="s">
        <v>806</v>
      </c>
      <c r="D517" s="248"/>
      <c r="E517" s="248"/>
      <c r="F517" s="248"/>
      <c r="G517" s="249" t="s">
        <v>799</v>
      </c>
      <c r="H517" s="248" t="s">
        <v>555</v>
      </c>
      <c r="I517" s="298">
        <v>7</v>
      </c>
      <c r="J517" s="241">
        <v>1135257.8026323507</v>
      </c>
      <c r="K517" s="307">
        <f t="shared" si="60"/>
        <v>7946805</v>
      </c>
      <c r="L517" s="229"/>
      <c r="M517" s="227"/>
    </row>
    <row r="518" spans="1:13" ht="69">
      <c r="A518" s="227"/>
      <c r="B518" s="228"/>
      <c r="C518" s="238" t="s">
        <v>807</v>
      </c>
      <c r="D518" s="248"/>
      <c r="E518" s="248"/>
      <c r="F518" s="248"/>
      <c r="G518" s="249" t="s">
        <v>800</v>
      </c>
      <c r="H518" s="248" t="s">
        <v>98</v>
      </c>
      <c r="I518" s="298">
        <v>7</v>
      </c>
      <c r="J518" s="241">
        <v>7169998.9432141511</v>
      </c>
      <c r="K518" s="307">
        <f t="shared" si="60"/>
        <v>50189993</v>
      </c>
      <c r="L518" s="229"/>
      <c r="M518" s="227"/>
    </row>
    <row r="519" spans="1:13" ht="27.6">
      <c r="A519" s="227"/>
      <c r="B519" s="228"/>
      <c r="C519" s="238" t="s">
        <v>700</v>
      </c>
      <c r="D519" s="248"/>
      <c r="E519" s="248"/>
      <c r="F519" s="248"/>
      <c r="G519" s="249" t="s">
        <v>696</v>
      </c>
      <c r="H519" s="248" t="s">
        <v>98</v>
      </c>
      <c r="I519" s="298">
        <v>70</v>
      </c>
      <c r="J519" s="241">
        <v>123688.61861305033</v>
      </c>
      <c r="K519" s="307">
        <f t="shared" si="60"/>
        <v>8658203</v>
      </c>
      <c r="L519" s="229"/>
      <c r="M519" s="227"/>
    </row>
    <row r="520" spans="1:13" ht="16.8" thickBot="1">
      <c r="A520" s="227"/>
      <c r="B520" s="228"/>
      <c r="C520" s="285" t="s">
        <v>14</v>
      </c>
      <c r="D520" s="255"/>
      <c r="E520" s="255"/>
      <c r="F520" s="255"/>
      <c r="G520" s="257" t="s">
        <v>103</v>
      </c>
      <c r="H520" s="255"/>
      <c r="I520" s="298"/>
      <c r="J520" s="244"/>
      <c r="K520" s="308">
        <f>SUM(K505:K519)</f>
        <v>185954410</v>
      </c>
      <c r="L520" s="229"/>
      <c r="M520" s="227"/>
    </row>
    <row r="521" spans="1:13" ht="16.8" thickBot="1">
      <c r="A521" s="227"/>
      <c r="B521" s="228"/>
      <c r="C521" s="284">
        <v>6</v>
      </c>
      <c r="D521" s="237"/>
      <c r="E521" s="237"/>
      <c r="F521" s="237"/>
      <c r="G521" s="237" t="s">
        <v>808</v>
      </c>
      <c r="H521" s="237"/>
      <c r="I521" s="297"/>
      <c r="J521" s="237"/>
      <c r="K521" s="309"/>
      <c r="L521" s="229"/>
      <c r="M521" s="227"/>
    </row>
    <row r="522" spans="1:13" ht="82.8">
      <c r="A522" s="227"/>
      <c r="B522" s="228"/>
      <c r="C522" s="238" t="s">
        <v>810</v>
      </c>
      <c r="D522" s="248"/>
      <c r="E522" s="248"/>
      <c r="F522" s="248"/>
      <c r="G522" s="249" t="s">
        <v>809</v>
      </c>
      <c r="H522" s="248" t="s">
        <v>98</v>
      </c>
      <c r="I522" s="298">
        <v>350</v>
      </c>
      <c r="J522" s="241">
        <v>191271.71861305035</v>
      </c>
      <c r="K522" s="307">
        <f t="shared" ref="K522" si="62">ROUND(I522*J522,0)</f>
        <v>66945102</v>
      </c>
      <c r="L522" s="229"/>
      <c r="M522" s="227"/>
    </row>
    <row r="523" spans="1:13" ht="16.8" thickBot="1">
      <c r="A523" s="227"/>
      <c r="B523" s="228"/>
      <c r="C523" s="285" t="s">
        <v>14</v>
      </c>
      <c r="D523" s="255"/>
      <c r="E523" s="255"/>
      <c r="F523" s="255"/>
      <c r="G523" s="257" t="s">
        <v>103</v>
      </c>
      <c r="H523" s="255"/>
      <c r="I523" s="298"/>
      <c r="J523" s="244"/>
      <c r="K523" s="308">
        <f>SUM(K522:K522)</f>
        <v>66945102</v>
      </c>
      <c r="L523" s="229"/>
      <c r="M523" s="227"/>
    </row>
    <row r="524" spans="1:13" ht="16.8" thickBot="1">
      <c r="A524" s="227"/>
      <c r="B524" s="228"/>
      <c r="C524" s="284">
        <v>7</v>
      </c>
      <c r="D524" s="237"/>
      <c r="E524" s="237"/>
      <c r="F524" s="237"/>
      <c r="G524" s="237" t="s">
        <v>811</v>
      </c>
      <c r="H524" s="237"/>
      <c r="I524" s="297"/>
      <c r="J524" s="237"/>
      <c r="K524" s="309"/>
      <c r="L524" s="229"/>
      <c r="M524" s="227"/>
    </row>
    <row r="525" spans="1:13" ht="27.6">
      <c r="A525" s="227"/>
      <c r="B525" s="228"/>
      <c r="C525" s="238" t="s">
        <v>814</v>
      </c>
      <c r="D525" s="248"/>
      <c r="E525" s="248"/>
      <c r="F525" s="248"/>
      <c r="G525" s="249" t="s">
        <v>812</v>
      </c>
      <c r="H525" s="248" t="s">
        <v>98</v>
      </c>
      <c r="I525" s="298">
        <v>96</v>
      </c>
      <c r="J525" s="241">
        <v>428869.9901693447</v>
      </c>
      <c r="K525" s="307">
        <f t="shared" ref="K525:K526" si="63">ROUND(I525*J525,0)</f>
        <v>41171519</v>
      </c>
      <c r="L525" s="229"/>
      <c r="M525" s="227"/>
    </row>
    <row r="526" spans="1:13" ht="16.2">
      <c r="A526" s="227"/>
      <c r="B526" s="228"/>
      <c r="C526" s="238" t="s">
        <v>815</v>
      </c>
      <c r="D526" s="248"/>
      <c r="E526" s="248"/>
      <c r="F526" s="248"/>
      <c r="G526" s="249" t="s">
        <v>813</v>
      </c>
      <c r="H526" s="248" t="s">
        <v>555</v>
      </c>
      <c r="I526" s="298">
        <v>6</v>
      </c>
      <c r="J526" s="241">
        <v>754663.21936124796</v>
      </c>
      <c r="K526" s="307">
        <f t="shared" si="63"/>
        <v>4527979</v>
      </c>
      <c r="L526" s="229"/>
      <c r="M526" s="227"/>
    </row>
    <row r="527" spans="1:13" ht="16.8" thickBot="1">
      <c r="A527" s="227"/>
      <c r="B527" s="228"/>
      <c r="C527" s="285" t="s">
        <v>14</v>
      </c>
      <c r="D527" s="255"/>
      <c r="E527" s="255"/>
      <c r="F527" s="255"/>
      <c r="G527" s="257" t="s">
        <v>103</v>
      </c>
      <c r="H527" s="255"/>
      <c r="I527" s="298"/>
      <c r="J527" s="244"/>
      <c r="K527" s="308">
        <f>SUM(K525:K526)</f>
        <v>45699498</v>
      </c>
      <c r="L527" s="229"/>
      <c r="M527" s="227"/>
    </row>
    <row r="528" spans="1:13" ht="16.8" thickBot="1">
      <c r="A528" s="227"/>
      <c r="B528" s="228"/>
      <c r="C528" s="284">
        <v>8</v>
      </c>
      <c r="D528" s="237"/>
      <c r="E528" s="237"/>
      <c r="F528" s="237"/>
      <c r="G528" s="237" t="s">
        <v>816</v>
      </c>
      <c r="H528" s="237"/>
      <c r="I528" s="297"/>
      <c r="J528" s="237"/>
      <c r="K528" s="309"/>
      <c r="L528" s="229"/>
      <c r="M528" s="227"/>
    </row>
    <row r="529" spans="1:13" ht="16.2">
      <c r="A529" s="227"/>
      <c r="B529" s="228"/>
      <c r="C529" s="238" t="s">
        <v>711</v>
      </c>
      <c r="D529" s="248"/>
      <c r="E529" s="248"/>
      <c r="F529" s="248"/>
      <c r="G529" s="249" t="s">
        <v>716</v>
      </c>
      <c r="H529" s="248" t="s">
        <v>555</v>
      </c>
      <c r="I529" s="298">
        <v>12</v>
      </c>
      <c r="J529" s="241">
        <v>94439.886119025163</v>
      </c>
      <c r="K529" s="307">
        <f t="shared" ref="K529:K537" si="64">ROUND(I529*J529,0)</f>
        <v>1133279</v>
      </c>
      <c r="L529" s="229"/>
      <c r="M529" s="227"/>
    </row>
    <row r="530" spans="1:13" ht="16.2">
      <c r="A530" s="227"/>
      <c r="B530" s="228"/>
      <c r="C530" s="238" t="s">
        <v>823</v>
      </c>
      <c r="D530" s="248"/>
      <c r="E530" s="248"/>
      <c r="F530" s="248"/>
      <c r="G530" s="249" t="s">
        <v>817</v>
      </c>
      <c r="H530" s="248" t="s">
        <v>577</v>
      </c>
      <c r="I530" s="298">
        <v>4</v>
      </c>
      <c r="J530" s="241">
        <v>207327.15800233471</v>
      </c>
      <c r="K530" s="307">
        <f t="shared" ref="K530:K534" si="65">ROUND(I530*J530,0)</f>
        <v>829309</v>
      </c>
      <c r="L530" s="229"/>
      <c r="M530" s="227"/>
    </row>
    <row r="531" spans="1:13" ht="27.6">
      <c r="A531" s="227"/>
      <c r="B531" s="228"/>
      <c r="C531" s="238" t="s">
        <v>824</v>
      </c>
      <c r="D531" s="248"/>
      <c r="E531" s="248"/>
      <c r="F531" s="248"/>
      <c r="G531" s="249" t="s">
        <v>818</v>
      </c>
      <c r="H531" s="248" t="s">
        <v>98</v>
      </c>
      <c r="I531" s="298">
        <v>4</v>
      </c>
      <c r="J531" s="241">
        <v>353292.64132784947</v>
      </c>
      <c r="K531" s="307">
        <f t="shared" ref="K531:K532" si="66">ROUND(I531*J531,0)</f>
        <v>1413171</v>
      </c>
      <c r="L531" s="229"/>
      <c r="M531" s="227"/>
    </row>
    <row r="532" spans="1:13" ht="16.2">
      <c r="A532" s="227"/>
      <c r="B532" s="228"/>
      <c r="C532" s="238" t="s">
        <v>712</v>
      </c>
      <c r="D532" s="248"/>
      <c r="E532" s="248"/>
      <c r="F532" s="248"/>
      <c r="G532" s="249" t="s">
        <v>717</v>
      </c>
      <c r="H532" s="248" t="s">
        <v>98</v>
      </c>
      <c r="I532" s="298">
        <v>36</v>
      </c>
      <c r="J532" s="241">
        <v>286793.74132784951</v>
      </c>
      <c r="K532" s="307">
        <f t="shared" si="66"/>
        <v>10324575</v>
      </c>
      <c r="L532" s="229"/>
      <c r="M532" s="227"/>
    </row>
    <row r="533" spans="1:13" ht="16.2">
      <c r="A533" s="227"/>
      <c r="B533" s="228"/>
      <c r="C533" s="238" t="s">
        <v>825</v>
      </c>
      <c r="D533" s="248"/>
      <c r="E533" s="248"/>
      <c r="F533" s="248"/>
      <c r="G533" s="249" t="s">
        <v>819</v>
      </c>
      <c r="H533" s="248" t="s">
        <v>555</v>
      </c>
      <c r="I533" s="298">
        <v>20</v>
      </c>
      <c r="J533" s="241">
        <v>154068.89873805031</v>
      </c>
      <c r="K533" s="307">
        <f t="shared" si="65"/>
        <v>3081378</v>
      </c>
      <c r="L533" s="229"/>
      <c r="M533" s="227"/>
    </row>
    <row r="534" spans="1:13" ht="41.4">
      <c r="A534" s="227"/>
      <c r="B534" s="228"/>
      <c r="C534" s="238" t="s">
        <v>826</v>
      </c>
      <c r="D534" s="248"/>
      <c r="E534" s="248"/>
      <c r="F534" s="248"/>
      <c r="G534" s="249" t="s">
        <v>820</v>
      </c>
      <c r="H534" s="248" t="s">
        <v>577</v>
      </c>
      <c r="I534" s="298">
        <v>43</v>
      </c>
      <c r="J534" s="241">
        <v>5241788.8240015963</v>
      </c>
      <c r="K534" s="307">
        <f t="shared" si="65"/>
        <v>225396919</v>
      </c>
      <c r="L534" s="229"/>
      <c r="M534" s="227"/>
    </row>
    <row r="535" spans="1:13" ht="27.6">
      <c r="A535" s="227"/>
      <c r="B535" s="228"/>
      <c r="C535" s="238" t="s">
        <v>827</v>
      </c>
      <c r="D535" s="248"/>
      <c r="E535" s="248"/>
      <c r="F535" s="248"/>
      <c r="G535" s="249" t="s">
        <v>821</v>
      </c>
      <c r="H535" s="248" t="s">
        <v>577</v>
      </c>
      <c r="I535" s="298">
        <v>43</v>
      </c>
      <c r="J535" s="241">
        <v>151789.33565015957</v>
      </c>
      <c r="K535" s="307">
        <f t="shared" si="64"/>
        <v>6526941</v>
      </c>
      <c r="L535" s="229"/>
      <c r="M535" s="227"/>
    </row>
    <row r="536" spans="1:13" ht="41.4">
      <c r="A536" s="227"/>
      <c r="B536" s="228"/>
      <c r="C536" s="238" t="s">
        <v>713</v>
      </c>
      <c r="D536" s="248"/>
      <c r="E536" s="248"/>
      <c r="F536" s="248"/>
      <c r="G536" s="249" t="s">
        <v>718</v>
      </c>
      <c r="H536" s="248" t="s">
        <v>555</v>
      </c>
      <c r="I536" s="298">
        <v>40</v>
      </c>
      <c r="J536" s="241">
        <v>240270.17942349159</v>
      </c>
      <c r="K536" s="307">
        <f t="shared" si="64"/>
        <v>9610807</v>
      </c>
      <c r="L536" s="229"/>
      <c r="M536" s="227"/>
    </row>
    <row r="537" spans="1:13" ht="41.4">
      <c r="A537" s="227"/>
      <c r="B537" s="228"/>
      <c r="C537" s="238" t="s">
        <v>828</v>
      </c>
      <c r="D537" s="248"/>
      <c r="E537" s="248"/>
      <c r="F537" s="248"/>
      <c r="G537" s="249" t="s">
        <v>822</v>
      </c>
      <c r="H537" s="248" t="s">
        <v>555</v>
      </c>
      <c r="I537" s="298">
        <v>197</v>
      </c>
      <c r="J537" s="241">
        <v>99367.486934050015</v>
      </c>
      <c r="K537" s="307">
        <f t="shared" si="64"/>
        <v>19575395</v>
      </c>
      <c r="L537" s="229"/>
      <c r="M537" s="227"/>
    </row>
    <row r="538" spans="1:13" ht="16.8" thickBot="1">
      <c r="A538" s="227"/>
      <c r="B538" s="228"/>
      <c r="C538" s="285" t="s">
        <v>14</v>
      </c>
      <c r="D538" s="255"/>
      <c r="E538" s="255"/>
      <c r="F538" s="255"/>
      <c r="G538" s="257" t="s">
        <v>103</v>
      </c>
      <c r="H538" s="255"/>
      <c r="I538" s="298"/>
      <c r="J538" s="244"/>
      <c r="K538" s="308">
        <f>SUM(K529:K537)</f>
        <v>277891774</v>
      </c>
      <c r="L538" s="229"/>
      <c r="M538" s="227"/>
    </row>
    <row r="539" spans="1:13" ht="16.8" thickBot="1">
      <c r="A539" s="227"/>
      <c r="B539" s="228"/>
      <c r="C539" s="284">
        <v>9</v>
      </c>
      <c r="D539" s="237"/>
      <c r="E539" s="237"/>
      <c r="F539" s="237"/>
      <c r="G539" s="237" t="s">
        <v>829</v>
      </c>
      <c r="H539" s="237"/>
      <c r="I539" s="297"/>
      <c r="J539" s="237"/>
      <c r="K539" s="309"/>
      <c r="L539" s="229"/>
      <c r="M539" s="227"/>
    </row>
    <row r="540" spans="1:13" ht="16.2">
      <c r="A540" s="227"/>
      <c r="B540" s="228"/>
      <c r="C540" s="238" t="s">
        <v>686</v>
      </c>
      <c r="D540" s="248"/>
      <c r="E540" s="248"/>
      <c r="F540" s="248"/>
      <c r="G540" s="249" t="s">
        <v>679</v>
      </c>
      <c r="H540" s="248" t="s">
        <v>555</v>
      </c>
      <c r="I540" s="298">
        <v>128</v>
      </c>
      <c r="J540" s="241">
        <v>19770.824635321354</v>
      </c>
      <c r="K540" s="307">
        <f t="shared" ref="K540:K549" si="67">ROUND(I540*J540,0)</f>
        <v>2530666</v>
      </c>
      <c r="L540" s="229"/>
      <c r="M540" s="227"/>
    </row>
    <row r="541" spans="1:13" ht="16.2">
      <c r="A541" s="227"/>
      <c r="B541" s="228"/>
      <c r="C541" s="238" t="s">
        <v>687</v>
      </c>
      <c r="D541" s="248"/>
      <c r="E541" s="248"/>
      <c r="F541" s="248"/>
      <c r="G541" s="249" t="s">
        <v>680</v>
      </c>
      <c r="H541" s="248" t="s">
        <v>98</v>
      </c>
      <c r="I541" s="298">
        <v>64</v>
      </c>
      <c r="J541" s="241">
        <v>25211.410628708305</v>
      </c>
      <c r="K541" s="307">
        <f t="shared" si="67"/>
        <v>1613530</v>
      </c>
      <c r="L541" s="229"/>
      <c r="M541" s="227"/>
    </row>
    <row r="542" spans="1:13" ht="16.2">
      <c r="A542" s="227"/>
      <c r="B542" s="228"/>
      <c r="C542" s="238" t="s">
        <v>688</v>
      </c>
      <c r="D542" s="248"/>
      <c r="E542" s="248"/>
      <c r="F542" s="248"/>
      <c r="G542" s="249" t="s">
        <v>681</v>
      </c>
      <c r="H542" s="248" t="s">
        <v>555</v>
      </c>
      <c r="I542" s="298">
        <v>40</v>
      </c>
      <c r="J542" s="241">
        <v>17954.445297821352</v>
      </c>
      <c r="K542" s="307">
        <f t="shared" si="67"/>
        <v>718178</v>
      </c>
      <c r="L542" s="229"/>
      <c r="M542" s="227"/>
    </row>
    <row r="543" spans="1:13" ht="16.2">
      <c r="A543" s="227"/>
      <c r="B543" s="228"/>
      <c r="C543" s="238" t="s">
        <v>689</v>
      </c>
      <c r="D543" s="248"/>
      <c r="E543" s="248"/>
      <c r="F543" s="248"/>
      <c r="G543" s="249" t="s">
        <v>682</v>
      </c>
      <c r="H543" s="248" t="s">
        <v>98</v>
      </c>
      <c r="I543" s="298">
        <v>64</v>
      </c>
      <c r="J543" s="241">
        <v>31307.258770220138</v>
      </c>
      <c r="K543" s="307">
        <f t="shared" si="67"/>
        <v>2003665</v>
      </c>
      <c r="L543" s="229"/>
      <c r="M543" s="227"/>
    </row>
    <row r="544" spans="1:13" ht="16.2">
      <c r="A544" s="227"/>
      <c r="B544" s="228"/>
      <c r="C544" s="238" t="s">
        <v>690</v>
      </c>
      <c r="D544" s="248"/>
      <c r="E544" s="248"/>
      <c r="F544" s="248"/>
      <c r="G544" s="249" t="s">
        <v>683</v>
      </c>
      <c r="H544" s="248" t="s">
        <v>98</v>
      </c>
      <c r="I544" s="298">
        <v>518.6</v>
      </c>
      <c r="J544" s="241">
        <v>24608.05729992365</v>
      </c>
      <c r="K544" s="307">
        <f t="shared" si="67"/>
        <v>12761739</v>
      </c>
      <c r="L544" s="229"/>
      <c r="M544" s="227"/>
    </row>
    <row r="545" spans="1:14" ht="16.2">
      <c r="A545" s="227"/>
      <c r="B545" s="228"/>
      <c r="C545" s="238" t="s">
        <v>691</v>
      </c>
      <c r="D545" s="248"/>
      <c r="E545" s="248"/>
      <c r="F545" s="248"/>
      <c r="G545" s="249" t="s">
        <v>684</v>
      </c>
      <c r="H545" s="248" t="s">
        <v>98</v>
      </c>
      <c r="I545" s="298">
        <v>1980.2</v>
      </c>
      <c r="J545" s="241">
        <v>26930.824332055534</v>
      </c>
      <c r="K545" s="307">
        <f t="shared" ref="K545" si="68">ROUND(I545*J545,0)</f>
        <v>53328418</v>
      </c>
      <c r="L545" s="229"/>
      <c r="M545" s="227"/>
    </row>
    <row r="546" spans="1:14" ht="41.4">
      <c r="A546" s="227"/>
      <c r="B546" s="228"/>
      <c r="C546" s="238" t="s">
        <v>692</v>
      </c>
      <c r="D546" s="248"/>
      <c r="E546" s="248"/>
      <c r="F546" s="248"/>
      <c r="G546" s="249" t="s">
        <v>685</v>
      </c>
      <c r="H546" s="248" t="s">
        <v>98</v>
      </c>
      <c r="I546" s="298">
        <v>679</v>
      </c>
      <c r="J546" s="241">
        <v>34694.128917791648</v>
      </c>
      <c r="K546" s="307">
        <f t="shared" si="67"/>
        <v>23557314</v>
      </c>
      <c r="L546" s="229"/>
      <c r="M546" s="227"/>
    </row>
    <row r="547" spans="1:14" ht="55.2">
      <c r="A547" s="227"/>
      <c r="B547" s="228"/>
      <c r="C547" s="238" t="s">
        <v>833</v>
      </c>
      <c r="D547" s="248"/>
      <c r="E547" s="248"/>
      <c r="F547" s="248"/>
      <c r="G547" s="249" t="s">
        <v>830</v>
      </c>
      <c r="H547" s="248" t="s">
        <v>555</v>
      </c>
      <c r="I547" s="298">
        <v>200</v>
      </c>
      <c r="J547" s="241">
        <v>28595.367580291655</v>
      </c>
      <c r="K547" s="307">
        <f t="shared" si="67"/>
        <v>5719074</v>
      </c>
      <c r="L547" s="229"/>
      <c r="M547" s="227"/>
    </row>
    <row r="548" spans="1:14" ht="16.2">
      <c r="A548" s="227"/>
      <c r="B548" s="228"/>
      <c r="C548" s="238" t="s">
        <v>834</v>
      </c>
      <c r="D548" s="248"/>
      <c r="E548" s="248"/>
      <c r="F548" s="248"/>
      <c r="G548" s="249" t="s">
        <v>831</v>
      </c>
      <c r="H548" s="248" t="s">
        <v>98</v>
      </c>
      <c r="I548" s="298">
        <v>40</v>
      </c>
      <c r="J548" s="241">
        <v>56775.87280332212</v>
      </c>
      <c r="K548" s="307">
        <f t="shared" si="67"/>
        <v>2271035</v>
      </c>
      <c r="L548" s="229"/>
      <c r="M548" s="227"/>
    </row>
    <row r="549" spans="1:14" ht="69">
      <c r="A549" s="227"/>
      <c r="B549" s="228"/>
      <c r="C549" s="238" t="s">
        <v>835</v>
      </c>
      <c r="D549" s="248"/>
      <c r="E549" s="248"/>
      <c r="F549" s="248"/>
      <c r="G549" s="249" t="s">
        <v>832</v>
      </c>
      <c r="H549" s="248" t="s">
        <v>98</v>
      </c>
      <c r="I549" s="298">
        <v>10</v>
      </c>
      <c r="J549" s="241">
        <v>27193.676378566044</v>
      </c>
      <c r="K549" s="307">
        <f t="shared" si="67"/>
        <v>271937</v>
      </c>
      <c r="L549" s="229"/>
      <c r="M549" s="227"/>
    </row>
    <row r="550" spans="1:14" ht="16.8" thickBot="1">
      <c r="A550" s="227"/>
      <c r="B550" s="228"/>
      <c r="C550" s="285" t="s">
        <v>14</v>
      </c>
      <c r="D550" s="255"/>
      <c r="E550" s="255"/>
      <c r="F550" s="255"/>
      <c r="G550" s="257" t="s">
        <v>103</v>
      </c>
      <c r="H550" s="255"/>
      <c r="I550" s="298"/>
      <c r="J550" s="244"/>
      <c r="K550" s="308">
        <f>SUM(K540:K549)</f>
        <v>104775556</v>
      </c>
      <c r="L550" s="229"/>
      <c r="M550" s="227"/>
    </row>
    <row r="551" spans="1:14" ht="16.8" thickBot="1">
      <c r="A551" s="227"/>
      <c r="B551" s="228"/>
      <c r="C551" s="284">
        <v>10</v>
      </c>
      <c r="D551" s="237"/>
      <c r="E551" s="237"/>
      <c r="F551" s="237"/>
      <c r="G551" s="237" t="s">
        <v>836</v>
      </c>
      <c r="H551" s="237"/>
      <c r="I551" s="297"/>
      <c r="J551" s="237"/>
      <c r="K551" s="309"/>
      <c r="L551" s="229"/>
      <c r="M551" s="227"/>
    </row>
    <row r="552" spans="1:14" ht="16.2">
      <c r="A552" s="227"/>
      <c r="B552" s="228"/>
      <c r="C552" s="238" t="s">
        <v>739</v>
      </c>
      <c r="D552" s="248"/>
      <c r="E552" s="248"/>
      <c r="F552" s="248"/>
      <c r="G552" s="249" t="s">
        <v>742</v>
      </c>
      <c r="H552" s="248" t="s">
        <v>98</v>
      </c>
      <c r="I552" s="298">
        <v>1133</v>
      </c>
      <c r="J552" s="241">
        <v>11043.555498648784</v>
      </c>
      <c r="K552" s="307">
        <f t="shared" ref="K552" si="69">ROUND(I552*J552,0)</f>
        <v>12512348</v>
      </c>
      <c r="L552" s="229"/>
      <c r="M552" s="227"/>
    </row>
    <row r="553" spans="1:14" ht="27.6">
      <c r="A553" s="227"/>
      <c r="B553" s="228"/>
      <c r="C553" s="238" t="s">
        <v>740</v>
      </c>
      <c r="D553" s="248"/>
      <c r="E553" s="248"/>
      <c r="F553" s="248"/>
      <c r="G553" s="249" t="s">
        <v>743</v>
      </c>
      <c r="H553" s="248" t="s">
        <v>100</v>
      </c>
      <c r="I553" s="298">
        <v>10</v>
      </c>
      <c r="J553" s="241">
        <v>110077.43759522014</v>
      </c>
      <c r="K553" s="307">
        <f t="shared" ref="K553" si="70">ROUND(I553*J553,0)</f>
        <v>1100774</v>
      </c>
      <c r="L553" s="229"/>
      <c r="M553" s="227"/>
    </row>
    <row r="554" spans="1:14" ht="16.8" thickBot="1">
      <c r="A554" s="227"/>
      <c r="B554" s="228"/>
      <c r="C554" s="285" t="s">
        <v>14</v>
      </c>
      <c r="D554" s="255"/>
      <c r="E554" s="255"/>
      <c r="F554" s="255"/>
      <c r="G554" s="257" t="s">
        <v>103</v>
      </c>
      <c r="H554" s="255"/>
      <c r="I554" s="298"/>
      <c r="J554" s="244"/>
      <c r="K554" s="308">
        <f>SUM(K552:K553)</f>
        <v>13613122</v>
      </c>
      <c r="L554" s="229"/>
      <c r="M554" s="227"/>
    </row>
    <row r="555" spans="1:14" s="261" customFormat="1" ht="16.8" thickBot="1">
      <c r="A555" s="258"/>
      <c r="B555" s="259"/>
      <c r="C555" s="383" t="s">
        <v>15</v>
      </c>
      <c r="D555" s="384"/>
      <c r="E555" s="384"/>
      <c r="F555" s="384"/>
      <c r="G555" s="384"/>
      <c r="H555" s="384"/>
      <c r="I555" s="384"/>
      <c r="J555" s="385"/>
      <c r="K555" s="309">
        <f>+K212+K209+K204+K198+K186+K182+K179+K175+K167+K164+K157+K144+K132+K129+K108+K102+K98+K91+K78+K59+K47+K30+K280+K309+K323+K348+K375+K379+K388+K394+K400+K406+K409+K412+K416+K419+K423+K427+K438+K461+K489+K503+K520+K523+K527+K538+K550+K554</f>
        <v>7411219560</v>
      </c>
      <c r="L555" s="260"/>
      <c r="M555" s="258"/>
    </row>
    <row r="556" spans="1:14" s="261" customFormat="1" ht="16.8" thickBot="1">
      <c r="A556" s="258"/>
      <c r="B556" s="259"/>
      <c r="C556" s="287"/>
      <c r="D556" s="262"/>
      <c r="E556" s="262"/>
      <c r="F556" s="262"/>
      <c r="G556" s="262"/>
      <c r="H556" s="262"/>
      <c r="I556" s="295"/>
      <c r="J556" s="262"/>
      <c r="K556" s="311"/>
      <c r="L556" s="260"/>
      <c r="M556" s="258"/>
    </row>
    <row r="557" spans="1:14" s="261" customFormat="1" ht="30" customHeight="1" thickBot="1">
      <c r="A557" s="258"/>
      <c r="B557" s="259"/>
      <c r="C557" s="264"/>
      <c r="D557" s="264"/>
      <c r="E557" s="263"/>
      <c r="F557" s="263"/>
      <c r="G557" s="404" t="s">
        <v>104</v>
      </c>
      <c r="H557" s="405"/>
      <c r="I557" s="405"/>
      <c r="J557" s="406"/>
      <c r="K557" s="312">
        <v>78005310.298867226</v>
      </c>
      <c r="L557" s="260"/>
      <c r="M557" s="258"/>
    </row>
    <row r="558" spans="1:14" s="261" customFormat="1" ht="30" customHeight="1" thickBot="1">
      <c r="A558" s="258"/>
      <c r="B558" s="259"/>
      <c r="C558" s="264"/>
      <c r="D558" s="264"/>
      <c r="E558" s="263"/>
      <c r="F558" s="263"/>
      <c r="G558" s="407" t="s">
        <v>17</v>
      </c>
      <c r="H558" s="408"/>
      <c r="I558" s="408"/>
      <c r="J558" s="409"/>
      <c r="K558" s="309">
        <f>+K555+K557</f>
        <v>7489224870.2988672</v>
      </c>
      <c r="L558" s="260"/>
      <c r="M558" s="258"/>
      <c r="N558" s="370"/>
    </row>
    <row r="559" spans="1:14" s="261" customFormat="1" ht="16.8" thickBot="1">
      <c r="A559" s="258"/>
      <c r="B559" s="259"/>
      <c r="C559" s="264"/>
      <c r="D559" s="264"/>
      <c r="E559" s="264"/>
      <c r="F559" s="264"/>
      <c r="G559" s="263"/>
      <c r="H559" s="263"/>
      <c r="I559" s="301"/>
      <c r="J559" s="265"/>
      <c r="K559" s="313"/>
      <c r="L559" s="260"/>
      <c r="M559" s="258"/>
    </row>
    <row r="560" spans="1:14" s="261" customFormat="1" ht="16.2">
      <c r="A560" s="258"/>
      <c r="B560" s="259"/>
      <c r="C560" s="288"/>
      <c r="D560" s="387"/>
      <c r="E560" s="387"/>
      <c r="F560" s="387"/>
      <c r="G560" s="387"/>
      <c r="H560" s="387"/>
      <c r="I560" s="387"/>
      <c r="J560" s="387"/>
      <c r="K560" s="388"/>
      <c r="L560" s="266"/>
      <c r="M560" s="258"/>
    </row>
    <row r="561" spans="1:13" s="261" customFormat="1" ht="46.5" customHeight="1">
      <c r="A561" s="258"/>
      <c r="B561" s="259"/>
      <c r="C561" s="373" t="s">
        <v>18</v>
      </c>
      <c r="D561" s="374"/>
      <c r="E561" s="374"/>
      <c r="F561" s="374"/>
      <c r="G561" s="374"/>
      <c r="H561" s="386" t="s">
        <v>19</v>
      </c>
      <c r="I561" s="386"/>
      <c r="J561" s="386"/>
      <c r="K561" s="314" t="s">
        <v>20</v>
      </c>
      <c r="L561" s="267"/>
      <c r="M561" s="258"/>
    </row>
    <row r="562" spans="1:13" s="261" customFormat="1" ht="56.25" customHeight="1">
      <c r="A562" s="258"/>
      <c r="B562" s="259"/>
      <c r="C562" s="373" t="s">
        <v>21</v>
      </c>
      <c r="D562" s="374"/>
      <c r="E562" s="374"/>
      <c r="F562" s="374"/>
      <c r="G562" s="374"/>
      <c r="H562" s="376" t="s">
        <v>22</v>
      </c>
      <c r="I562" s="376"/>
      <c r="J562" s="268" t="s">
        <v>23</v>
      </c>
      <c r="K562" s="369">
        <v>0.26</v>
      </c>
      <c r="L562" s="267"/>
      <c r="M562" s="258"/>
    </row>
    <row r="563" spans="1:13" s="261" customFormat="1" ht="30" customHeight="1">
      <c r="A563" s="258"/>
      <c r="B563" s="259"/>
      <c r="C563" s="373" t="s">
        <v>24</v>
      </c>
      <c r="D563" s="374"/>
      <c r="E563" s="374"/>
      <c r="F563" s="374"/>
      <c r="G563" s="374"/>
      <c r="H563" s="375" t="s">
        <v>25</v>
      </c>
      <c r="I563" s="376"/>
      <c r="J563" s="268" t="s">
        <v>26</v>
      </c>
      <c r="K563" s="369">
        <v>0.01</v>
      </c>
      <c r="L563" s="267"/>
      <c r="M563" s="258"/>
    </row>
    <row r="564" spans="1:13" s="269" customFormat="1" ht="58.5" customHeight="1">
      <c r="A564" s="258"/>
      <c r="B564" s="259"/>
      <c r="C564" s="289"/>
      <c r="E564" s="270"/>
      <c r="F564" s="270"/>
      <c r="G564" s="271"/>
      <c r="H564" s="375" t="s">
        <v>27</v>
      </c>
      <c r="I564" s="376"/>
      <c r="J564" s="268" t="s">
        <v>28</v>
      </c>
      <c r="K564" s="369">
        <v>0.03</v>
      </c>
      <c r="L564" s="260"/>
      <c r="M564" s="258"/>
    </row>
    <row r="565" spans="1:13" ht="57" customHeight="1">
      <c r="A565" s="227"/>
      <c r="B565" s="228"/>
      <c r="C565" s="290"/>
      <c r="D565" s="272"/>
      <c r="E565" s="272"/>
      <c r="F565" s="272"/>
      <c r="G565" s="273"/>
      <c r="H565" s="376" t="s">
        <v>29</v>
      </c>
      <c r="I565" s="376"/>
      <c r="J565" s="268" t="s">
        <v>30</v>
      </c>
      <c r="K565" s="369">
        <f>+K562+K563+K564</f>
        <v>0.30000000000000004</v>
      </c>
      <c r="L565" s="229"/>
      <c r="M565" s="227"/>
    </row>
    <row r="566" spans="1:13" ht="16.8" thickBot="1">
      <c r="A566" s="227"/>
      <c r="B566" s="228"/>
      <c r="C566" s="291"/>
      <c r="D566" s="274"/>
      <c r="E566" s="274"/>
      <c r="F566" s="274"/>
      <c r="G566" s="275"/>
      <c r="H566" s="371"/>
      <c r="I566" s="371"/>
      <c r="J566" s="371"/>
      <c r="K566" s="372"/>
      <c r="L566" s="229"/>
      <c r="M566" s="227"/>
    </row>
    <row r="567" spans="1:13" ht="16.8" thickBot="1">
      <c r="A567" s="227"/>
      <c r="B567" s="276"/>
      <c r="C567" s="278"/>
      <c r="D567" s="277"/>
      <c r="E567" s="278"/>
      <c r="F567" s="277"/>
      <c r="G567" s="279"/>
      <c r="H567" s="277"/>
      <c r="I567" s="302"/>
      <c r="J567" s="277"/>
      <c r="K567" s="315"/>
      <c r="L567" s="280"/>
      <c r="M567" s="227"/>
    </row>
    <row r="568" spans="1:13" ht="16.8" thickTop="1">
      <c r="A568" s="227"/>
      <c r="B568" s="227"/>
      <c r="C568" s="281"/>
      <c r="D568" s="227"/>
      <c r="E568" s="281"/>
      <c r="F568" s="227"/>
      <c r="G568" s="227"/>
      <c r="H568" s="227"/>
      <c r="I568" s="303"/>
      <c r="J568" s="227"/>
      <c r="K568" s="316"/>
      <c r="L568" s="227"/>
      <c r="M568" s="227"/>
    </row>
  </sheetData>
  <mergeCells count="27">
    <mergeCell ref="C2:E2"/>
    <mergeCell ref="C3:E3"/>
    <mergeCell ref="G557:J557"/>
    <mergeCell ref="G558:J558"/>
    <mergeCell ref="C4:K5"/>
    <mergeCell ref="C6:K6"/>
    <mergeCell ref="C1:F1"/>
    <mergeCell ref="C562:G562"/>
    <mergeCell ref="C7:K7"/>
    <mergeCell ref="C555:J555"/>
    <mergeCell ref="C561:G561"/>
    <mergeCell ref="H561:J561"/>
    <mergeCell ref="H562:I562"/>
    <mergeCell ref="D560:K560"/>
    <mergeCell ref="I8:I9"/>
    <mergeCell ref="J8:J9"/>
    <mergeCell ref="K8:K9"/>
    <mergeCell ref="C8:C9"/>
    <mergeCell ref="D8:D9"/>
    <mergeCell ref="G8:G9"/>
    <mergeCell ref="H8:H9"/>
    <mergeCell ref="E8:F8"/>
    <mergeCell ref="H566:K566"/>
    <mergeCell ref="C563:G563"/>
    <mergeCell ref="H563:I563"/>
    <mergeCell ref="H564:I564"/>
    <mergeCell ref="H565:I565"/>
  </mergeCells>
  <phoneticPr fontId="6" type="noConversion"/>
  <pageMargins left="0.11811023622047245" right="0.11811023622047245" top="0.6692913385826772" bottom="0.15748031496062992" header="0.31496062992125984" footer="0.31496062992125984"/>
  <pageSetup scale="44"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rowBreaks count="1" manualBreakCount="1">
    <brk id="157" min="1" max="1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zoomScale="87" zoomScaleNormal="100" zoomScaleSheetLayoutView="87" zoomScalePageLayoutView="91" workbookViewId="0">
      <selection activeCell="C9" sqref="C9:K9"/>
    </sheetView>
  </sheetViews>
  <sheetFormatPr baseColWidth="10" defaultColWidth="11.44140625" defaultRowHeight="13.8"/>
  <cols>
    <col min="1" max="2" width="3.44140625" style="1" customWidth="1"/>
    <col min="3" max="3" width="7.5546875" style="1" customWidth="1"/>
    <col min="4" max="4" width="15.44140625" style="1" customWidth="1"/>
    <col min="5" max="5" width="16.109375" style="2" customWidth="1"/>
    <col min="6" max="6" width="17.44140625" style="1" customWidth="1"/>
    <col min="7" max="7" width="73.44140625" style="1" customWidth="1"/>
    <col min="8" max="8" width="8.5546875" style="1" customWidth="1"/>
    <col min="9" max="9" width="18.5546875" style="1" customWidth="1"/>
    <col min="10" max="10" width="23.5546875" style="1" customWidth="1"/>
    <col min="11" max="11" width="30" style="1" customWidth="1"/>
    <col min="12" max="12" width="3.44140625" style="1" customWidth="1"/>
    <col min="13" max="13" width="2.554687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218"/>
      <c r="D2" s="218"/>
      <c r="E2" s="219"/>
      <c r="F2" s="218"/>
      <c r="G2" s="218"/>
      <c r="H2" s="218"/>
      <c r="I2" s="218"/>
      <c r="J2" s="218"/>
      <c r="K2" s="218"/>
      <c r="L2" s="8"/>
      <c r="M2" s="5"/>
    </row>
    <row r="3" spans="1:13" ht="26.25" customHeight="1">
      <c r="A3" s="5"/>
      <c r="B3" s="9"/>
      <c r="C3" s="419" t="s">
        <v>0</v>
      </c>
      <c r="D3" s="420"/>
      <c r="E3" s="420"/>
      <c r="F3" s="420"/>
      <c r="G3" s="5"/>
      <c r="H3" s="5"/>
      <c r="I3" s="5"/>
      <c r="J3" s="5"/>
      <c r="K3" s="5"/>
      <c r="L3" s="10"/>
      <c r="M3" s="5"/>
    </row>
    <row r="4" spans="1:13" ht="15.6">
      <c r="A4" s="5"/>
      <c r="B4" s="9"/>
      <c r="C4" s="197"/>
      <c r="D4" s="198" t="s">
        <v>1</v>
      </c>
      <c r="E4" s="197"/>
      <c r="F4" s="198"/>
      <c r="G4" s="5"/>
      <c r="H4" s="5"/>
      <c r="I4" s="5"/>
      <c r="J4" s="5"/>
      <c r="K4" s="5"/>
      <c r="L4" s="10"/>
      <c r="M4" s="5"/>
    </row>
    <row r="5" spans="1:13" ht="15.6">
      <c r="A5" s="5"/>
      <c r="B5" s="9"/>
      <c r="C5" s="423" t="s">
        <v>31</v>
      </c>
      <c r="D5" s="423"/>
      <c r="E5" s="423"/>
      <c r="F5" s="423"/>
      <c r="G5" s="423"/>
      <c r="H5" s="423"/>
      <c r="I5" s="423"/>
      <c r="J5" s="423"/>
      <c r="K5" s="423"/>
      <c r="L5" s="10"/>
      <c r="M5" s="5"/>
    </row>
    <row r="6" spans="1:13" ht="16.2" thickBot="1">
      <c r="A6" s="5"/>
      <c r="B6" s="9"/>
      <c r="C6" s="424" t="s">
        <v>32</v>
      </c>
      <c r="D6" s="424"/>
      <c r="E6" s="424"/>
      <c r="F6" s="424"/>
      <c r="G6" s="424"/>
      <c r="H6" s="424"/>
      <c r="I6" s="424"/>
      <c r="J6" s="424"/>
      <c r="K6" s="424"/>
      <c r="L6" s="10"/>
      <c r="M6" s="5"/>
    </row>
    <row r="7" spans="1:13" s="20" customFormat="1" ht="16.5" customHeight="1">
      <c r="A7" s="19"/>
      <c r="B7" s="211"/>
      <c r="C7" s="425" t="s">
        <v>33</v>
      </c>
      <c r="D7" s="426"/>
      <c r="E7" s="426"/>
      <c r="F7" s="426"/>
      <c r="G7" s="426"/>
      <c r="H7" s="426"/>
      <c r="I7" s="426"/>
      <c r="J7" s="426"/>
      <c r="K7" s="427"/>
      <c r="L7" s="21"/>
      <c r="M7" s="19"/>
    </row>
    <row r="8" spans="1:13" ht="74.25" customHeight="1">
      <c r="A8" s="5"/>
      <c r="B8" s="212"/>
      <c r="C8" s="428"/>
      <c r="D8" s="429"/>
      <c r="E8" s="429"/>
      <c r="F8" s="429"/>
      <c r="G8" s="429"/>
      <c r="H8" s="429"/>
      <c r="I8" s="429"/>
      <c r="J8" s="429"/>
      <c r="K8" s="430"/>
      <c r="L8" s="10"/>
      <c r="M8" s="5"/>
    </row>
    <row r="9" spans="1:13" ht="34.5" customHeight="1">
      <c r="A9" s="5"/>
      <c r="B9" s="212"/>
      <c r="C9" s="431" t="s">
        <v>34</v>
      </c>
      <c r="D9" s="432"/>
      <c r="E9" s="432"/>
      <c r="F9" s="432"/>
      <c r="G9" s="432"/>
      <c r="H9" s="432"/>
      <c r="I9" s="432"/>
      <c r="J9" s="432"/>
      <c r="K9" s="433"/>
      <c r="L9" s="10"/>
      <c r="M9" s="5"/>
    </row>
    <row r="10" spans="1:13" ht="30" customHeight="1" thickBot="1">
      <c r="A10" s="5"/>
      <c r="B10" s="212"/>
      <c r="C10" s="434"/>
      <c r="D10" s="434"/>
      <c r="E10" s="434"/>
      <c r="F10" s="434"/>
      <c r="G10" s="434"/>
      <c r="H10" s="434"/>
      <c r="I10" s="434"/>
      <c r="J10" s="434"/>
      <c r="K10" s="435"/>
      <c r="L10" s="10"/>
      <c r="M10" s="5"/>
    </row>
    <row r="11" spans="1:13" ht="30" customHeight="1">
      <c r="A11" s="5"/>
      <c r="B11" s="9"/>
      <c r="C11" s="436" t="s">
        <v>4</v>
      </c>
      <c r="D11" s="438" t="s">
        <v>5</v>
      </c>
      <c r="E11" s="440" t="s">
        <v>6</v>
      </c>
      <c r="F11" s="440"/>
      <c r="G11" s="436" t="s">
        <v>7</v>
      </c>
      <c r="H11" s="438" t="s">
        <v>8</v>
      </c>
      <c r="I11" s="438" t="s">
        <v>9</v>
      </c>
      <c r="J11" s="438" t="s">
        <v>10</v>
      </c>
      <c r="K11" s="441" t="s">
        <v>11</v>
      </c>
      <c r="L11" s="10"/>
      <c r="M11" s="5"/>
    </row>
    <row r="12" spans="1:13" ht="30" customHeight="1" thickBot="1">
      <c r="A12" s="5"/>
      <c r="B12" s="9"/>
      <c r="C12" s="437"/>
      <c r="D12" s="439"/>
      <c r="E12" s="127" t="s">
        <v>12</v>
      </c>
      <c r="F12" s="127" t="s">
        <v>13</v>
      </c>
      <c r="G12" s="437"/>
      <c r="H12" s="439"/>
      <c r="I12" s="439"/>
      <c r="J12" s="439"/>
      <c r="K12" s="442"/>
      <c r="L12" s="10"/>
      <c r="M12" s="5"/>
    </row>
    <row r="13" spans="1:13" ht="30" customHeight="1" thickBot="1">
      <c r="A13" s="5"/>
      <c r="B13" s="9"/>
      <c r="C13" s="128"/>
      <c r="D13" s="129"/>
      <c r="E13" s="129"/>
      <c r="F13" s="129"/>
      <c r="G13" s="129"/>
      <c r="H13" s="129"/>
      <c r="I13" s="129"/>
      <c r="J13" s="129"/>
      <c r="K13" s="130"/>
      <c r="L13" s="10"/>
      <c r="M13" s="5"/>
    </row>
    <row r="14" spans="1:13" ht="30" customHeight="1">
      <c r="A14" s="5"/>
      <c r="B14" s="9"/>
      <c r="C14" s="131"/>
      <c r="D14" s="132"/>
      <c r="E14" s="132"/>
      <c r="F14" s="132"/>
      <c r="G14" s="133"/>
      <c r="H14" s="132"/>
      <c r="I14" s="134"/>
      <c r="J14" s="135"/>
      <c r="K14" s="136"/>
      <c r="L14" s="10"/>
      <c r="M14" s="5"/>
    </row>
    <row r="15" spans="1:13" ht="30" customHeight="1" thickBot="1">
      <c r="A15" s="5"/>
      <c r="B15" s="9"/>
      <c r="C15" s="137" t="s">
        <v>14</v>
      </c>
      <c r="D15" s="138"/>
      <c r="E15" s="138"/>
      <c r="F15" s="138"/>
      <c r="G15" s="139"/>
      <c r="H15" s="138"/>
      <c r="I15" s="134"/>
      <c r="J15" s="140"/>
      <c r="K15" s="141"/>
      <c r="L15" s="10"/>
      <c r="M15" s="5"/>
    </row>
    <row r="16" spans="1:13" ht="30" customHeight="1" thickBot="1">
      <c r="A16" s="5"/>
      <c r="B16" s="9"/>
      <c r="C16" s="128"/>
      <c r="D16" s="129"/>
      <c r="E16" s="129"/>
      <c r="F16" s="129"/>
      <c r="G16" s="129"/>
      <c r="H16" s="129"/>
      <c r="I16" s="129"/>
      <c r="J16" s="129"/>
      <c r="K16" s="130"/>
      <c r="L16" s="10"/>
      <c r="M16" s="5"/>
    </row>
    <row r="17" spans="1:13" ht="30" customHeight="1">
      <c r="A17" s="5"/>
      <c r="B17" s="9"/>
      <c r="C17" s="131"/>
      <c r="D17" s="132"/>
      <c r="E17" s="132"/>
      <c r="F17" s="132"/>
      <c r="G17" s="142"/>
      <c r="H17" s="132"/>
      <c r="I17" s="134"/>
      <c r="J17" s="135"/>
      <c r="K17" s="143"/>
      <c r="L17" s="10"/>
      <c r="M17" s="5"/>
    </row>
    <row r="18" spans="1:13" ht="30" customHeight="1">
      <c r="A18" s="5"/>
      <c r="B18" s="9"/>
      <c r="C18" s="131"/>
      <c r="D18" s="132"/>
      <c r="E18" s="132"/>
      <c r="F18" s="132"/>
      <c r="G18" s="142"/>
      <c r="H18" s="132"/>
      <c r="I18" s="134"/>
      <c r="J18" s="135"/>
      <c r="K18" s="143"/>
      <c r="L18" s="10"/>
      <c r="M18" s="5"/>
    </row>
    <row r="19" spans="1:13" s="5" customFormat="1" ht="30" customHeight="1">
      <c r="B19" s="9"/>
      <c r="C19" s="131"/>
      <c r="D19" s="144"/>
      <c r="E19" s="144"/>
      <c r="F19" s="144"/>
      <c r="G19" s="145"/>
      <c r="H19" s="144"/>
      <c r="I19" s="134"/>
      <c r="J19" s="135"/>
      <c r="K19" s="143"/>
      <c r="L19" s="10"/>
    </row>
    <row r="20" spans="1:13" ht="30" customHeight="1">
      <c r="B20" s="16"/>
      <c r="C20" s="131"/>
      <c r="D20" s="132"/>
      <c r="E20" s="132"/>
      <c r="F20" s="132"/>
      <c r="G20" s="142"/>
      <c r="H20" s="132"/>
      <c r="I20" s="134"/>
      <c r="J20" s="135"/>
      <c r="K20" s="143"/>
      <c r="L20" s="17"/>
    </row>
    <row r="21" spans="1:13" ht="30" customHeight="1" thickBot="1">
      <c r="A21" s="5"/>
      <c r="B21" s="9"/>
      <c r="C21" s="137" t="s">
        <v>14</v>
      </c>
      <c r="D21" s="146"/>
      <c r="E21" s="147"/>
      <c r="F21" s="146"/>
      <c r="G21" s="146"/>
      <c r="H21" s="146"/>
      <c r="I21" s="134"/>
      <c r="J21" s="146"/>
      <c r="K21" s="141"/>
      <c r="L21" s="10"/>
      <c r="M21" s="5"/>
    </row>
    <row r="22" spans="1:13" ht="30" customHeight="1" thickBot="1">
      <c r="A22" s="5"/>
      <c r="B22" s="9"/>
      <c r="C22" s="128"/>
      <c r="D22" s="129"/>
      <c r="E22" s="129"/>
      <c r="F22" s="129"/>
      <c r="G22" s="129"/>
      <c r="H22" s="129"/>
      <c r="I22" s="129"/>
      <c r="J22" s="129"/>
      <c r="K22" s="130"/>
      <c r="L22" s="10"/>
      <c r="M22" s="5"/>
    </row>
    <row r="23" spans="1:13" ht="30" customHeight="1">
      <c r="A23" s="5"/>
      <c r="B23" s="9"/>
      <c r="C23" s="131"/>
      <c r="D23" s="148"/>
      <c r="E23" s="148"/>
      <c r="F23" s="148"/>
      <c r="G23" s="149"/>
      <c r="H23" s="148"/>
      <c r="I23" s="134"/>
      <c r="J23" s="135"/>
      <c r="K23" s="143"/>
      <c r="L23" s="10"/>
      <c r="M23" s="5"/>
    </row>
    <row r="24" spans="1:13" ht="30" customHeight="1">
      <c r="A24" s="5"/>
      <c r="B24" s="9"/>
      <c r="C24" s="131"/>
      <c r="D24" s="150"/>
      <c r="E24" s="150"/>
      <c r="F24" s="150"/>
      <c r="G24" s="149"/>
      <c r="H24" s="148"/>
      <c r="I24" s="134"/>
      <c r="J24" s="135"/>
      <c r="K24" s="143"/>
      <c r="L24" s="10"/>
      <c r="M24" s="5"/>
    </row>
    <row r="25" spans="1:13" ht="30" customHeight="1">
      <c r="A25" s="5"/>
      <c r="B25" s="9"/>
      <c r="C25" s="131"/>
      <c r="D25" s="148"/>
      <c r="E25" s="148"/>
      <c r="F25" s="148"/>
      <c r="G25" s="149"/>
      <c r="H25" s="148"/>
      <c r="I25" s="134"/>
      <c r="J25" s="135"/>
      <c r="K25" s="143"/>
      <c r="L25" s="10"/>
      <c r="M25" s="5"/>
    </row>
    <row r="26" spans="1:13" s="5" customFormat="1" ht="30" customHeight="1">
      <c r="B26" s="9"/>
      <c r="C26" s="131"/>
      <c r="D26" s="144"/>
      <c r="E26" s="144"/>
      <c r="F26" s="144"/>
      <c r="G26" s="151"/>
      <c r="H26" s="144"/>
      <c r="I26" s="134"/>
      <c r="J26" s="135"/>
      <c r="K26" s="143"/>
      <c r="L26" s="10"/>
    </row>
    <row r="27" spans="1:13" ht="30" customHeight="1">
      <c r="A27" s="5"/>
      <c r="B27" s="9"/>
      <c r="C27" s="131"/>
      <c r="D27" s="148"/>
      <c r="E27" s="148"/>
      <c r="F27" s="148"/>
      <c r="G27" s="149"/>
      <c r="H27" s="148"/>
      <c r="I27" s="134"/>
      <c r="J27" s="152"/>
      <c r="K27" s="143"/>
      <c r="L27" s="10"/>
      <c r="M27" s="5"/>
    </row>
    <row r="28" spans="1:13" s="5" customFormat="1" ht="30" customHeight="1">
      <c r="B28" s="9"/>
      <c r="C28" s="153"/>
      <c r="D28" s="144"/>
      <c r="E28" s="144"/>
      <c r="F28" s="144"/>
      <c r="G28" s="151"/>
      <c r="H28" s="144"/>
      <c r="I28" s="134"/>
      <c r="J28" s="152"/>
      <c r="K28" s="143"/>
      <c r="L28" s="10"/>
    </row>
    <row r="29" spans="1:13" ht="30" customHeight="1">
      <c r="A29" s="5"/>
      <c r="B29" s="9"/>
      <c r="C29" s="131"/>
      <c r="D29" s="148"/>
      <c r="E29" s="132"/>
      <c r="F29" s="148"/>
      <c r="G29" s="149"/>
      <c r="H29" s="148"/>
      <c r="I29" s="134"/>
      <c r="J29" s="135"/>
      <c r="K29" s="143"/>
      <c r="L29" s="10"/>
      <c r="M29" s="5"/>
    </row>
    <row r="30" spans="1:13" ht="30" customHeight="1">
      <c r="A30" s="5"/>
      <c r="B30" s="9"/>
      <c r="C30" s="131"/>
      <c r="D30" s="148"/>
      <c r="E30" s="148"/>
      <c r="F30" s="148"/>
      <c r="G30" s="149"/>
      <c r="H30" s="154"/>
      <c r="I30" s="134"/>
      <c r="J30" s="135"/>
      <c r="K30" s="143"/>
      <c r="L30" s="10"/>
      <c r="M30" s="5"/>
    </row>
    <row r="31" spans="1:13" ht="30" customHeight="1" thickBot="1">
      <c r="A31" s="5"/>
      <c r="B31" s="9"/>
      <c r="C31" s="155" t="s">
        <v>14</v>
      </c>
      <c r="D31" s="156"/>
      <c r="E31" s="156"/>
      <c r="F31" s="156"/>
      <c r="G31" s="157"/>
      <c r="H31" s="156"/>
      <c r="I31" s="134"/>
      <c r="J31" s="158"/>
      <c r="K31" s="159"/>
      <c r="L31" s="10"/>
      <c r="M31" s="5"/>
    </row>
    <row r="32" spans="1:13" ht="30" customHeight="1" thickBot="1">
      <c r="A32" s="5"/>
      <c r="B32" s="9"/>
      <c r="C32" s="128"/>
      <c r="D32" s="129"/>
      <c r="E32" s="129"/>
      <c r="F32" s="129"/>
      <c r="G32" s="129"/>
      <c r="H32" s="129"/>
      <c r="I32" s="129"/>
      <c r="J32" s="129"/>
      <c r="K32" s="130"/>
      <c r="L32" s="10"/>
      <c r="M32" s="5"/>
    </row>
    <row r="33" spans="1:13" ht="30" customHeight="1">
      <c r="A33" s="5"/>
      <c r="B33" s="9"/>
      <c r="C33" s="131"/>
      <c r="D33" s="148"/>
      <c r="E33" s="148"/>
      <c r="F33" s="148"/>
      <c r="G33" s="149"/>
      <c r="H33" s="148"/>
      <c r="I33" s="134"/>
      <c r="J33" s="135"/>
      <c r="K33" s="143"/>
      <c r="L33" s="10"/>
      <c r="M33" s="5"/>
    </row>
    <row r="34" spans="1:13" ht="30" customHeight="1">
      <c r="A34" s="5"/>
      <c r="B34" s="9"/>
      <c r="C34" s="131"/>
      <c r="D34" s="148"/>
      <c r="E34" s="148"/>
      <c r="F34" s="148"/>
      <c r="G34" s="149"/>
      <c r="H34" s="148"/>
      <c r="I34" s="134"/>
      <c r="J34" s="135"/>
      <c r="K34" s="143"/>
      <c r="L34" s="10"/>
      <c r="M34" s="5"/>
    </row>
    <row r="35" spans="1:13" ht="30" customHeight="1">
      <c r="A35" s="5"/>
      <c r="B35" s="9"/>
      <c r="C35" s="160"/>
      <c r="D35" s="148"/>
      <c r="E35" s="148"/>
      <c r="F35" s="148"/>
      <c r="G35" s="149"/>
      <c r="H35" s="148"/>
      <c r="I35" s="134"/>
      <c r="J35" s="135"/>
      <c r="K35" s="143"/>
      <c r="L35" s="10"/>
      <c r="M35" s="5"/>
    </row>
    <row r="36" spans="1:13" ht="30" customHeight="1" thickBot="1">
      <c r="A36" s="5"/>
      <c r="B36" s="9"/>
      <c r="C36" s="137" t="s">
        <v>14</v>
      </c>
      <c r="D36" s="161"/>
      <c r="E36" s="161"/>
      <c r="F36" s="161"/>
      <c r="G36" s="162"/>
      <c r="H36" s="161"/>
      <c r="I36" s="134"/>
      <c r="J36" s="140"/>
      <c r="K36" s="141"/>
      <c r="L36" s="10"/>
      <c r="M36" s="5"/>
    </row>
    <row r="37" spans="1:13" ht="30" customHeight="1" thickBot="1">
      <c r="A37" s="5"/>
      <c r="B37" s="9"/>
      <c r="C37" s="128"/>
      <c r="D37" s="129"/>
      <c r="E37" s="129"/>
      <c r="F37" s="129"/>
      <c r="G37" s="129"/>
      <c r="H37" s="129"/>
      <c r="I37" s="129"/>
      <c r="J37" s="129"/>
      <c r="K37" s="130"/>
      <c r="L37" s="10"/>
      <c r="M37" s="5"/>
    </row>
    <row r="38" spans="1:13" ht="30" customHeight="1">
      <c r="A38" s="5"/>
      <c r="B38" s="9"/>
      <c r="C38" s="131"/>
      <c r="D38" s="148"/>
      <c r="E38" s="148"/>
      <c r="F38" s="148"/>
      <c r="G38" s="149"/>
      <c r="H38" s="148"/>
      <c r="I38" s="134"/>
      <c r="J38" s="135"/>
      <c r="K38" s="143"/>
      <c r="L38" s="10"/>
      <c r="M38" s="5"/>
    </row>
    <row r="39" spans="1:13" ht="30" customHeight="1" thickBot="1">
      <c r="A39" s="5"/>
      <c r="B39" s="9"/>
      <c r="C39" s="137" t="s">
        <v>14</v>
      </c>
      <c r="D39" s="161"/>
      <c r="E39" s="161"/>
      <c r="F39" s="161"/>
      <c r="G39" s="163"/>
      <c r="H39" s="161"/>
      <c r="I39" s="134"/>
      <c r="J39" s="140"/>
      <c r="K39" s="141"/>
      <c r="L39" s="10"/>
      <c r="M39" s="5"/>
    </row>
    <row r="40" spans="1:13" s="3" customFormat="1" ht="30" customHeight="1" thickBot="1">
      <c r="A40" s="11"/>
      <c r="B40" s="12"/>
      <c r="C40" s="443" t="s">
        <v>15</v>
      </c>
      <c r="D40" s="444"/>
      <c r="E40" s="444"/>
      <c r="F40" s="444"/>
      <c r="G40" s="444"/>
      <c r="H40" s="444"/>
      <c r="I40" s="444"/>
      <c r="J40" s="445"/>
      <c r="K40" s="164"/>
      <c r="L40" s="13"/>
      <c r="M40" s="11"/>
    </row>
    <row r="41" spans="1:13" s="3" customFormat="1" ht="16.2" thickBot="1">
      <c r="A41" s="11"/>
      <c r="B41" s="12"/>
      <c r="C41" s="165"/>
      <c r="D41" s="165"/>
      <c r="E41" s="165"/>
      <c r="F41" s="165"/>
      <c r="G41" s="165"/>
      <c r="H41" s="165"/>
      <c r="I41" s="165"/>
      <c r="J41" s="165"/>
      <c r="K41" s="166"/>
      <c r="L41" s="13"/>
      <c r="M41" s="11"/>
    </row>
    <row r="42" spans="1:13" s="3" customFormat="1" ht="30" customHeight="1">
      <c r="A42" s="11"/>
      <c r="B42" s="12"/>
      <c r="C42" s="167"/>
      <c r="D42" s="168"/>
      <c r="E42" s="167"/>
      <c r="F42" s="167"/>
      <c r="G42" s="446"/>
      <c r="H42" s="447"/>
      <c r="I42" s="448"/>
      <c r="J42" s="169"/>
      <c r="K42" s="170"/>
      <c r="L42" s="13"/>
      <c r="M42" s="11"/>
    </row>
    <row r="43" spans="1:13" s="3" customFormat="1" ht="30" customHeight="1">
      <c r="A43" s="11"/>
      <c r="B43" s="12"/>
      <c r="C43" s="167"/>
      <c r="D43" s="168"/>
      <c r="E43" s="167"/>
      <c r="F43" s="167"/>
      <c r="G43" s="171"/>
      <c r="H43" s="172"/>
      <c r="I43" s="173"/>
      <c r="J43" s="174"/>
      <c r="K43" s="175"/>
      <c r="L43" s="13"/>
      <c r="M43" s="11"/>
    </row>
    <row r="44" spans="1:13" s="3" customFormat="1" ht="30" customHeight="1">
      <c r="A44" s="11"/>
      <c r="B44" s="12"/>
      <c r="C44" s="167"/>
      <c r="D44" s="176"/>
      <c r="E44" s="176"/>
      <c r="F44" s="176"/>
      <c r="G44" s="171"/>
      <c r="H44" s="177"/>
      <c r="I44" s="178"/>
      <c r="J44" s="179"/>
      <c r="K44" s="175"/>
      <c r="L44" s="13"/>
      <c r="M44" s="11"/>
    </row>
    <row r="45" spans="1:13" s="3" customFormat="1" ht="30" customHeight="1">
      <c r="A45" s="11"/>
      <c r="B45" s="12"/>
      <c r="C45" s="167"/>
      <c r="D45" s="176"/>
      <c r="E45" s="176"/>
      <c r="F45" s="176"/>
      <c r="G45" s="180" t="s">
        <v>16</v>
      </c>
      <c r="H45" s="177"/>
      <c r="I45" s="178"/>
      <c r="J45" s="179"/>
      <c r="K45" s="181"/>
      <c r="L45" s="13"/>
      <c r="M45" s="11"/>
    </row>
    <row r="46" spans="1:13" s="3" customFormat="1" ht="30" customHeight="1">
      <c r="A46" s="11"/>
      <c r="B46" s="12"/>
      <c r="C46" s="167"/>
      <c r="D46" s="168"/>
      <c r="E46" s="167"/>
      <c r="F46" s="167"/>
      <c r="G46" s="182"/>
      <c r="H46" s="177"/>
      <c r="I46" s="178"/>
      <c r="J46" s="183"/>
      <c r="K46" s="175"/>
      <c r="L46" s="13"/>
      <c r="M46" s="11"/>
    </row>
    <row r="47" spans="1:13" s="3" customFormat="1" ht="30" customHeight="1">
      <c r="A47" s="11"/>
      <c r="B47" s="12"/>
      <c r="C47" s="167"/>
      <c r="D47" s="168"/>
      <c r="E47" s="167"/>
      <c r="F47" s="167"/>
      <c r="G47" s="182"/>
      <c r="H47" s="177"/>
      <c r="I47" s="178"/>
      <c r="J47" s="183"/>
      <c r="K47" s="175"/>
      <c r="L47" s="13"/>
      <c r="M47" s="11"/>
    </row>
    <row r="48" spans="1:13" s="3" customFormat="1" ht="30" customHeight="1" thickBot="1">
      <c r="A48" s="11"/>
      <c r="B48" s="12"/>
      <c r="C48" s="167"/>
      <c r="D48" s="168"/>
      <c r="E48" s="167"/>
      <c r="F48" s="167"/>
      <c r="G48" s="194"/>
      <c r="H48" s="177"/>
      <c r="I48" s="178"/>
      <c r="J48" s="183"/>
      <c r="K48" s="181"/>
      <c r="L48" s="13"/>
      <c r="M48" s="11"/>
    </row>
    <row r="49" spans="1:13" s="3" customFormat="1" ht="30" customHeight="1" thickBot="1">
      <c r="A49" s="11"/>
      <c r="B49" s="12"/>
      <c r="C49" s="167"/>
      <c r="D49" s="168"/>
      <c r="E49" s="167"/>
      <c r="F49" s="167"/>
      <c r="G49" s="184" t="s">
        <v>17</v>
      </c>
      <c r="H49" s="185"/>
      <c r="I49" s="186"/>
      <c r="J49" s="187"/>
      <c r="K49" s="164"/>
      <c r="L49" s="13"/>
      <c r="M49" s="11"/>
    </row>
    <row r="50" spans="1:13" s="3" customFormat="1" ht="16.2" thickBot="1">
      <c r="A50" s="11"/>
      <c r="B50" s="12"/>
      <c r="C50" s="167"/>
      <c r="D50" s="168"/>
      <c r="E50" s="168"/>
      <c r="F50" s="168"/>
      <c r="G50" s="167"/>
      <c r="H50" s="167"/>
      <c r="I50" s="167"/>
      <c r="J50" s="188"/>
      <c r="K50" s="189"/>
      <c r="L50" s="13"/>
      <c r="M50" s="11"/>
    </row>
    <row r="51" spans="1:13" s="3" customFormat="1" ht="15.6">
      <c r="A51" s="11"/>
      <c r="B51" s="12"/>
      <c r="C51" s="190"/>
      <c r="D51" s="421"/>
      <c r="E51" s="421"/>
      <c r="F51" s="421"/>
      <c r="G51" s="421"/>
      <c r="H51" s="421"/>
      <c r="I51" s="421"/>
      <c r="J51" s="421"/>
      <c r="K51" s="422"/>
      <c r="L51" s="14"/>
      <c r="M51" s="11"/>
    </row>
    <row r="52" spans="1:13" s="3" customFormat="1" ht="46.5" customHeight="1">
      <c r="A52" s="11"/>
      <c r="B52" s="12"/>
      <c r="C52" s="449" t="s">
        <v>35</v>
      </c>
      <c r="D52" s="450"/>
      <c r="E52" s="450"/>
      <c r="F52" s="450"/>
      <c r="G52" s="450"/>
      <c r="H52" s="451" t="s">
        <v>7</v>
      </c>
      <c r="I52" s="451"/>
      <c r="J52" s="451"/>
      <c r="K52" s="191" t="s">
        <v>20</v>
      </c>
      <c r="L52" s="15"/>
      <c r="M52" s="11"/>
    </row>
    <row r="53" spans="1:13" s="3" customFormat="1" ht="32.25" customHeight="1">
      <c r="A53" s="11"/>
      <c r="B53" s="12"/>
      <c r="C53" s="449" t="s">
        <v>36</v>
      </c>
      <c r="D53" s="450"/>
      <c r="E53" s="450"/>
      <c r="F53" s="450"/>
      <c r="G53" s="450"/>
      <c r="H53" s="452" t="s">
        <v>22</v>
      </c>
      <c r="I53" s="452"/>
      <c r="J53" s="192" t="s">
        <v>23</v>
      </c>
      <c r="K53" s="193" t="s">
        <v>37</v>
      </c>
      <c r="L53" s="207"/>
      <c r="M53" s="11"/>
    </row>
    <row r="54" spans="1:13" s="3" customFormat="1" ht="30" customHeight="1">
      <c r="A54" s="11"/>
      <c r="B54" s="12"/>
      <c r="C54" s="449" t="s">
        <v>38</v>
      </c>
      <c r="D54" s="450"/>
      <c r="E54" s="450"/>
      <c r="F54" s="450"/>
      <c r="G54" s="450"/>
      <c r="H54" s="455" t="s">
        <v>25</v>
      </c>
      <c r="I54" s="452"/>
      <c r="J54" s="192" t="s">
        <v>26</v>
      </c>
      <c r="K54" s="193" t="s">
        <v>37</v>
      </c>
      <c r="L54" s="15"/>
      <c r="M54" s="11"/>
    </row>
    <row r="55" spans="1:13" s="4" customFormat="1" ht="58.5" customHeight="1">
      <c r="A55" s="11"/>
      <c r="B55" s="12"/>
      <c r="C55" s="201"/>
      <c r="D55" s="202"/>
      <c r="E55" s="202"/>
      <c r="F55" s="202"/>
      <c r="G55" s="203"/>
      <c r="H55" s="455" t="s">
        <v>27</v>
      </c>
      <c r="I55" s="452"/>
      <c r="J55" s="192" t="s">
        <v>28</v>
      </c>
      <c r="K55" s="193" t="s">
        <v>37</v>
      </c>
      <c r="L55" s="13"/>
      <c r="M55" s="11"/>
    </row>
    <row r="56" spans="1:13" ht="57.75" customHeight="1">
      <c r="A56" s="5"/>
      <c r="B56" s="9"/>
      <c r="C56" s="204"/>
      <c r="D56" s="205"/>
      <c r="E56" s="205"/>
      <c r="F56" s="205"/>
      <c r="G56" s="206"/>
      <c r="H56" s="452" t="s">
        <v>29</v>
      </c>
      <c r="I56" s="452"/>
      <c r="J56" s="192" t="s">
        <v>30</v>
      </c>
      <c r="K56" s="193" t="s">
        <v>37</v>
      </c>
      <c r="L56" s="10"/>
      <c r="M56" s="5"/>
    </row>
    <row r="57" spans="1:13" ht="16.2" thickBot="1">
      <c r="A57" s="5"/>
      <c r="B57" s="9"/>
      <c r="C57" s="204"/>
      <c r="D57" s="209"/>
      <c r="E57" s="209"/>
      <c r="F57" s="205"/>
      <c r="G57" s="210"/>
      <c r="H57" s="453"/>
      <c r="I57" s="453"/>
      <c r="J57" s="453"/>
      <c r="K57" s="454"/>
      <c r="L57" s="10"/>
      <c r="M57" s="5"/>
    </row>
    <row r="58" spans="1:13" ht="47.25" customHeight="1">
      <c r="A58" s="5"/>
      <c r="B58" s="9"/>
      <c r="C58" s="208"/>
      <c r="D58" s="195"/>
      <c r="E58" s="195"/>
      <c r="F58" s="208"/>
      <c r="G58" s="195"/>
      <c r="H58" s="208"/>
      <c r="I58" s="208"/>
      <c r="J58" s="208"/>
      <c r="K58" s="208"/>
      <c r="L58" s="10"/>
      <c r="M58" s="5"/>
    </row>
    <row r="59" spans="1:13" ht="47.25" customHeight="1">
      <c r="A59" s="5"/>
      <c r="B59" s="9"/>
      <c r="C59" s="195"/>
      <c r="D59" s="195"/>
      <c r="E59" s="195"/>
      <c r="F59" s="195"/>
      <c r="G59" s="196" t="s">
        <v>39</v>
      </c>
      <c r="H59" s="195"/>
      <c r="I59" s="195"/>
      <c r="J59" s="195"/>
      <c r="K59" s="195"/>
      <c r="L59" s="10"/>
      <c r="M59" s="5"/>
    </row>
    <row r="60" spans="1:13" ht="16.2" thickBot="1">
      <c r="A60" s="5"/>
      <c r="B60" s="220"/>
      <c r="C60" s="221"/>
      <c r="D60" s="221"/>
      <c r="E60" s="222"/>
      <c r="F60" s="221"/>
      <c r="G60" s="223"/>
      <c r="H60" s="221"/>
      <c r="I60" s="221"/>
      <c r="J60" s="221"/>
      <c r="K60" s="221"/>
      <c r="L60" s="224"/>
      <c r="M60" s="5"/>
    </row>
    <row r="61" spans="1:13" ht="16.2" thickTop="1">
      <c r="A61" s="5"/>
      <c r="B61" s="5"/>
      <c r="C61" s="5"/>
      <c r="D61" s="5"/>
      <c r="E61" s="6"/>
      <c r="F61" s="5"/>
      <c r="G61" s="5"/>
      <c r="H61" s="5"/>
      <c r="I61" s="5"/>
      <c r="J61" s="5"/>
      <c r="K61" s="5"/>
      <c r="L61" s="5"/>
      <c r="M61" s="5"/>
    </row>
    <row r="63" spans="1:13">
      <c r="H63" s="22"/>
    </row>
  </sheetData>
  <mergeCells count="26">
    <mergeCell ref="H57:K57"/>
    <mergeCell ref="C54:G54"/>
    <mergeCell ref="H54:I54"/>
    <mergeCell ref="H55:I55"/>
    <mergeCell ref="H56:I56"/>
    <mergeCell ref="G42:I42"/>
    <mergeCell ref="C52:G52"/>
    <mergeCell ref="H52:J52"/>
    <mergeCell ref="C53:G53"/>
    <mergeCell ref="H53:I53"/>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BreakPreview" zoomScale="80" zoomScaleNormal="80" zoomScaleSheetLayoutView="80" workbookViewId="0">
      <selection activeCell="K18" sqref="K18"/>
    </sheetView>
  </sheetViews>
  <sheetFormatPr baseColWidth="10" defaultColWidth="11.44140625" defaultRowHeight="13.8"/>
  <cols>
    <col min="1" max="2" width="3.44140625" style="18" customWidth="1"/>
    <col min="3" max="3" width="12.44140625" style="18" customWidth="1"/>
    <col min="4" max="4" width="18" style="18" customWidth="1"/>
    <col min="5" max="11" width="11.44140625" style="18"/>
    <col min="12" max="12" width="17.4414062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3"/>
      <c r="C2" s="24"/>
      <c r="D2" s="24"/>
      <c r="E2" s="24"/>
      <c r="F2" s="24"/>
      <c r="G2" s="24"/>
      <c r="H2" s="24"/>
      <c r="I2" s="24"/>
      <c r="J2" s="24"/>
      <c r="K2" s="24"/>
      <c r="L2" s="24"/>
      <c r="M2" s="24"/>
      <c r="N2" s="24"/>
      <c r="O2" s="24"/>
      <c r="P2" s="225"/>
    </row>
    <row r="3" spans="2:16" ht="36.75" customHeight="1">
      <c r="B3" s="25"/>
      <c r="C3" s="456" t="s">
        <v>40</v>
      </c>
      <c r="D3" s="457"/>
      <c r="E3" s="457"/>
      <c r="F3" s="457"/>
      <c r="P3" s="26"/>
    </row>
    <row r="4" spans="2:16">
      <c r="B4" s="25"/>
      <c r="C4" s="199"/>
      <c r="D4" s="226" t="s">
        <v>41</v>
      </c>
      <c r="E4" s="199"/>
      <c r="F4" s="200"/>
      <c r="P4" s="26"/>
    </row>
    <row r="5" spans="2:16">
      <c r="B5" s="25"/>
      <c r="C5" s="125"/>
      <c r="D5" s="126"/>
      <c r="E5" s="125"/>
      <c r="F5" s="126"/>
      <c r="P5" s="26"/>
    </row>
    <row r="6" spans="2:16" ht="48" customHeight="1">
      <c r="B6" s="25"/>
      <c r="C6" s="458" t="s">
        <v>42</v>
      </c>
      <c r="D6" s="458"/>
      <c r="E6" s="458"/>
      <c r="F6" s="458"/>
      <c r="G6" s="458"/>
      <c r="H6" s="458"/>
      <c r="I6" s="458"/>
      <c r="J6" s="458"/>
      <c r="K6" s="458"/>
      <c r="L6" s="458"/>
      <c r="M6" s="458"/>
      <c r="N6" s="458"/>
      <c r="O6" s="458"/>
      <c r="P6" s="27"/>
    </row>
    <row r="7" spans="2:16" ht="15" thickBot="1">
      <c r="B7" s="25"/>
      <c r="C7" s="51"/>
      <c r="D7" s="51"/>
      <c r="E7" s="51"/>
      <c r="F7" s="51"/>
      <c r="G7" s="51"/>
      <c r="H7" s="51"/>
      <c r="I7" s="51"/>
      <c r="J7" s="51"/>
      <c r="K7" s="51"/>
      <c r="L7" s="51"/>
      <c r="M7" s="51"/>
      <c r="N7" s="51"/>
      <c r="O7" s="51"/>
      <c r="P7" s="26"/>
    </row>
    <row r="8" spans="2:16" ht="14.4">
      <c r="B8" s="25"/>
      <c r="C8" s="504"/>
      <c r="D8" s="506"/>
      <c r="E8" s="507"/>
      <c r="F8" s="507"/>
      <c r="G8" s="507"/>
      <c r="H8" s="507"/>
      <c r="I8" s="507"/>
      <c r="J8" s="507"/>
      <c r="K8" s="508"/>
      <c r="L8" s="515"/>
      <c r="M8" s="516"/>
      <c r="N8" s="516"/>
      <c r="O8" s="517"/>
      <c r="P8" s="28"/>
    </row>
    <row r="9" spans="2:16" ht="14.4">
      <c r="B9" s="25"/>
      <c r="C9" s="505"/>
      <c r="D9" s="461" t="s">
        <v>43</v>
      </c>
      <c r="E9" s="462"/>
      <c r="F9" s="462"/>
      <c r="G9" s="462"/>
      <c r="H9" s="462"/>
      <c r="I9" s="462"/>
      <c r="J9" s="462"/>
      <c r="K9" s="463"/>
      <c r="L9" s="518"/>
      <c r="M9" s="519"/>
      <c r="N9" s="519"/>
      <c r="O9" s="520"/>
      <c r="P9" s="28"/>
    </row>
    <row r="10" spans="2:16" ht="14.4">
      <c r="B10" s="25"/>
      <c r="C10" s="505"/>
      <c r="D10" s="461"/>
      <c r="E10" s="462"/>
      <c r="F10" s="462"/>
      <c r="G10" s="462"/>
      <c r="H10" s="462"/>
      <c r="I10" s="462"/>
      <c r="J10" s="462"/>
      <c r="K10" s="463"/>
      <c r="L10" s="459" t="s">
        <v>44</v>
      </c>
      <c r="M10" s="521"/>
      <c r="N10" s="522"/>
      <c r="O10" s="523"/>
      <c r="P10" s="28"/>
    </row>
    <row r="11" spans="2:16" ht="14.4">
      <c r="B11" s="25"/>
      <c r="C11" s="505"/>
      <c r="D11" s="461" t="s">
        <v>45</v>
      </c>
      <c r="E11" s="462"/>
      <c r="F11" s="462"/>
      <c r="G11" s="462"/>
      <c r="H11" s="462"/>
      <c r="I11" s="462"/>
      <c r="J11" s="462"/>
      <c r="K11" s="463"/>
      <c r="L11" s="509"/>
      <c r="M11" s="524"/>
      <c r="N11" s="525"/>
      <c r="O11" s="526"/>
      <c r="P11" s="29"/>
    </row>
    <row r="12" spans="2:16" ht="12.75" customHeight="1">
      <c r="B12" s="25"/>
      <c r="C12" s="505"/>
      <c r="D12" s="464"/>
      <c r="E12" s="465"/>
      <c r="F12" s="465"/>
      <c r="G12" s="465"/>
      <c r="H12" s="465"/>
      <c r="I12" s="465"/>
      <c r="J12" s="465"/>
      <c r="K12" s="466"/>
      <c r="L12" s="459" t="s">
        <v>46</v>
      </c>
      <c r="M12" s="459">
        <v>1</v>
      </c>
      <c r="N12" s="459" t="s">
        <v>47</v>
      </c>
      <c r="O12" s="513">
        <v>1</v>
      </c>
      <c r="P12" s="28"/>
    </row>
    <row r="13" spans="2:16">
      <c r="B13" s="25"/>
      <c r="C13" s="505"/>
      <c r="D13" s="464"/>
      <c r="E13" s="465"/>
      <c r="F13" s="465"/>
      <c r="G13" s="465"/>
      <c r="H13" s="465"/>
      <c r="I13" s="465"/>
      <c r="J13" s="465"/>
      <c r="K13" s="466"/>
      <c r="L13" s="460"/>
      <c r="M13" s="460"/>
      <c r="N13" s="460"/>
      <c r="O13" s="514"/>
      <c r="P13" s="28"/>
    </row>
    <row r="14" spans="2:16" ht="14.4">
      <c r="B14" s="25"/>
      <c r="C14" s="505"/>
      <c r="D14" s="461" t="s">
        <v>48</v>
      </c>
      <c r="E14" s="462"/>
      <c r="F14" s="462"/>
      <c r="G14" s="462"/>
      <c r="H14" s="462"/>
      <c r="I14" s="462"/>
      <c r="J14" s="462"/>
      <c r="K14" s="463"/>
      <c r="L14" s="460"/>
      <c r="M14" s="460"/>
      <c r="N14" s="460"/>
      <c r="O14" s="514"/>
      <c r="P14" s="28"/>
    </row>
    <row r="15" spans="2:16" ht="15" thickBot="1">
      <c r="B15" s="25"/>
      <c r="C15" s="52"/>
      <c r="D15" s="53"/>
      <c r="E15" s="53"/>
      <c r="F15" s="53"/>
      <c r="G15" s="53"/>
      <c r="H15" s="53"/>
      <c r="I15" s="53"/>
      <c r="J15" s="53"/>
      <c r="K15" s="53"/>
      <c r="L15" s="53"/>
      <c r="M15" s="54"/>
      <c r="N15" s="54"/>
      <c r="O15" s="55"/>
      <c r="P15" s="30"/>
    </row>
    <row r="16" spans="2:16" ht="14.4">
      <c r="B16" s="25"/>
      <c r="C16" s="56"/>
      <c r="D16" s="215"/>
      <c r="E16" s="215"/>
      <c r="F16" s="215"/>
      <c r="G16" s="215"/>
      <c r="H16" s="215"/>
      <c r="I16" s="215"/>
      <c r="J16" s="215"/>
      <c r="K16" s="215"/>
      <c r="L16" s="57" t="s">
        <v>49</v>
      </c>
      <c r="M16" s="58" t="s">
        <v>50</v>
      </c>
      <c r="N16" s="58" t="s">
        <v>51</v>
      </c>
      <c r="O16" s="59" t="s">
        <v>52</v>
      </c>
      <c r="P16" s="29"/>
    </row>
    <row r="17" spans="2:16" ht="14.4">
      <c r="B17" s="25"/>
      <c r="C17" s="60"/>
      <c r="D17" s="213"/>
      <c r="E17" s="213"/>
      <c r="F17" s="213"/>
      <c r="G17" s="213"/>
      <c r="H17" s="213"/>
      <c r="I17" s="213"/>
      <c r="J17" s="213"/>
      <c r="K17" s="213"/>
      <c r="L17" s="61"/>
      <c r="M17" s="62"/>
      <c r="N17" s="62"/>
      <c r="O17" s="63"/>
      <c r="P17" s="29"/>
    </row>
    <row r="18" spans="2:16" ht="18" customHeight="1">
      <c r="B18" s="25"/>
      <c r="C18" s="543" t="s">
        <v>53</v>
      </c>
      <c r="D18" s="544"/>
      <c r="E18" s="544"/>
      <c r="F18" s="544"/>
      <c r="G18" s="213"/>
      <c r="H18" s="213"/>
      <c r="I18" s="213" t="s">
        <v>54</v>
      </c>
      <c r="J18" s="51"/>
      <c r="K18" s="213"/>
      <c r="L18" s="61"/>
      <c r="M18" s="51"/>
      <c r="N18" s="51"/>
      <c r="O18" s="64"/>
      <c r="P18" s="29"/>
    </row>
    <row r="19" spans="2:16" ht="14.4">
      <c r="B19" s="25"/>
      <c r="C19" s="65"/>
      <c r="D19" s="66"/>
      <c r="E19" s="66"/>
      <c r="F19" s="66"/>
      <c r="G19" s="66"/>
      <c r="H19" s="66"/>
      <c r="I19" s="66"/>
      <c r="J19" s="66"/>
      <c r="K19" s="66"/>
      <c r="L19" s="66"/>
      <c r="M19" s="66"/>
      <c r="N19" s="66"/>
      <c r="O19" s="67"/>
      <c r="P19" s="31"/>
    </row>
    <row r="20" spans="2:16" ht="15" thickBot="1">
      <c r="B20" s="25"/>
      <c r="C20" s="68"/>
      <c r="D20" s="69"/>
      <c r="E20" s="69"/>
      <c r="F20" s="69"/>
      <c r="G20" s="69"/>
      <c r="H20" s="69"/>
      <c r="I20" s="69"/>
      <c r="J20" s="69"/>
      <c r="K20" s="69"/>
      <c r="L20" s="69"/>
      <c r="M20" s="69"/>
      <c r="N20" s="69"/>
      <c r="O20" s="70"/>
      <c r="P20" s="26"/>
    </row>
    <row r="21" spans="2:16" ht="15" thickBot="1">
      <c r="B21" s="25"/>
      <c r="C21" s="71"/>
      <c r="D21" s="72"/>
      <c r="E21" s="72"/>
      <c r="F21" s="72"/>
      <c r="G21" s="72"/>
      <c r="H21" s="72"/>
      <c r="I21" s="51"/>
      <c r="J21" s="51"/>
      <c r="K21" s="72"/>
      <c r="L21" s="72"/>
      <c r="M21" s="72"/>
      <c r="N21" s="72"/>
      <c r="O21" s="73"/>
      <c r="P21" s="26"/>
    </row>
    <row r="22" spans="2:16" ht="14.4">
      <c r="B22" s="25"/>
      <c r="C22" s="474" t="s">
        <v>55</v>
      </c>
      <c r="D22" s="475"/>
      <c r="E22" s="475"/>
      <c r="F22" s="475"/>
      <c r="G22" s="475"/>
      <c r="H22" s="475"/>
      <c r="I22" s="475"/>
      <c r="J22" s="475"/>
      <c r="K22" s="475"/>
      <c r="L22" s="475"/>
      <c r="M22" s="475"/>
      <c r="N22" s="475"/>
      <c r="O22" s="476"/>
      <c r="P22" s="32"/>
    </row>
    <row r="23" spans="2:16" ht="15" thickBot="1">
      <c r="B23" s="25"/>
      <c r="C23" s="74"/>
      <c r="D23" s="51"/>
      <c r="E23" s="51"/>
      <c r="F23" s="51"/>
      <c r="G23" s="51"/>
      <c r="H23" s="51"/>
      <c r="I23" s="51"/>
      <c r="J23" s="51"/>
      <c r="K23" s="51"/>
      <c r="L23" s="51"/>
      <c r="M23" s="51"/>
      <c r="N23" s="51"/>
      <c r="O23" s="75"/>
      <c r="P23" s="26"/>
    </row>
    <row r="24" spans="2:16">
      <c r="B24" s="25"/>
      <c r="C24" s="76" t="s">
        <v>56</v>
      </c>
      <c r="D24" s="510" t="s">
        <v>7</v>
      </c>
      <c r="E24" s="511"/>
      <c r="F24" s="511"/>
      <c r="G24" s="511"/>
      <c r="H24" s="511"/>
      <c r="I24" s="511"/>
      <c r="J24" s="511"/>
      <c r="K24" s="511"/>
      <c r="L24" s="512"/>
      <c r="M24" s="472" t="s">
        <v>57</v>
      </c>
      <c r="N24" s="473"/>
      <c r="O24" s="76" t="s">
        <v>9</v>
      </c>
      <c r="P24" s="33"/>
    </row>
    <row r="25" spans="2:16" ht="14.4" thickBot="1">
      <c r="B25" s="25"/>
      <c r="C25" s="77"/>
      <c r="D25" s="490"/>
      <c r="E25" s="530"/>
      <c r="F25" s="530"/>
      <c r="G25" s="530"/>
      <c r="H25" s="530"/>
      <c r="I25" s="530"/>
      <c r="J25" s="530"/>
      <c r="K25" s="530"/>
      <c r="L25" s="491"/>
      <c r="M25" s="490"/>
      <c r="N25" s="491"/>
      <c r="O25" s="77"/>
      <c r="P25" s="34"/>
    </row>
    <row r="26" spans="2:16">
      <c r="B26" s="25"/>
      <c r="C26" s="495" t="s">
        <v>58</v>
      </c>
      <c r="D26" s="496"/>
      <c r="E26" s="496"/>
      <c r="F26" s="496"/>
      <c r="G26" s="496"/>
      <c r="H26" s="496"/>
      <c r="I26" s="496"/>
      <c r="J26" s="496"/>
      <c r="K26" s="496"/>
      <c r="L26" s="496"/>
      <c r="M26" s="496"/>
      <c r="N26" s="496"/>
      <c r="O26" s="497"/>
      <c r="P26" s="35"/>
    </row>
    <row r="27" spans="2:16">
      <c r="B27" s="25"/>
      <c r="C27" s="498"/>
      <c r="D27" s="499"/>
      <c r="E27" s="499"/>
      <c r="F27" s="499"/>
      <c r="G27" s="499"/>
      <c r="H27" s="499"/>
      <c r="I27" s="499"/>
      <c r="J27" s="499"/>
      <c r="K27" s="499"/>
      <c r="L27" s="499"/>
      <c r="M27" s="499"/>
      <c r="N27" s="499"/>
      <c r="O27" s="500"/>
      <c r="P27" s="35"/>
    </row>
    <row r="28" spans="2:16" ht="14.4" thickBot="1">
      <c r="B28" s="25"/>
      <c r="C28" s="501"/>
      <c r="D28" s="502"/>
      <c r="E28" s="502"/>
      <c r="F28" s="502"/>
      <c r="G28" s="502"/>
      <c r="H28" s="502"/>
      <c r="I28" s="502"/>
      <c r="J28" s="502"/>
      <c r="K28" s="502"/>
      <c r="L28" s="502"/>
      <c r="M28" s="502"/>
      <c r="N28" s="502"/>
      <c r="O28" s="503"/>
      <c r="P28" s="35"/>
    </row>
    <row r="29" spans="2:16" ht="14.4">
      <c r="B29" s="25"/>
      <c r="C29" s="492" t="s">
        <v>7</v>
      </c>
      <c r="D29" s="493"/>
      <c r="E29" s="493"/>
      <c r="F29" s="493"/>
      <c r="G29" s="494"/>
      <c r="H29" s="470" t="s">
        <v>59</v>
      </c>
      <c r="I29" s="493"/>
      <c r="J29" s="528" t="s">
        <v>60</v>
      </c>
      <c r="K29" s="529"/>
      <c r="L29" s="78" t="s">
        <v>61</v>
      </c>
      <c r="M29" s="470" t="s">
        <v>62</v>
      </c>
      <c r="N29" s="471"/>
      <c r="O29" s="79" t="s">
        <v>63</v>
      </c>
      <c r="P29" s="36"/>
    </row>
    <row r="30" spans="2:16" ht="14.4">
      <c r="B30" s="25"/>
      <c r="C30" s="477"/>
      <c r="D30" s="478"/>
      <c r="E30" s="478"/>
      <c r="F30" s="478"/>
      <c r="G30" s="479"/>
      <c r="H30" s="480"/>
      <c r="I30" s="479"/>
      <c r="J30" s="480"/>
      <c r="K30" s="479"/>
      <c r="L30" s="80"/>
      <c r="M30" s="481"/>
      <c r="N30" s="482"/>
      <c r="O30" s="81"/>
      <c r="P30" s="37"/>
    </row>
    <row r="31" spans="2:16" ht="14.4">
      <c r="B31" s="25"/>
      <c r="C31" s="82"/>
      <c r="D31" s="83"/>
      <c r="E31" s="83"/>
      <c r="F31" s="83"/>
      <c r="G31" s="84"/>
      <c r="H31" s="85"/>
      <c r="I31" s="84"/>
      <c r="J31" s="85"/>
      <c r="K31" s="84"/>
      <c r="L31" s="80"/>
      <c r="M31" s="481"/>
      <c r="N31" s="482"/>
      <c r="O31" s="81"/>
      <c r="P31" s="37"/>
    </row>
    <row r="32" spans="2:16" ht="15" thickBot="1">
      <c r="B32" s="25"/>
      <c r="C32" s="483"/>
      <c r="D32" s="484"/>
      <c r="E32" s="484"/>
      <c r="F32" s="484"/>
      <c r="G32" s="485"/>
      <c r="H32" s="531"/>
      <c r="I32" s="485"/>
      <c r="J32" s="531"/>
      <c r="K32" s="485"/>
      <c r="L32" s="86"/>
      <c r="M32" s="486"/>
      <c r="N32" s="487"/>
      <c r="O32" s="81"/>
      <c r="P32" s="37"/>
    </row>
    <row r="33" spans="2:16" ht="15" thickBot="1">
      <c r="B33" s="25"/>
      <c r="C33" s="467" t="s">
        <v>64</v>
      </c>
      <c r="D33" s="468"/>
      <c r="E33" s="468"/>
      <c r="F33" s="468"/>
      <c r="G33" s="468"/>
      <c r="H33" s="468"/>
      <c r="I33" s="468"/>
      <c r="J33" s="468"/>
      <c r="K33" s="468"/>
      <c r="L33" s="468"/>
      <c r="M33" s="468"/>
      <c r="N33" s="469"/>
      <c r="O33" s="87"/>
      <c r="P33" s="38"/>
    </row>
    <row r="34" spans="2:16" ht="13.5" customHeight="1">
      <c r="B34" s="25"/>
      <c r="C34" s="495" t="s">
        <v>65</v>
      </c>
      <c r="D34" s="496"/>
      <c r="E34" s="496"/>
      <c r="F34" s="496"/>
      <c r="G34" s="496"/>
      <c r="H34" s="496"/>
      <c r="I34" s="496"/>
      <c r="J34" s="496"/>
      <c r="K34" s="496"/>
      <c r="L34" s="496"/>
      <c r="M34" s="496"/>
      <c r="N34" s="496"/>
      <c r="O34" s="497"/>
      <c r="P34" s="35"/>
    </row>
    <row r="35" spans="2:16">
      <c r="B35" s="25"/>
      <c r="C35" s="498"/>
      <c r="D35" s="499"/>
      <c r="E35" s="499"/>
      <c r="F35" s="499"/>
      <c r="G35" s="499"/>
      <c r="H35" s="499"/>
      <c r="I35" s="499"/>
      <c r="J35" s="499"/>
      <c r="K35" s="499"/>
      <c r="L35" s="499"/>
      <c r="M35" s="499"/>
      <c r="N35" s="499"/>
      <c r="O35" s="500"/>
      <c r="P35" s="35"/>
    </row>
    <row r="36" spans="2:16" ht="14.4" thickBot="1">
      <c r="B36" s="25"/>
      <c r="C36" s="501"/>
      <c r="D36" s="502"/>
      <c r="E36" s="502"/>
      <c r="F36" s="502"/>
      <c r="G36" s="502"/>
      <c r="H36" s="502"/>
      <c r="I36" s="502"/>
      <c r="J36" s="502"/>
      <c r="K36" s="502"/>
      <c r="L36" s="502"/>
      <c r="M36" s="502"/>
      <c r="N36" s="502"/>
      <c r="O36" s="503"/>
      <c r="P36" s="35"/>
    </row>
    <row r="37" spans="2:16" ht="14.4">
      <c r="B37" s="25"/>
      <c r="C37" s="492" t="s">
        <v>7</v>
      </c>
      <c r="D37" s="527"/>
      <c r="E37" s="527"/>
      <c r="F37" s="527"/>
      <c r="G37" s="527"/>
      <c r="H37" s="527"/>
      <c r="I37" s="527"/>
      <c r="J37" s="471"/>
      <c r="K37" s="214" t="s">
        <v>57</v>
      </c>
      <c r="L37" s="78" t="s">
        <v>9</v>
      </c>
      <c r="M37" s="470" t="s">
        <v>66</v>
      </c>
      <c r="N37" s="471"/>
      <c r="O37" s="79" t="s">
        <v>63</v>
      </c>
      <c r="P37" s="36"/>
    </row>
    <row r="38" spans="2:16" ht="14.4">
      <c r="B38" s="25"/>
      <c r="C38" s="477"/>
      <c r="D38" s="478"/>
      <c r="E38" s="478"/>
      <c r="F38" s="478"/>
      <c r="G38" s="478"/>
      <c r="H38" s="478"/>
      <c r="I38" s="478"/>
      <c r="J38" s="479"/>
      <c r="K38" s="94"/>
      <c r="L38" s="88"/>
      <c r="M38" s="488"/>
      <c r="N38" s="489"/>
      <c r="O38" s="81"/>
      <c r="P38" s="37"/>
    </row>
    <row r="39" spans="2:16" ht="15" thickBot="1">
      <c r="B39" s="25"/>
      <c r="C39" s="483"/>
      <c r="D39" s="484"/>
      <c r="E39" s="484"/>
      <c r="F39" s="484"/>
      <c r="G39" s="484"/>
      <c r="H39" s="484"/>
      <c r="I39" s="484"/>
      <c r="J39" s="485"/>
      <c r="K39" s="83"/>
      <c r="L39" s="89"/>
      <c r="M39" s="486"/>
      <c r="N39" s="487"/>
      <c r="O39" s="90"/>
      <c r="P39" s="37"/>
    </row>
    <row r="40" spans="2:16" ht="15" thickBot="1">
      <c r="B40" s="25"/>
      <c r="C40" s="467" t="s">
        <v>64</v>
      </c>
      <c r="D40" s="468"/>
      <c r="E40" s="468"/>
      <c r="F40" s="468"/>
      <c r="G40" s="468"/>
      <c r="H40" s="468"/>
      <c r="I40" s="468"/>
      <c r="J40" s="468"/>
      <c r="K40" s="468"/>
      <c r="L40" s="468"/>
      <c r="M40" s="468"/>
      <c r="N40" s="469"/>
      <c r="O40" s="91">
        <v>0</v>
      </c>
      <c r="P40" s="37"/>
    </row>
    <row r="41" spans="2:16">
      <c r="B41" s="25"/>
      <c r="C41" s="495" t="s">
        <v>67</v>
      </c>
      <c r="D41" s="496"/>
      <c r="E41" s="496"/>
      <c r="F41" s="496"/>
      <c r="G41" s="496"/>
      <c r="H41" s="496"/>
      <c r="I41" s="496"/>
      <c r="J41" s="496"/>
      <c r="K41" s="496"/>
      <c r="L41" s="496"/>
      <c r="M41" s="496"/>
      <c r="N41" s="496"/>
      <c r="O41" s="497"/>
      <c r="P41" s="35"/>
    </row>
    <row r="42" spans="2:16">
      <c r="B42" s="25"/>
      <c r="C42" s="498"/>
      <c r="D42" s="499"/>
      <c r="E42" s="499"/>
      <c r="F42" s="499"/>
      <c r="G42" s="499"/>
      <c r="H42" s="499"/>
      <c r="I42" s="499"/>
      <c r="J42" s="499"/>
      <c r="K42" s="499"/>
      <c r="L42" s="499"/>
      <c r="M42" s="499"/>
      <c r="N42" s="499"/>
      <c r="O42" s="500"/>
      <c r="P42" s="35"/>
    </row>
    <row r="43" spans="2:16" ht="14.4" thickBot="1">
      <c r="B43" s="25"/>
      <c r="C43" s="501"/>
      <c r="D43" s="502"/>
      <c r="E43" s="502"/>
      <c r="F43" s="502"/>
      <c r="G43" s="502"/>
      <c r="H43" s="502"/>
      <c r="I43" s="502"/>
      <c r="J43" s="502"/>
      <c r="K43" s="502"/>
      <c r="L43" s="502"/>
      <c r="M43" s="502"/>
      <c r="N43" s="502"/>
      <c r="O43" s="503"/>
      <c r="P43" s="35"/>
    </row>
    <row r="44" spans="2:16" ht="16.8">
      <c r="B44" s="25"/>
      <c r="C44" s="492" t="s">
        <v>68</v>
      </c>
      <c r="D44" s="527"/>
      <c r="E44" s="527"/>
      <c r="F44" s="527"/>
      <c r="G44" s="527"/>
      <c r="H44" s="527"/>
      <c r="I44" s="527"/>
      <c r="J44" s="78" t="s">
        <v>69</v>
      </c>
      <c r="K44" s="216" t="s">
        <v>70</v>
      </c>
      <c r="L44" s="92" t="s">
        <v>71</v>
      </c>
      <c r="M44" s="470" t="s">
        <v>72</v>
      </c>
      <c r="N44" s="471"/>
      <c r="O44" s="79" t="s">
        <v>63</v>
      </c>
      <c r="P44" s="36"/>
    </row>
    <row r="45" spans="2:16" ht="14.4">
      <c r="B45" s="25"/>
      <c r="C45" s="477"/>
      <c r="D45" s="478"/>
      <c r="E45" s="478"/>
      <c r="F45" s="478"/>
      <c r="G45" s="478"/>
      <c r="H45" s="478"/>
      <c r="I45" s="478"/>
      <c r="J45" s="93"/>
      <c r="K45" s="94"/>
      <c r="L45" s="93"/>
      <c r="M45" s="481"/>
      <c r="N45" s="482"/>
      <c r="O45" s="81"/>
      <c r="P45" s="37"/>
    </row>
    <row r="46" spans="2:16" ht="15" thickBot="1">
      <c r="B46" s="25"/>
      <c r="C46" s="483"/>
      <c r="D46" s="484"/>
      <c r="E46" s="484"/>
      <c r="F46" s="484"/>
      <c r="G46" s="484"/>
      <c r="H46" s="484"/>
      <c r="I46" s="484"/>
      <c r="J46" s="95"/>
      <c r="K46" s="96"/>
      <c r="L46" s="95"/>
      <c r="M46" s="486"/>
      <c r="N46" s="487"/>
      <c r="O46" s="97"/>
      <c r="P46" s="37"/>
    </row>
    <row r="47" spans="2:16" ht="15" thickBot="1">
      <c r="B47" s="25"/>
      <c r="C47" s="467" t="s">
        <v>64</v>
      </c>
      <c r="D47" s="468"/>
      <c r="E47" s="468"/>
      <c r="F47" s="468"/>
      <c r="G47" s="468"/>
      <c r="H47" s="468"/>
      <c r="I47" s="468"/>
      <c r="J47" s="468"/>
      <c r="K47" s="468"/>
      <c r="L47" s="468"/>
      <c r="M47" s="468"/>
      <c r="N47" s="469"/>
      <c r="O47" s="87"/>
      <c r="P47" s="38"/>
    </row>
    <row r="48" spans="2:16">
      <c r="B48" s="25"/>
      <c r="C48" s="495" t="s">
        <v>73</v>
      </c>
      <c r="D48" s="496"/>
      <c r="E48" s="496"/>
      <c r="F48" s="496"/>
      <c r="G48" s="496"/>
      <c r="H48" s="496"/>
      <c r="I48" s="496"/>
      <c r="J48" s="496"/>
      <c r="K48" s="496"/>
      <c r="L48" s="496"/>
      <c r="M48" s="496"/>
      <c r="N48" s="496"/>
      <c r="O48" s="497"/>
      <c r="P48" s="35"/>
    </row>
    <row r="49" spans="2:16">
      <c r="B49" s="25"/>
      <c r="C49" s="498"/>
      <c r="D49" s="499"/>
      <c r="E49" s="499"/>
      <c r="F49" s="499"/>
      <c r="G49" s="499"/>
      <c r="H49" s="499"/>
      <c r="I49" s="499"/>
      <c r="J49" s="499"/>
      <c r="K49" s="499"/>
      <c r="L49" s="499"/>
      <c r="M49" s="499"/>
      <c r="N49" s="499"/>
      <c r="O49" s="500"/>
      <c r="P49" s="35"/>
    </row>
    <row r="50" spans="2:16" ht="14.4" thickBot="1">
      <c r="B50" s="25"/>
      <c r="C50" s="501"/>
      <c r="D50" s="502"/>
      <c r="E50" s="502"/>
      <c r="F50" s="502"/>
      <c r="G50" s="502"/>
      <c r="H50" s="502"/>
      <c r="I50" s="502"/>
      <c r="J50" s="502"/>
      <c r="K50" s="502"/>
      <c r="L50" s="502"/>
      <c r="M50" s="502"/>
      <c r="N50" s="502"/>
      <c r="O50" s="503"/>
      <c r="P50" s="35"/>
    </row>
    <row r="51" spans="2:16" ht="28.2">
      <c r="B51" s="25"/>
      <c r="C51" s="492" t="s">
        <v>74</v>
      </c>
      <c r="D51" s="527"/>
      <c r="E51" s="527"/>
      <c r="F51" s="527"/>
      <c r="G51" s="527"/>
      <c r="H51" s="527"/>
      <c r="I51" s="527"/>
      <c r="J51" s="78" t="s">
        <v>75</v>
      </c>
      <c r="K51" s="98" t="s">
        <v>76</v>
      </c>
      <c r="L51" s="99" t="s">
        <v>77</v>
      </c>
      <c r="M51" s="535" t="s">
        <v>62</v>
      </c>
      <c r="N51" s="536"/>
      <c r="O51" s="100" t="s">
        <v>63</v>
      </c>
      <c r="P51" s="39"/>
    </row>
    <row r="52" spans="2:16" ht="14.4">
      <c r="B52" s="25"/>
      <c r="C52" s="101"/>
      <c r="D52" s="102"/>
      <c r="E52" s="102"/>
      <c r="F52" s="102"/>
      <c r="G52" s="102"/>
      <c r="H52" s="102"/>
      <c r="I52" s="102"/>
      <c r="J52" s="103"/>
      <c r="K52" s="104"/>
      <c r="L52" s="105"/>
      <c r="M52" s="537"/>
      <c r="N52" s="538"/>
      <c r="O52" s="106"/>
      <c r="P52" s="40"/>
    </row>
    <row r="53" spans="2:16" ht="14.4">
      <c r="B53" s="25"/>
      <c r="C53" s="101"/>
      <c r="D53" s="102"/>
      <c r="E53" s="102"/>
      <c r="F53" s="102"/>
      <c r="G53" s="102"/>
      <c r="H53" s="102"/>
      <c r="I53" s="102"/>
      <c r="J53" s="103"/>
      <c r="K53" s="104"/>
      <c r="L53" s="105"/>
      <c r="M53" s="537"/>
      <c r="N53" s="538"/>
      <c r="O53" s="106"/>
      <c r="P53" s="40"/>
    </row>
    <row r="54" spans="2:16" ht="14.4">
      <c r="B54" s="25"/>
      <c r="C54" s="101"/>
      <c r="D54" s="102"/>
      <c r="E54" s="102"/>
      <c r="F54" s="102"/>
      <c r="G54" s="102"/>
      <c r="H54" s="102"/>
      <c r="I54" s="102"/>
      <c r="J54" s="103"/>
      <c r="K54" s="104"/>
      <c r="L54" s="105"/>
      <c r="M54" s="481"/>
      <c r="N54" s="482"/>
      <c r="O54" s="106"/>
      <c r="P54" s="40"/>
    </row>
    <row r="55" spans="2:16" ht="15" thickBot="1">
      <c r="B55" s="25"/>
      <c r="C55" s="483"/>
      <c r="D55" s="484"/>
      <c r="E55" s="484"/>
      <c r="F55" s="484"/>
      <c r="G55" s="484"/>
      <c r="H55" s="484"/>
      <c r="I55" s="484"/>
      <c r="J55" s="95"/>
      <c r="K55" s="96"/>
      <c r="L55" s="95"/>
      <c r="M55" s="486"/>
      <c r="N55" s="487"/>
      <c r="O55" s="97"/>
      <c r="P55" s="37"/>
    </row>
    <row r="56" spans="2:16" ht="15" thickBot="1">
      <c r="B56" s="25"/>
      <c r="C56" s="467" t="s">
        <v>64</v>
      </c>
      <c r="D56" s="468"/>
      <c r="E56" s="468"/>
      <c r="F56" s="468"/>
      <c r="G56" s="468"/>
      <c r="H56" s="468"/>
      <c r="I56" s="468"/>
      <c r="J56" s="468"/>
      <c r="K56" s="468"/>
      <c r="L56" s="468"/>
      <c r="M56" s="468"/>
      <c r="N56" s="469"/>
      <c r="O56" s="91"/>
      <c r="P56" s="37"/>
    </row>
    <row r="57" spans="2:16" ht="15" thickBot="1">
      <c r="B57" s="25"/>
      <c r="C57" s="74"/>
      <c r="D57" s="51"/>
      <c r="E57" s="51"/>
      <c r="F57" s="51"/>
      <c r="G57" s="51"/>
      <c r="H57" s="51"/>
      <c r="I57" s="51"/>
      <c r="J57" s="51"/>
      <c r="K57" s="51"/>
      <c r="L57" s="51"/>
      <c r="M57" s="51"/>
      <c r="N57" s="51"/>
      <c r="O57" s="75"/>
      <c r="P57" s="26"/>
    </row>
    <row r="58" spans="2:16" ht="15" thickBot="1">
      <c r="B58" s="25"/>
      <c r="C58" s="532" t="s">
        <v>78</v>
      </c>
      <c r="D58" s="533"/>
      <c r="E58" s="533"/>
      <c r="F58" s="533"/>
      <c r="G58" s="533"/>
      <c r="H58" s="533"/>
      <c r="I58" s="533"/>
      <c r="J58" s="533"/>
      <c r="K58" s="533"/>
      <c r="L58" s="533"/>
      <c r="M58" s="533"/>
      <c r="N58" s="534"/>
      <c r="O58" s="107"/>
      <c r="P58" s="41"/>
    </row>
    <row r="59" spans="2:16">
      <c r="B59" s="25"/>
      <c r="C59" s="495" t="s">
        <v>79</v>
      </c>
      <c r="D59" s="496"/>
      <c r="E59" s="496"/>
      <c r="F59" s="496"/>
      <c r="G59" s="496"/>
      <c r="H59" s="496"/>
      <c r="I59" s="496"/>
      <c r="J59" s="496"/>
      <c r="K59" s="496"/>
      <c r="L59" s="496"/>
      <c r="M59" s="496"/>
      <c r="N59" s="496"/>
      <c r="O59" s="497"/>
      <c r="P59" s="35"/>
    </row>
    <row r="60" spans="2:16">
      <c r="B60" s="25"/>
      <c r="C60" s="498"/>
      <c r="D60" s="499"/>
      <c r="E60" s="499"/>
      <c r="F60" s="499"/>
      <c r="G60" s="499"/>
      <c r="H60" s="499"/>
      <c r="I60" s="499"/>
      <c r="J60" s="499"/>
      <c r="K60" s="499"/>
      <c r="L60" s="499"/>
      <c r="M60" s="499"/>
      <c r="N60" s="499"/>
      <c r="O60" s="500"/>
      <c r="P60" s="35"/>
    </row>
    <row r="61" spans="2:16" ht="14.4" thickBot="1">
      <c r="B61" s="25"/>
      <c r="C61" s="501"/>
      <c r="D61" s="502"/>
      <c r="E61" s="502"/>
      <c r="F61" s="502"/>
      <c r="G61" s="502"/>
      <c r="H61" s="502"/>
      <c r="I61" s="502"/>
      <c r="J61" s="502"/>
      <c r="K61" s="502"/>
      <c r="L61" s="502"/>
      <c r="M61" s="502"/>
      <c r="N61" s="502"/>
      <c r="O61" s="503"/>
      <c r="P61" s="35"/>
    </row>
    <row r="62" spans="2:16" ht="14.4">
      <c r="B62" s="25"/>
      <c r="C62" s="492" t="s">
        <v>80</v>
      </c>
      <c r="D62" s="527"/>
      <c r="E62" s="527"/>
      <c r="F62" s="527"/>
      <c r="G62" s="527"/>
      <c r="H62" s="527"/>
      <c r="I62" s="527"/>
      <c r="J62" s="216"/>
      <c r="K62" s="217"/>
      <c r="L62" s="99" t="s">
        <v>81</v>
      </c>
      <c r="M62" s="535" t="s">
        <v>82</v>
      </c>
      <c r="N62" s="536"/>
      <c r="O62" s="100"/>
      <c r="P62" s="39"/>
    </row>
    <row r="63" spans="2:16" ht="14.4">
      <c r="B63" s="25"/>
      <c r="C63" s="477" t="s">
        <v>83</v>
      </c>
      <c r="D63" s="478"/>
      <c r="E63" s="478"/>
      <c r="F63" s="478"/>
      <c r="G63" s="478"/>
      <c r="H63" s="478"/>
      <c r="I63" s="478"/>
      <c r="J63" s="108"/>
      <c r="K63" s="109"/>
      <c r="L63" s="110"/>
      <c r="M63" s="551"/>
      <c r="N63" s="552"/>
      <c r="O63" s="111"/>
      <c r="P63" s="42"/>
    </row>
    <row r="64" spans="2:16" ht="14.4">
      <c r="B64" s="25"/>
      <c r="C64" s="82" t="s">
        <v>84</v>
      </c>
      <c r="D64" s="83"/>
      <c r="E64" s="83"/>
      <c r="F64" s="83"/>
      <c r="G64" s="83"/>
      <c r="H64" s="83"/>
      <c r="I64" s="83"/>
      <c r="J64" s="108"/>
      <c r="K64" s="109"/>
      <c r="L64" s="110"/>
      <c r="M64" s="551"/>
      <c r="N64" s="552"/>
      <c r="O64" s="111"/>
      <c r="P64" s="42"/>
    </row>
    <row r="65" spans="2:16" ht="15" thickBot="1">
      <c r="B65" s="25"/>
      <c r="C65" s="68" t="s">
        <v>85</v>
      </c>
      <c r="D65" s="69"/>
      <c r="E65" s="69"/>
      <c r="F65" s="69"/>
      <c r="G65" s="69"/>
      <c r="H65" s="69"/>
      <c r="I65" s="69"/>
      <c r="J65" s="112"/>
      <c r="K65" s="113"/>
      <c r="L65" s="110"/>
      <c r="M65" s="553"/>
      <c r="N65" s="554"/>
      <c r="O65" s="111"/>
      <c r="P65" s="42"/>
    </row>
    <row r="66" spans="2:16" ht="15" thickBot="1">
      <c r="B66" s="25"/>
      <c r="C66" s="467" t="s">
        <v>64</v>
      </c>
      <c r="D66" s="468"/>
      <c r="E66" s="468"/>
      <c r="F66" s="468"/>
      <c r="G66" s="468"/>
      <c r="H66" s="468"/>
      <c r="I66" s="468"/>
      <c r="J66" s="468"/>
      <c r="K66" s="468"/>
      <c r="L66" s="468"/>
      <c r="M66" s="468"/>
      <c r="N66" s="469"/>
      <c r="O66" s="114"/>
      <c r="P66" s="43"/>
    </row>
    <row r="67" spans="2:16" ht="15" thickBot="1">
      <c r="B67" s="25"/>
      <c r="C67" s="74"/>
      <c r="D67" s="51"/>
      <c r="E67" s="51"/>
      <c r="F67" s="51"/>
      <c r="G67" s="51"/>
      <c r="H67" s="51"/>
      <c r="I67" s="51"/>
      <c r="J67" s="51"/>
      <c r="K67" s="51"/>
      <c r="L67" s="51"/>
      <c r="M67" s="51"/>
      <c r="N67" s="51"/>
      <c r="O67" s="75"/>
      <c r="P67" s="26"/>
    </row>
    <row r="68" spans="2:16" ht="15" thickBot="1">
      <c r="B68" s="25"/>
      <c r="C68" s="532" t="s">
        <v>86</v>
      </c>
      <c r="D68" s="533"/>
      <c r="E68" s="533"/>
      <c r="F68" s="533"/>
      <c r="G68" s="533"/>
      <c r="H68" s="533"/>
      <c r="I68" s="533"/>
      <c r="J68" s="533"/>
      <c r="K68" s="533"/>
      <c r="L68" s="533"/>
      <c r="M68" s="533"/>
      <c r="N68" s="534"/>
      <c r="O68" s="115"/>
      <c r="P68" s="43"/>
    </row>
    <row r="69" spans="2:16" ht="14.4">
      <c r="B69" s="25"/>
      <c r="C69" s="74"/>
      <c r="D69" s="51"/>
      <c r="E69" s="51"/>
      <c r="F69" s="51"/>
      <c r="G69" s="51"/>
      <c r="H69" s="51"/>
      <c r="I69" s="51"/>
      <c r="J69" s="51"/>
      <c r="K69" s="51"/>
      <c r="L69" s="51"/>
      <c r="M69" s="51"/>
      <c r="N69" s="51"/>
      <c r="O69" s="75"/>
      <c r="P69" s="26"/>
    </row>
    <row r="70" spans="2:16" ht="14.4">
      <c r="B70" s="25"/>
      <c r="C70" s="74"/>
      <c r="D70" s="51"/>
      <c r="E70" s="51"/>
      <c r="F70" s="51"/>
      <c r="G70" s="51"/>
      <c r="H70" s="116" t="s">
        <v>87</v>
      </c>
      <c r="I70" s="116"/>
      <c r="J70" s="116"/>
      <c r="K70" s="116"/>
      <c r="L70" s="51"/>
      <c r="M70" s="51"/>
      <c r="N70" s="51"/>
      <c r="O70" s="75"/>
      <c r="P70" s="26"/>
    </row>
    <row r="71" spans="2:16" ht="14.4">
      <c r="B71" s="25"/>
      <c r="C71" s="74"/>
      <c r="D71" s="51"/>
      <c r="E71" s="51"/>
      <c r="F71" s="51"/>
      <c r="G71" s="51"/>
      <c r="H71" s="116" t="s">
        <v>88</v>
      </c>
      <c r="I71" s="51"/>
      <c r="J71" s="51"/>
      <c r="K71" s="51"/>
      <c r="L71" s="51"/>
      <c r="M71" s="51"/>
      <c r="N71" s="51"/>
      <c r="O71" s="75"/>
      <c r="P71" s="44"/>
    </row>
    <row r="72" spans="2:16" ht="14.4">
      <c r="B72" s="25"/>
      <c r="C72" s="74"/>
      <c r="D72" s="51"/>
      <c r="E72" s="51"/>
      <c r="F72" s="51"/>
      <c r="G72" s="51"/>
      <c r="H72" s="116" t="s">
        <v>89</v>
      </c>
      <c r="I72" s="51"/>
      <c r="J72" s="51"/>
      <c r="K72" s="51"/>
      <c r="L72" s="51"/>
      <c r="M72" s="51"/>
      <c r="N72" s="51"/>
      <c r="O72" s="75"/>
      <c r="P72" s="44"/>
    </row>
    <row r="73" spans="2:16" ht="14.4">
      <c r="B73" s="25"/>
      <c r="C73" s="60"/>
      <c r="D73" s="117"/>
      <c r="E73" s="117"/>
      <c r="F73" s="117"/>
      <c r="G73" s="117"/>
      <c r="H73" s="116" t="s">
        <v>90</v>
      </c>
      <c r="I73" s="117"/>
      <c r="J73" s="117"/>
      <c r="K73" s="117"/>
      <c r="L73" s="117"/>
      <c r="M73" s="117"/>
      <c r="N73" s="117"/>
      <c r="O73" s="118"/>
      <c r="P73" s="45"/>
    </row>
    <row r="74" spans="2:16" ht="14.4">
      <c r="B74" s="25"/>
      <c r="C74" s="74"/>
      <c r="D74" s="51"/>
      <c r="E74" s="51"/>
      <c r="F74" s="51"/>
      <c r="G74" s="51"/>
      <c r="H74" s="51" t="s">
        <v>91</v>
      </c>
      <c r="I74" s="51"/>
      <c r="J74" s="51"/>
      <c r="K74" s="51"/>
      <c r="L74" s="51"/>
      <c r="M74" s="51"/>
      <c r="N74" s="51"/>
      <c r="O74" s="75"/>
      <c r="P74" s="26"/>
    </row>
    <row r="75" spans="2:16" ht="14.4">
      <c r="B75" s="25"/>
      <c r="C75" s="119" t="s">
        <v>92</v>
      </c>
      <c r="D75" s="120"/>
      <c r="E75" s="120"/>
      <c r="F75" s="120"/>
      <c r="G75" s="120"/>
      <c r="H75" s="120"/>
      <c r="I75" s="120"/>
      <c r="J75" s="120"/>
      <c r="K75" s="120"/>
      <c r="L75" s="120"/>
      <c r="M75" s="120"/>
      <c r="N75" s="120"/>
      <c r="O75" s="121"/>
      <c r="P75" s="26"/>
    </row>
    <row r="76" spans="2:16" ht="14.4">
      <c r="B76" s="25"/>
      <c r="C76" s="548"/>
      <c r="D76" s="549"/>
      <c r="E76" s="549"/>
      <c r="F76" s="549"/>
      <c r="G76" s="549"/>
      <c r="H76" s="549"/>
      <c r="I76" s="549"/>
      <c r="J76" s="549"/>
      <c r="K76" s="549"/>
      <c r="L76" s="549"/>
      <c r="M76" s="549"/>
      <c r="N76" s="549"/>
      <c r="O76" s="550"/>
      <c r="P76" s="45"/>
    </row>
    <row r="77" spans="2:16" ht="14.4">
      <c r="B77" s="25"/>
      <c r="C77" s="548"/>
      <c r="D77" s="549"/>
      <c r="E77" s="549"/>
      <c r="F77" s="549"/>
      <c r="G77" s="549"/>
      <c r="H77" s="549"/>
      <c r="I77" s="549"/>
      <c r="J77" s="549"/>
      <c r="K77" s="549"/>
      <c r="L77" s="549"/>
      <c r="M77" s="549"/>
      <c r="N77" s="549"/>
      <c r="O77" s="550"/>
      <c r="P77" s="45"/>
    </row>
    <row r="78" spans="2:16" ht="14.4">
      <c r="B78" s="25"/>
      <c r="C78" s="60"/>
      <c r="D78" s="117"/>
      <c r="E78" s="117"/>
      <c r="F78" s="117"/>
      <c r="G78" s="117"/>
      <c r="H78" s="117"/>
      <c r="I78" s="117"/>
      <c r="J78" s="117"/>
      <c r="K78" s="117"/>
      <c r="L78" s="117"/>
      <c r="M78" s="117"/>
      <c r="N78" s="117"/>
      <c r="O78" s="118"/>
      <c r="P78" s="45"/>
    </row>
    <row r="79" spans="2:16" ht="14.4">
      <c r="B79" s="25"/>
      <c r="C79" s="122" t="s">
        <v>93</v>
      </c>
      <c r="D79" s="117"/>
      <c r="E79" s="117"/>
      <c r="F79" s="117"/>
      <c r="G79" s="117"/>
      <c r="H79" s="117"/>
      <c r="I79" s="117"/>
      <c r="J79" s="117"/>
      <c r="K79" s="117"/>
      <c r="L79" s="117"/>
      <c r="M79" s="117"/>
      <c r="N79" s="117"/>
      <c r="O79" s="118"/>
      <c r="P79" s="45"/>
    </row>
    <row r="80" spans="2:16" ht="12.75" customHeight="1">
      <c r="B80" s="25"/>
      <c r="C80" s="545" t="s">
        <v>94</v>
      </c>
      <c r="D80" s="546"/>
      <c r="E80" s="546"/>
      <c r="F80" s="546"/>
      <c r="G80" s="546"/>
      <c r="H80" s="546"/>
      <c r="I80" s="546"/>
      <c r="J80" s="546"/>
      <c r="K80" s="546"/>
      <c r="L80" s="546"/>
      <c r="M80" s="546"/>
      <c r="N80" s="546"/>
      <c r="O80" s="547"/>
      <c r="P80" s="46"/>
    </row>
    <row r="81" spans="2:16" ht="28.5" customHeight="1">
      <c r="B81" s="25"/>
      <c r="C81" s="545"/>
      <c r="D81" s="546"/>
      <c r="E81" s="546"/>
      <c r="F81" s="546"/>
      <c r="G81" s="546"/>
      <c r="H81" s="546"/>
      <c r="I81" s="546"/>
      <c r="J81" s="546"/>
      <c r="K81" s="546"/>
      <c r="L81" s="546"/>
      <c r="M81" s="546"/>
      <c r="N81" s="546"/>
      <c r="O81" s="547"/>
      <c r="P81" s="46"/>
    </row>
    <row r="82" spans="2:16" ht="13.35" customHeight="1">
      <c r="B82" s="25"/>
      <c r="C82" s="545" t="s">
        <v>95</v>
      </c>
      <c r="D82" s="546"/>
      <c r="E82" s="546"/>
      <c r="F82" s="546"/>
      <c r="G82" s="546"/>
      <c r="H82" s="546"/>
      <c r="I82" s="546"/>
      <c r="J82" s="546"/>
      <c r="K82" s="546"/>
      <c r="L82" s="546"/>
      <c r="M82" s="546"/>
      <c r="N82" s="546"/>
      <c r="O82" s="547"/>
      <c r="P82" s="46"/>
    </row>
    <row r="83" spans="2:16" ht="45" customHeight="1">
      <c r="B83" s="25"/>
      <c r="C83" s="545"/>
      <c r="D83" s="546"/>
      <c r="E83" s="546"/>
      <c r="F83" s="546"/>
      <c r="G83" s="546"/>
      <c r="H83" s="546"/>
      <c r="I83" s="546"/>
      <c r="J83" s="546"/>
      <c r="K83" s="546"/>
      <c r="L83" s="546"/>
      <c r="M83" s="546"/>
      <c r="N83" s="546"/>
      <c r="O83" s="547"/>
      <c r="P83" s="46"/>
    </row>
    <row r="84" spans="2:16" ht="14.4">
      <c r="B84" s="25"/>
      <c r="C84" s="60"/>
      <c r="D84" s="117"/>
      <c r="E84" s="117"/>
      <c r="F84" s="117"/>
      <c r="G84" s="117"/>
      <c r="H84" s="117"/>
      <c r="I84" s="117"/>
      <c r="J84" s="117"/>
      <c r="K84" s="117"/>
      <c r="L84" s="117"/>
      <c r="M84" s="117"/>
      <c r="N84" s="117"/>
      <c r="O84" s="118"/>
      <c r="P84" s="45"/>
    </row>
    <row r="85" spans="2:16" ht="14.4">
      <c r="B85" s="25"/>
      <c r="C85" s="74"/>
      <c r="D85" s="51"/>
      <c r="E85" s="51"/>
      <c r="F85" s="51"/>
      <c r="G85" s="51"/>
      <c r="H85" s="116" t="s">
        <v>87</v>
      </c>
      <c r="I85" s="51"/>
      <c r="J85" s="51"/>
      <c r="K85" s="51"/>
      <c r="L85" s="51"/>
      <c r="M85" s="51"/>
      <c r="N85" s="51"/>
      <c r="O85" s="75"/>
      <c r="P85" s="26"/>
    </row>
    <row r="86" spans="2:16" ht="14.4">
      <c r="B86" s="25"/>
      <c r="C86" s="74"/>
      <c r="D86" s="51"/>
      <c r="E86" s="51"/>
      <c r="F86" s="51"/>
      <c r="G86" s="51"/>
      <c r="H86" s="51" t="s">
        <v>88</v>
      </c>
      <c r="I86" s="83"/>
      <c r="J86" s="83"/>
      <c r="K86" s="83"/>
      <c r="L86" s="51"/>
      <c r="M86" s="51"/>
      <c r="N86" s="51"/>
      <c r="O86" s="75"/>
      <c r="P86" s="26"/>
    </row>
    <row r="87" spans="2:16" ht="14.4">
      <c r="B87" s="25"/>
      <c r="C87" s="74"/>
      <c r="D87" s="51"/>
      <c r="E87" s="51"/>
      <c r="F87" s="51"/>
      <c r="G87" s="51"/>
      <c r="H87" s="51" t="s">
        <v>96</v>
      </c>
      <c r="I87" s="123"/>
      <c r="J87" s="123"/>
      <c r="K87" s="123"/>
      <c r="L87" s="51"/>
      <c r="M87" s="51"/>
      <c r="N87" s="51"/>
      <c r="O87" s="75"/>
      <c r="P87" s="26"/>
    </row>
    <row r="88" spans="2:16" ht="14.4">
      <c r="B88" s="25"/>
      <c r="C88" s="124"/>
      <c r="D88" s="117"/>
      <c r="E88" s="117"/>
      <c r="F88" s="117"/>
      <c r="G88" s="117"/>
      <c r="H88" s="51" t="s">
        <v>97</v>
      </c>
      <c r="I88" s="51"/>
      <c r="J88" s="51"/>
      <c r="K88" s="51"/>
      <c r="L88" s="117"/>
      <c r="M88" s="117"/>
      <c r="N88" s="117"/>
      <c r="O88" s="118"/>
      <c r="P88" s="45"/>
    </row>
    <row r="89" spans="2:16" ht="18.75" customHeight="1" thickBot="1">
      <c r="B89" s="25"/>
      <c r="C89" s="541"/>
      <c r="D89" s="542"/>
      <c r="E89" s="542"/>
      <c r="F89" s="96"/>
      <c r="G89" s="96"/>
      <c r="H89" s="96"/>
      <c r="I89" s="96"/>
      <c r="J89" s="96"/>
      <c r="K89" s="539"/>
      <c r="L89" s="539"/>
      <c r="M89" s="539"/>
      <c r="N89" s="539"/>
      <c r="O89" s="540"/>
      <c r="P89" s="47"/>
    </row>
    <row r="90" spans="2:16" ht="14.4" thickBot="1">
      <c r="B90" s="48"/>
      <c r="C90" s="49"/>
      <c r="D90" s="49"/>
      <c r="E90" s="49"/>
      <c r="F90" s="49"/>
      <c r="G90" s="49"/>
      <c r="H90" s="49"/>
      <c r="I90" s="49"/>
      <c r="J90" s="49"/>
      <c r="K90" s="49"/>
      <c r="L90" s="49"/>
      <c r="M90" s="49"/>
      <c r="N90" s="49"/>
      <c r="O90" s="49"/>
      <c r="P90" s="50"/>
    </row>
    <row r="91" spans="2:16" ht="14.4" thickTop="1"/>
  </sheetData>
  <mergeCells count="78">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 Us</cp:lastModifiedBy>
  <cp:revision/>
  <dcterms:created xsi:type="dcterms:W3CDTF">2006-06-27T16:47:25Z</dcterms:created>
  <dcterms:modified xsi:type="dcterms:W3CDTF">2026-10-13T23:49:45Z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