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CMA/CMA-008-2026 INTERV BIBLIOTECAS/"/>
    </mc:Choice>
  </mc:AlternateContent>
  <xr:revisionPtr revIDLastSave="0" documentId="13_ncr:1_{4EFB1DE9-0FAA-DB48-9AA3-B8F4510FB66B}" xr6:coauthVersionLast="47" xr6:coauthVersionMax="47" xr10:uidLastSave="{00000000-0000-0000-0000-000000000000}"/>
  <bookViews>
    <workbookView xWindow="0" yWindow="660" windowWidth="30240" windowHeight="18980" xr2:uid="{B7D173D4-3AF7-B04F-9399-046D02398698}"/>
  </bookViews>
  <sheets>
    <sheet name="PPTO INTERVENTORIA" sheetId="1" r:id="rId1"/>
    <sheet name="F.P" sheetId="2" r:id="rId2"/>
  </sheets>
  <definedNames>
    <definedName name="_">#REF!</definedName>
    <definedName name="__">#REF!</definedName>
    <definedName name="___">#REF!</definedName>
    <definedName name="_________________________________apu1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pu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V1">#REF!</definedName>
    <definedName name="______________apu1">#REF!</definedName>
    <definedName name="______________TC212">#REF!</definedName>
    <definedName name="_____________apu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pu1">#REF!</definedName>
    <definedName name="____________EXC6">#REF!</definedName>
    <definedName name="____________EXC7">#REF!</definedName>
    <definedName name="___________apu1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pu1">#REF!</definedName>
    <definedName name="__________INF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8">#REF!</definedName>
    <definedName name="_________EXC9">#REF!</definedName>
    <definedName name="_________INF1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NF1">#REF!</definedName>
    <definedName name="________key2" hidden="1">#REF!</definedName>
    <definedName name="________key3" hidden="1">#REF!</definedName>
    <definedName name="________MA2">#N/A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apu1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NF1">#REF!</definedName>
    <definedName name="_______MA2">#N/A</definedName>
    <definedName name="_______PJ50">#REF!</definedName>
    <definedName name="_______rc">#REF!</definedName>
    <definedName name="_______SBC1">#REF!</definedName>
    <definedName name="_______SBC3">#REF!</definedName>
    <definedName name="_______SBC5">#REF!</definedName>
    <definedName name="______A30000">#REF!</definedName>
    <definedName name="______AFC1">#REF!</definedName>
    <definedName name="______AFC3">#REF!</definedName>
    <definedName name="______AFC5">#REF!</definedName>
    <definedName name="______apu1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NF1">#REF!</definedName>
    <definedName name="______MA2">#N/A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#REF!</definedName>
    <definedName name="______SBC3">#REF!</definedName>
    <definedName name="______SBC5">#REF!</definedName>
    <definedName name="_____A17000">#REF!</definedName>
    <definedName name="_____A20000">#REF!</definedName>
    <definedName name="_____A30000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MU005" hidden="1">#REF!</definedName>
    <definedName name="_____Cod1">#REF!</definedName>
    <definedName name="_____CON12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ICP1">#REF!</definedName>
    <definedName name="_____INF1">#REF!</definedName>
    <definedName name="_____M14">#REF!</definedName>
    <definedName name="_____MA2">#N/A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4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c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A17000">#REF!</definedName>
    <definedName name="____A20000">#REF!</definedName>
    <definedName name="____A30000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MU005" hidden="1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ICP1">#REF!</definedName>
    <definedName name="____INF1">#REF!</definedName>
    <definedName name="____LEY80">#REF!</definedName>
    <definedName name="____M14">#REF!</definedName>
    <definedName name="____MA2">#N/A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4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9">#REF!</definedName>
    <definedName name="____MAY88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c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1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w10">#REF!</definedName>
    <definedName name="____w121">#REF!</definedName>
    <definedName name="____w122">#REF!</definedName>
    <definedName name="____W125">#REF!</definedName>
    <definedName name="____xlfn.BAHTTEXT" hidden="1">#NAME?</definedName>
    <definedName name="___A17000">#REF!</definedName>
    <definedName name="___A20000">#REF!</definedName>
    <definedName name="___A3000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pu1">#REF!</definedName>
    <definedName name="___APU221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MU005" hidden="1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ICP1">#REF!</definedName>
    <definedName name="___INF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14">#REF!</definedName>
    <definedName name="___MA2">#N/A</definedName>
    <definedName name="___MAT1">#REF!</definedName>
    <definedName name="___MAT10">#REF!</definedName>
    <definedName name="___MAT11">#REF!</definedName>
    <definedName name="___MAT1111">#REF!</definedName>
    <definedName name="___MAT12">#REF!</definedName>
    <definedName name="___MAT13">#REF!</definedName>
    <definedName name="___MAT14">#REF!</definedName>
    <definedName name="___MAT15">#REF!</definedName>
    <definedName name="___MAT1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4">#REF!</definedName>
    <definedName name="___MAT5">#REF!</definedName>
    <definedName name="___MAT6">#REF!</definedName>
    <definedName name="___MAT7">#REF!</definedName>
    <definedName name="___MAT8">#REF!</definedName>
    <definedName name="___MAT832">#REF!</definedName>
    <definedName name="___MAT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">#REF!</definedName>
    <definedName name="___r">#REF!</definedName>
    <definedName name="___rc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10">#REF!</definedName>
    <definedName name="___w121">#REF!</definedName>
    <definedName name="___w122">#REF!</definedName>
    <definedName name="___W125">#REF!</definedName>
    <definedName name="___xlfn.BAHTTEXT" hidden="1">#NAME?</definedName>
    <definedName name="__\a">#REF!</definedName>
    <definedName name="__\i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>#REF!</definedName>
    <definedName name="__2">#REF!</definedName>
    <definedName name="__2Excel_BuiltIn_Print_Titles_1_1_1_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14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#N/A</definedName>
    <definedName name="__MAT1">#REF!</definedName>
    <definedName name="__MAT10">#REF!</definedName>
    <definedName name="__MAT11">#REF!</definedName>
    <definedName name="__MAT1111">#REF!</definedName>
    <definedName name="__MAT12">#REF!</definedName>
    <definedName name="__MAT13">#REF!</definedName>
    <definedName name="__MAT14">#REF!</definedName>
    <definedName name="__MAT15">#REF!</definedName>
    <definedName name="__MAT1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4">#REF!</definedName>
    <definedName name="__MAT5">#REF!</definedName>
    <definedName name="__MAT6">#REF!</definedName>
    <definedName name="__MAT7">#REF!</definedName>
    <definedName name="__MAT8">#REF!</definedName>
    <definedName name="__MAT832">#REF!</definedName>
    <definedName name="__MAT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#N/A</definedName>
    <definedName name="__num2">#N/A</definedName>
    <definedName name="__num3">#N/A</definedName>
    <definedName name="__num4">#N/A</definedName>
    <definedName name="__num5">#N/A</definedName>
    <definedName name="__num6">#N/A</definedName>
    <definedName name="__num7">#N/A</definedName>
    <definedName name="__num8">#N/A</definedName>
    <definedName name="__num9">#N/A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#N/A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10">#REF!</definedName>
    <definedName name="__w121">#REF!</definedName>
    <definedName name="__w122">#REF!</definedName>
    <definedName name="__W125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i">#REF!</definedName>
    <definedName name="_\q">#REF!</definedName>
    <definedName name="_1">#REF!</definedName>
    <definedName name="_1__123Graph_ACart_Utilidad" hidden="1">#REF!</definedName>
    <definedName name="_1__xlnm.Print_Area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__123Graph_BCart_Utilidad" hidden="1">#REF!</definedName>
    <definedName name="_2__xlnm.Print_Titles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hidden="1">#REF!</definedName>
    <definedName name="_3A_impresión_IM_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__123Graph_LBL_BCart_Utilidad" hidden="1">#REF!</definedName>
    <definedName name="_6">#REF!</definedName>
    <definedName name="_6__123Graph_LBL_CCart_Utilidad" hidden="1">#REF!</definedName>
    <definedName name="_600x15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hidden="1">{#N/A,#N/A,TRUE,"1842CWN0"}</definedName>
    <definedName name="_ADH12">#REF!</definedName>
    <definedName name="_ADM12">#REF!</definedName>
    <definedName name="_ADM4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d1">#REF!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AC1">#REF!</definedName>
    <definedName name="_CAC3">#REF!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O1">#REF!</definedName>
    <definedName name="_CMO2">#REF!</definedName>
    <definedName name="_CMO3">#REF!</definedName>
    <definedName name="_CMO4">#REF!</definedName>
    <definedName name="_CMO5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Cta5120">#REF!</definedName>
    <definedName name="_CUA44">#REF!</definedName>
    <definedName name="_CV" hidden="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3">#REF!</definedName>
    <definedName name="_DAT4">#REF!</definedName>
    <definedName name="_DAT6">#REF!</definedName>
    <definedName name="_DAT7">#REF!</definedName>
    <definedName name="_DAT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3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AC1">#REF!</definedName>
    <definedName name="_FAC2">#REF!</definedName>
    <definedName name="_FC">#REF!</definedName>
    <definedName name="_FF1">#REF!</definedName>
    <definedName name="_fgi1">#REF!</definedName>
    <definedName name="_FGI2">#N/A</definedName>
    <definedName name="_Fill" hidden="1">#REF!</definedName>
    <definedName name="_xlnm._FilterDatabase" hidden="1">#REF!</definedName>
    <definedName name="_FOR1">#REF!</definedName>
    <definedName name="_FS01">#REF!</definedName>
    <definedName name="_FSO1">#REF!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99000">#REF!</definedName>
    <definedName name="_GGG1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1">#REF!</definedName>
    <definedName name="_ipc2">#REF!</definedName>
    <definedName name="_IPC2002">#REF!</definedName>
    <definedName name="_IPC2010">#REF!</definedName>
    <definedName name="_ipc3">#REF!</definedName>
    <definedName name="_ipc4">#REF!</definedName>
    <definedName name="_IVA1">#REF!</definedName>
    <definedName name="_J1">#REF!</definedName>
    <definedName name="_jor1">#REF!</definedName>
    <definedName name="_jor2">#REF!</definedName>
    <definedName name="_jor3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8">#REF!</definedName>
    <definedName name="_lar03">#N/A</definedName>
    <definedName name="_LEY80">#REF!</definedName>
    <definedName name="_lw120">#REF!</definedName>
    <definedName name="_M14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#N/A</definedName>
    <definedName name="_MAT1">#REF!</definedName>
    <definedName name="_MAT10">#REF!</definedName>
    <definedName name="_MAT11">#REF!</definedName>
    <definedName name="_MAT11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4">#REF!</definedName>
    <definedName name="_MAT5">#REF!</definedName>
    <definedName name="_MAT6">#REF!</definedName>
    <definedName name="_MAT7">#REF!</definedName>
    <definedName name="_MAT8">#REF!</definedName>
    <definedName name="_MAT832">#REF!</definedName>
    <definedName name="_MAT9">#REF!</definedName>
    <definedName name="_MAY88">#REF!</definedName>
    <definedName name="_mes1">#N/A</definedName>
    <definedName name="_Mes2">#N/A</definedName>
    <definedName name="_Mes3">#N/A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#N/A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1">#REF!</definedName>
    <definedName name="_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bvc_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#N/A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#N/A</definedName>
    <definedName name="_PRE12">#N/A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W2">#REF!</definedName>
    <definedName name="_QTY1">#REF!</definedName>
    <definedName name="_r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84JH">#REF!</definedName>
    <definedName name="_Rc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t70">#REF!</definedName>
    <definedName name="_REWQ">#REF!</definedName>
    <definedName name="_REWQ1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c2002">#REF!</definedName>
    <definedName name="_Sac2003">#REF!</definedName>
    <definedName name="_SAL1">#REF!</definedName>
    <definedName name="_SBC1">#REF!</definedName>
    <definedName name="_SBC3">#REF!</definedName>
    <definedName name="_SBC5">#REF!</definedName>
    <definedName name="_SCx15">#REF!</definedName>
    <definedName name="_sfdg">#REF!</definedName>
    <definedName name="_Sop2002">#REF!</definedName>
    <definedName name="_Sop2003">#REF!</definedName>
    <definedName name="_Sort" hidden="1">#REF!</definedName>
    <definedName name="_srn001">#N/A</definedName>
    <definedName name="_SUM1">#REF!</definedName>
    <definedName name="_SUM2">#REF!</definedName>
    <definedName name="_SUR1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cC1">#REF!</definedName>
    <definedName name="_tcC2">#REF!</definedName>
    <definedName name="_tcC3">#REF!</definedName>
    <definedName name="_TEP44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F12">#REF!</definedName>
    <definedName name="_TUZ22">#REF!</definedName>
    <definedName name="_TUZ36">#REF!</definedName>
    <definedName name="_TZ2110">#REF!</definedName>
    <definedName name="_TZ214">#REF!</definedName>
    <definedName name="_TZ216">#REF!</definedName>
    <definedName name="_TZ268">#REF!</definedName>
    <definedName name="_TZ323">#REF!</definedName>
    <definedName name="_TZ324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0">#REF!</definedName>
    <definedName name="_w121">#REF!</definedName>
    <definedName name="_w122">#REF!</definedName>
    <definedName name="_W125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FD2">#REF!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#N/A</definedName>
    <definedName name="\t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HERR">#REF!</definedName>
    <definedName name="A_impresión_IM">#REF!</definedName>
    <definedName name="A_impresión_IM_2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PVC">#REF!</definedName>
    <definedName name="A.SMML">#REF!</definedName>
    <definedName name="A0">#N/A</definedName>
    <definedName name="a1..056">#REF!</definedName>
    <definedName name="a1.3">#REF!</definedName>
    <definedName name="A100.9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31Plano">#REF!</definedName>
    <definedName name="A40LI">#REF!</definedName>
    <definedName name="A60FI">#REF!</definedName>
    <definedName name="aa">#REF!</definedName>
    <definedName name="AA.CONV1">#REF!</definedName>
    <definedName name="AAA">#REF!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ZZZZ">#REF!</definedName>
    <definedName name="AAC">#REF!</definedName>
    <definedName name="AADOQUINVEH">#REF!</definedName>
    <definedName name="AANDENES">#REF!</definedName>
    <definedName name="aas">#REF!</definedName>
    <definedName name="AASADSD">#REF!</definedName>
    <definedName name="aasas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d">#REF!</definedName>
    <definedName name="ABG">#REF!</definedName>
    <definedName name="ABNA">#REF!</definedName>
    <definedName name="ABR">#REF!</definedName>
    <definedName name="ABRAZADERA_DOBLE_ALA_1_5">#REF!</definedName>
    <definedName name="absc">#N/A</definedName>
    <definedName name="absc_">#REF!</definedName>
    <definedName name="absc_1">#REF!</definedName>
    <definedName name="absc1">#REF!</definedName>
    <definedName name="ABSOL">#REF!</definedName>
    <definedName name="AC" localSheetId="1" hidden="1">{#N/A,#N/A,TRUE,"INGENIERIA";#N/A,#N/A,TRUE,"COMPRAS";#N/A,#N/A,TRUE,"DIRECCION";#N/A,#N/A,TRUE,"RESUMEN"}</definedName>
    <definedName name="AC" localSheetId="0" hidden="1">{#N/A,#N/A,TRUE,"INGENIERIA";#N/A,#N/A,TRUE,"COMPRAS";#N/A,#N/A,TRUE,"DIRECCION";#N/A,#N/A,TRUE,"RESUMEN"}</definedName>
    <definedName name="AC" hidden="1">{#N/A,#N/A,TRUE,"INGENIERIA";#N/A,#N/A,TRUE,"COMPRAS";#N/A,#N/A,TRUE,"DIRECCION";#N/A,#N/A,TRUE,"RESUMEN"}</definedName>
    <definedName name="ACALZADA">#REF!</definedName>
    <definedName name="acc">#REF!</definedName>
    <definedName name="ACCE2">#N/A</definedName>
    <definedName name="ACCE4">#N/A</definedName>
    <definedName name="ACCE6">#N/A</definedName>
    <definedName name="ACCESORIO_CODO">#REF!</definedName>
    <definedName name="ACCESORIOS_PARA_TANQUE_ALMACENAMIENTO_2000_LTS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_2">#REF!</definedName>
    <definedName name="ACCESORIOS_PVC_TUBERIA_3_4">#REF!</definedName>
    <definedName name="AccessButton">"INSUMOS"</definedName>
    <definedName name="AccessDatabase" hidden="1">"A:\SAIN.mdb"</definedName>
    <definedName name="aceite_quemado">#REF!</definedName>
    <definedName name="ACELERANTE">#REF!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60000_PSI">#REF!</definedName>
    <definedName name="acero_corrugado_diám._1_2_pg">#REF!</definedName>
    <definedName name="ACERO_DE_REFUERZO_60000">#REF!</definedName>
    <definedName name="acero_liso_diám._1_2_pg">#REF!</definedName>
    <definedName name="acero_liso_diám._1_4_pg">#REF!</definedName>
    <definedName name="acero_liso_diám._1_pg">#REF!</definedName>
    <definedName name="acero_liso_diám._3_4_pg">#REF!</definedName>
    <definedName name="acero_liso_diám._3_8_pg">#REF!</definedName>
    <definedName name="acero_liso_diám._5_8_pg">#REF!</definedName>
    <definedName name="acero_liso_diám._7_8_pg">#REF!</definedName>
    <definedName name="ACERO40">#REF!</definedName>
    <definedName name="ACERO60">#N/A</definedName>
    <definedName name="ACEROCORRUG">#REF!</definedName>
    <definedName name="ACEROLISO">#REF!</definedName>
    <definedName name="ACOND">#REF!</definedName>
    <definedName name="ACONDICIONADOR_PARA_SILLA_Y">#REF!</definedName>
    <definedName name="acondicionamientopozo">#N/A</definedName>
    <definedName name="ACOPLE_CANAL_AMAZONA_BAJANTE">#REF!</definedName>
    <definedName name="ACOPLE_SANITARIO">#REF!</definedName>
    <definedName name="acpm">5000</definedName>
    <definedName name="ACPM_y_Fuel_Oil_no_portátiles_2002_2003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IVIDAD">#REF!</definedName>
    <definedName name="ACTIVIDADES" comment="Item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V">#REF!</definedName>
    <definedName name="ACU">#REF!</definedName>
    <definedName name="ACUE">#REF!</definedName>
    <definedName name="ACUEDUCTO">#REF!</definedName>
    <definedName name="acumulado">#REF!,#REF!,#REF!,#REF!</definedName>
    <definedName name="AD">#REF!</definedName>
    <definedName name="adada">#REF!</definedName>
    <definedName name="ADAPTADOR_HEMBRA_P.V.C_1_2">#N/A</definedName>
    <definedName name="ADAPTADOR_MACHO_P.V.C_1_2">#N/A</definedName>
    <definedName name="adasd">#N/A</definedName>
    <definedName name="adasf">#REF!</definedName>
    <definedName name="adfasdfsa">#REF!</definedName>
    <definedName name="adfasfadfa">#REF!</definedName>
    <definedName name="ADFE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FLEX">#REF!</definedName>
    <definedName name="Adm">#REF!</definedName>
    <definedName name="ADMINISTRADOR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OQUIN_DE_CONCRETO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DT">#REF!</definedName>
    <definedName name="AE">#REF!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">#REF!</definedName>
    <definedName name="AF" localSheetId="1" hidden="1">{#N/A,#N/A,TRUE,"INGENIERIA";#N/A,#N/A,TRUE,"COMPRAS";#N/A,#N/A,TRUE,"DIRECCION";#N/A,#N/A,TRUE,"RESUMEN"}</definedName>
    <definedName name="AF" localSheetId="0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ac.p">#REF!</definedName>
    <definedName name="afdaffaf">#REF!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FINO">#REF!</definedName>
    <definedName name="AGREGGRUESO">#REF!</definedName>
    <definedName name="AGUA">#REF!</definedName>
    <definedName name="AH" localSheetId="1" hidden="1">{#N/A,#N/A,TRUE,"INGENIERIA";#N/A,#N/A,TRUE,"COMPRAS";#N/A,#N/A,TRUE,"DIRECCION";#N/A,#N/A,TRUE,"RESUMEN"}</definedName>
    <definedName name="AH" localSheetId="0" hidden="1">{#N/A,#N/A,TRUE,"INGENIERIA";#N/A,#N/A,TRUE,"COMPRAS";#N/A,#N/A,TRUE,"DIRECCION";#N/A,#N/A,TRUE,"RESUMEN"}</definedName>
    <definedName name="AH" hidden="1">{#N/A,#N/A,TRUE,"INGENIERIA";#N/A,#N/A,TRUE,"COMPRAS";#N/A,#N/A,TRUE,"DIRECCION";#N/A,#N/A,TRUE,"RESUMEN"}</definedName>
    <definedName name="ahe">#REF!</definedName>
    <definedName name="AHER">#REF!</definedName>
    <definedName name="AHGSGGSKJSHJBDB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A">#REF!</definedName>
    <definedName name="AJO">#REF!</definedName>
    <definedName name="AjustDelAIU">#N/A</definedName>
    <definedName name="ajustdelaiu1">#REF!</definedName>
    <definedName name="Ajuste">#REF!</definedName>
    <definedName name="Ak">#REF!</definedName>
    <definedName name="al">#REF!</definedName>
    <definedName name="alam">#REF!</definedName>
    <definedName name="ALAMB">#REF!</definedName>
    <definedName name="ALAMBRE">#REF!</definedName>
    <definedName name="ALAMBRE_">#N/A</definedName>
    <definedName name="ALAMBRE_DE_AMARRE">#REF!</definedName>
    <definedName name="ALAMBRE_DE_COBRE_N°_12_AWG_THHN">#REF!</definedName>
    <definedName name="ALAMBRE_GALVANIZADO">#REF!</definedName>
    <definedName name="ALAMBRENEGRO">#REF!</definedName>
    <definedName name="alampuas">#REF!</definedName>
    <definedName name="ALANR">#REF!</definedName>
    <definedName name="alc">#REF!</definedName>
    <definedName name="AlcanceProyecto">#REF!</definedName>
    <definedName name="ALCARIBE">#REF!</definedName>
    <definedName name="ALEJA">#REF!</definedName>
    <definedName name="aleja2">#REF!</definedName>
    <definedName name="ALLOSMANGOS">#REF!</definedName>
    <definedName name="ALM">#REF!</definedName>
    <definedName name="ALPUA">#REF!</definedName>
    <definedName name="ALTO">#REF!</definedName>
    <definedName name="ALUMTE">#N/A</definedName>
    <definedName name="alw">#REF!</definedName>
    <definedName name="alwd">#REF!</definedName>
    <definedName name="Am">#REF!</definedName>
    <definedName name="AMARRES_X_100_UND">#REF!</definedName>
    <definedName name="AMAT">#REF!</definedName>
    <definedName name="AMBIENTAL">#REF!</definedName>
    <definedName name="Amount">#REF!</definedName>
    <definedName name="An">#REF!</definedName>
    <definedName name="ANABANCO">#REF!</definedName>
    <definedName name="ANALI">#REF!</definedName>
    <definedName name="ANALISIS">#REF!</definedName>
    <definedName name="ANALISIS__DE__PRECIOS__UNITARIOS">#N/A</definedName>
    <definedName name="Analyst" hidden="1">#REF!</definedName>
    <definedName name="ANCLAJE">#REF!</definedName>
    <definedName name="AND">#REF!</definedName>
    <definedName name="ANDAM">#REF!</definedName>
    <definedName name="ANDAMIO">#REF!</definedName>
    <definedName name="andenes">#N/A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1_8_X_2">#REF!</definedName>
    <definedName name="Angulo_de_platina__1_x1_x1_8">#REF!</definedName>
    <definedName name="ANILLO">#REF!</definedName>
    <definedName name="anscount" hidden="1">10</definedName>
    <definedName name="AntCach">#N/A</definedName>
    <definedName name="ANTECHO_EN_VARILLA_CUADRADA_3_8">#REF!</definedName>
    <definedName name="ANTIC">#REF!</definedName>
    <definedName name="AnticAdic">#N/A</definedName>
    <definedName name="ANTICIPO">#REF!</definedName>
    <definedName name="anticorrosiva">#REF!</definedName>
    <definedName name="ANTICORROSIVO">#N/A</definedName>
    <definedName name="ANTISB">#REF!</definedName>
    <definedName name="ANTONIA">IF(#REF!,#REF!+#REF!,#REF!)</definedName>
    <definedName name="Añ">#REF!</definedName>
    <definedName name="AÑO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>#REF!</definedName>
    <definedName name="ap">#REF!</definedName>
    <definedName name="APac.c">#REF!</definedName>
    <definedName name="APac.c2002">#REF!</definedName>
    <definedName name="APac.c2003">#REF!</definedName>
    <definedName name="APac.p">#REF!</definedName>
    <definedName name="apaiy">#REF!</definedName>
    <definedName name="APELLIDOS">#REF!</definedName>
    <definedName name="APER">#REF!</definedName>
    <definedName name="API">#REF!</definedName>
    <definedName name="APR">#REF!</definedName>
    <definedName name="APRESUPUESTODEINTERVENTORIA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#N/A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ndcndo">#REF!</definedName>
    <definedName name="APUS">#N/A</definedName>
    <definedName name="aq">#REF!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_de_Cantidades">#REF!</definedName>
    <definedName name="_xlnm.Consolidate_Area">#N/A</definedName>
    <definedName name="_xlnm.Extract">#REF!</definedName>
    <definedName name="_xlnm.Print_Area" localSheetId="0">'PPTO INTERVENTORIA'!$A$1:$G$30</definedName>
    <definedName name="_xlnm.Print_Area">#REF!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LC">#REF!</definedName>
    <definedName name="ARENA">#REF!</definedName>
    <definedName name="ARENA_BLANCA">#REF!</definedName>
    <definedName name="ARENA_NEGRA">#REF!</definedName>
    <definedName name="ARENC">#REF!</definedName>
    <definedName name="ARENP">#REF!</definedName>
    <definedName name="arg" hidden="1">#REF!</definedName>
    <definedName name="armuve">#REF!</definedName>
    <definedName name="ARP">#REF!</definedName>
    <definedName name="ARPD">#REF!</definedName>
    <definedName name="ARS">#REF!</definedName>
    <definedName name="as">#REF!</definedName>
    <definedName name="ASA">#N/A</definedName>
    <definedName name="ASB">#REF!</definedName>
    <definedName name="asd">#REF!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">#REF!</definedName>
    <definedName name="ASDFASD">#REF!</definedName>
    <definedName name="asdfasdf">#REF!</definedName>
    <definedName name="ASDFDW">#REF!</definedName>
    <definedName name="ASDFG">#REF!</definedName>
    <definedName name="ASDFGA">#REF!</definedName>
    <definedName name="ASDFGHJKLÑ">#REF!</definedName>
    <definedName name="asdfñk">#N/A</definedName>
    <definedName name="ASDS">#REF!</definedName>
    <definedName name="ASFADSFGSD">#N/A</definedName>
    <definedName name="ASFALT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>#REF!</definedName>
    <definedName name="ATenerEnCuenta">#REF!</definedName>
    <definedName name="Atp">#REF!</definedName>
    <definedName name="ATRS">#REF!</definedName>
    <definedName name="AU">#REF!</definedName>
    <definedName name="AUI">#REF!</definedName>
    <definedName name="AUIS">#REF!</definedName>
    <definedName name="AUM">#REF!</definedName>
    <definedName name="aur">#REF!</definedName>
    <definedName name="_xlnm.Auto_Open" localSheetId="1">F.P!MODIVejec</definedName>
    <definedName name="_xlnm.Auto_Open" localSheetId="0">'PPTO INTERVENTORIA'!MODIVejec</definedName>
    <definedName name="_xlnm.Auto_Open">MODIVejec</definedName>
    <definedName name="auto1">#REF!</definedName>
    <definedName name="auto123">#N/A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ES">#REF!</definedName>
    <definedName name="AUXILIARESTOTAL">#REF!</definedName>
    <definedName name="auxtransporte">#REF!</definedName>
    <definedName name="av">#REF!</definedName>
    <definedName name="AVal.c">#REF!</definedName>
    <definedName name="AVal.c2002">#REF!</definedName>
    <definedName name="AVal.c2003">#REF!</definedName>
    <definedName name="AVal.p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#N/A</definedName>
    <definedName name="Ax">#REF!</definedName>
    <definedName name="AXSCDFGHBJ">#REF!</definedName>
    <definedName name="Ay">#REF!</definedName>
    <definedName name="AYU">#REF!</definedName>
    <definedName name="AYUDA">#REF!</definedName>
    <definedName name="AYUDANTE">#REF!</definedName>
    <definedName name="AYUDR">#REF!</definedName>
    <definedName name="az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azulejo_azul">#REF!</definedName>
    <definedName name="azulejo_blanco">#REF!</definedName>
    <definedName name="azulejo_verde">#REF!</definedName>
    <definedName name="B">#REF!</definedName>
    <definedName name="B_impresión_IM">#REF!</definedName>
    <definedName name="B_T1">#REF!</definedName>
    <definedName name="B.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o_L">#REF!</definedName>
    <definedName name="BALASTO">#N/A</definedName>
    <definedName name="baldosa">#REF!</definedName>
    <definedName name="BALDOSIN">#N/A</definedName>
    <definedName name="BANCO">#REF!</definedName>
    <definedName name="barranquilla">#REF!</definedName>
    <definedName name="barrederas">#REF!</definedName>
    <definedName name="bas">#REF!</definedName>
    <definedName name="BASE">#REF!</definedName>
    <definedName name="Base_datos_IM">#REF!</definedName>
    <definedName name="BASE_RECEBOCOMPACTADO">#REF!</definedName>
    <definedName name="Base_Type">#REF!</definedName>
    <definedName name="base_V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ASTONMEDIA">#REF!</definedName>
    <definedName name="BB">#REF!</definedName>
    <definedName name="BBA">#REF!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n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BDFBD">#REF!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">#REF!</definedName>
    <definedName name="beneficios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blio">#REF!</definedName>
    <definedName name="bimestre">#REF!</definedName>
    <definedName name="BISAGRA_3">#REF!</definedName>
    <definedName name="BISCO">#REF!</definedName>
    <definedName name="BJHVVHGH" localSheetId="1">DATE(YEAR(#REF!),MONTH(#REF!)+Payment_Number,DAY(#REF!))</definedName>
    <definedName name="BJHVVHGH" localSheetId="0">DATE(YEAR(#REF!),MONTH(#REF!)+Payment_Number,DAY(#REF!))</definedName>
    <definedName name="BJHVVHGH">DATE(YEAR(#REF!),MONTH(#REF!)+Payment_Number,DAY(#REF!))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#N/A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#N/A</definedName>
    <definedName name="BNB">#REF!</definedName>
    <definedName name="bnm">#REF!</definedName>
    <definedName name="BO">#REF!</definedName>
    <definedName name="bolívar">#REF!</definedName>
    <definedName name="BOMBA">#REF!</definedName>
    <definedName name="Bombas">#REF!</definedName>
    <definedName name="bonny">#REF!</definedName>
    <definedName name="bonny2">#REF!</definedName>
    <definedName name="BONO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#N/A</definedName>
    <definedName name="BORSHE">#REF!</definedName>
    <definedName name="BORSUM">#REF!</definedName>
    <definedName name="BOTAD">#REF!</definedName>
    <definedName name="BOTES">#REF!</definedName>
    <definedName name="boxes">#REF!</definedName>
    <definedName name="Bp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B">#N/A</definedName>
    <definedName name="BREAKER">#REF!</definedName>
    <definedName name="BREAKER_ENCHUFABLE_MONOPOLAR_DE_1X15">#REF!</definedName>
    <definedName name="BREAKER_ENCHUFABLE_MONOPOLAR_DE_1X20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_Data_Col" hidden="1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OL64">#REF!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scar">#REF!</definedName>
    <definedName name="BuscHSeguim">#REF!</definedName>
    <definedName name="BuscHSeguim2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ç">#REF!</definedName>
    <definedName name="C_">#REF!</definedName>
    <definedName name="C_Apus" comment="Codigo Apus">#REF!</definedName>
    <definedName name="C_LOM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">#REF!</definedName>
    <definedName name="CABAL">#REF!</definedName>
    <definedName name="CABALLETE">#N/A</definedName>
    <definedName name="CABALLETE_PARA_TEJA_TERMOACUSTICA">#REF!</definedName>
    <definedName name="CABLE_DESNUDO_1_0_AWG">#REF!</definedName>
    <definedName name="CABLE_N°_6_AWG_THHN">#REF!</definedName>
    <definedName name="Cableado">#REF!</definedName>
    <definedName name="cad">#REF!</definedName>
    <definedName name="CADENERO">#REF!</definedName>
    <definedName name="caja">#N/A</definedName>
    <definedName name="CAJA_DE__CONCRETO_30_30_INSPECCION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lidad">#REF!</definedName>
    <definedName name="CAM_CAIDA">#REF!</definedName>
    <definedName name="CAMIONETAESTACA">#REF!</definedName>
    <definedName name="Campamento">#REF!</definedName>
    <definedName name="CAMPO">#REF!</definedName>
    <definedName name="CANAL_PVC_AMAZONAS">#REF!</definedName>
    <definedName name="CANAL6">#REF!</definedName>
    <definedName name="CANDADO">#REF!</definedName>
    <definedName name="CANGU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>#REF!,#REF!,#REF!,#REF!,#REF!,#REF!,#REF!,#REF!,#REF!,#REF!,#REF!,#REF!,#REF!,#REF!,#REF!,#REF!</definedName>
    <definedName name="CAOLIN">#N/A</definedName>
    <definedName name="cap">#REF!</definedName>
    <definedName name="CAP.2">#REF!</definedName>
    <definedName name="CAP.3">#REF!</definedName>
    <definedName name="CAP.4">#REF!</definedName>
    <definedName name="CAP.5">#REF!</definedName>
    <definedName name="CAP.6">#REF!</definedName>
    <definedName name="CAP.7">#REF!</definedName>
    <definedName name="CAP.8">#REF!</definedName>
    <definedName name="CAP.9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#REF!</definedName>
    <definedName name="CARGA">#REF!</definedName>
    <definedName name="CARGADOR">#REF!</definedName>
    <definedName name="CARGADOR930">#REF!</definedName>
    <definedName name="CARGO">#REF!</definedName>
    <definedName name="CARGOS">#REF!</definedName>
    <definedName name="caribe">#REF!</definedName>
    <definedName name="CARLOS">#REF!</definedName>
    <definedName name="CARLSO">#REF!</definedName>
    <definedName name="CARROGRUA">#REF!</definedName>
    <definedName name="CARROTANQUE">#REF!</definedName>
    <definedName name="cartagena">#REF!</definedName>
    <definedName name="Cashpb" hidden="1">#REF!</definedName>
    <definedName name="CASQ">#REF!</definedName>
    <definedName name="cata">#REF!</definedName>
    <definedName name="categoria">#REF!</definedName>
    <definedName name="CATotal2003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#N/A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T">#REF!</definedName>
    <definedName name="ccto210">#REF!</definedName>
    <definedName name="cd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I4.4">#N/A</definedName>
    <definedName name="CDI4.5">#N/A</definedName>
    <definedName name="CDI4.7">#N/A</definedName>
    <definedName name="CDI5.1">#N/A</definedName>
    <definedName name="CDI5.3">#N/A</definedName>
    <definedName name="CDI9.1">#N/A</definedName>
    <definedName name="CDI9.3">#N/A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ac">#REF!</definedName>
    <definedName name="CEal">#REF!</definedName>
    <definedName name="CEBLANCO">#N/A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G">#REF!</definedName>
    <definedName name="CEMENTO">#REF!</definedName>
    <definedName name="cemento_blanco">#REF!</definedName>
    <definedName name="CEMENTO_GRIS_POR_KG">#REF!</definedName>
    <definedName name="Center_to_Center_Wheels">#REF!</definedName>
    <definedName name="CEopo">#REF!</definedName>
    <definedName name="Cera_para_pisos">#REF!</definedName>
    <definedName name="CERAMICA_PARA_BAÑOS_Y_MESONES">#REF!</definedName>
    <definedName name="CERAMICA_PARA_PISOS_TRAFICO_5_ANTIDESLIZANTE">#REF!</definedName>
    <definedName name="CERRADURA">#REF!</definedName>
    <definedName name="CERRADURA_DE_SOBREPONER">#REF!</definedName>
    <definedName name="cesa" localSheetId="1" hidden="1">{"TAB1",#N/A,TRUE,"GENERAL";"TAB2",#N/A,TRUE,"GENERAL";"TAB3",#N/A,TRUE,"GENERAL";"TAB4",#N/A,TRUE,"GENERAL";"TAB5",#N/A,TRUE,"GENERAL"}</definedName>
    <definedName name="cesa" localSheetId="0" hidden="1">{"TAB1",#N/A,TRUE,"GENERAL";"TAB2",#N/A,TRUE,"GENERAL";"TAB3",#N/A,TRUE,"GENERAL";"TAB4",#N/A,TRUE,"GENERAL";"TAB5",#N/A,TRUE,"GENERAL"}</definedName>
    <definedName name="cesa" hidden="1">{"TAB1",#N/A,TRUE,"GENERAL";"TAB2",#N/A,TRUE,"GENERAL";"TAB3",#N/A,TRUE,"GENERAL";"TAB4",#N/A,TRUE,"GENERAL";"TAB5",#N/A,TRUE,"GENERAL"}</definedName>
    <definedName name="cesped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nge_in_Cash" hidden="1">#REF!</definedName>
    <definedName name="CHAPA">#REF!</definedName>
    <definedName name="CHAZO_METALICO_3_8">#REF!</definedName>
    <definedName name="CHAZOS_EXPANSIVO_5_8_X_2_1_2">#REF!</definedName>
    <definedName name="CHECK">IF(AND(#REF!=#REF!,#REF!=#REF!,#REF!=#REF!),"ok","ojo")</definedName>
    <definedName name="Check_to_Cash" hidden="1">#REF!</definedName>
    <definedName name="CHINA">#N/A</definedName>
    <definedName name="CHK_PU">#REF!</definedName>
    <definedName name="CHP">#REF!</definedName>
    <definedName name="Ci">#REF!</definedName>
    <definedName name="cid">#REF!</definedName>
    <definedName name="CILIND">#REF!</definedName>
    <definedName name="cindir">#REF!</definedName>
    <definedName name="cinta">#REF!</definedName>
    <definedName name="cinta_teflón">#REF!</definedName>
    <definedName name="CINTA_V_15">#N/A</definedName>
    <definedName name="CINTAAISLANTE">#REF!</definedName>
    <definedName name="CINTAAISLANTE1">#REF!</definedName>
    <definedName name="cintas_metricas">#REF!</definedName>
    <definedName name="CIQac">#REF!</definedName>
    <definedName name="CIR">IF(#REF!=9,IF(ISERROR(#REF!),"",#REF!),"")</definedName>
    <definedName name="CIRCUITOS">#REF!</definedName>
    <definedName name="CIRCUNVALAR">#REF!</definedName>
    <definedName name="CISNEROS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#N/A</definedName>
    <definedName name="CLASIFTODOS">#REF!</definedName>
    <definedName name="CLAVO">#REF!</definedName>
    <definedName name="clavos">#REF!</definedName>
    <definedName name="Cll">#REF!</definedName>
    <definedName name="Cll_4N__15_AE_40_San_Eduardo_II_Etapa._Tel_750372._Cúcuta_Colombia.">#REF!</definedName>
    <definedName name="clsf">#REF!</definedName>
    <definedName name="Cm">#REF!</definedName>
    <definedName name="CMAac">#REF!</definedName>
    <definedName name="CMAac2">#REF!</definedName>
    <definedName name="CMAacDef">#REF!</definedName>
    <definedName name="CMAal">#REF!</definedName>
    <definedName name="CMAal2">#REF!</definedName>
    <definedName name="CMAalDef">#REF!</definedName>
    <definedName name="CMApuc">#REF!</definedName>
    <definedName name="CMArefAc1">#REF!</definedName>
    <definedName name="cmf">#REF!</definedName>
    <definedName name="CMI">#REF!</definedName>
    <definedName name="CMI_ACUEDUCTO">#REF!</definedName>
    <definedName name="CMI_ALCANTARILLADO">#REF!</definedName>
    <definedName name="CMIac">#REF!</definedName>
    <definedName name="CMIac2">#REF!</definedName>
    <definedName name="CMIac3">#REF!</definedName>
    <definedName name="CMIacDef">#REF!</definedName>
    <definedName name="CMIal">#REF!</definedName>
    <definedName name="CMIal2">#REF!</definedName>
    <definedName name="CMIal3">#REF!</definedName>
    <definedName name="CMIalDef">#REF!</definedName>
    <definedName name="CMIBLE">#REF!</definedName>
    <definedName name="CMIBLE1">#REF!</definedName>
    <definedName name="CMIT">#REF!</definedName>
    <definedName name="CMOac">#REF!</definedName>
    <definedName name="CMOac.c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_ACUEDUCTO">#REF!</definedName>
    <definedName name="CMOI_ALCANTARILLADO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">#REF!</definedName>
    <definedName name="cncbncbncbncbn">#REF!</definedName>
    <definedName name="CNT_M">#REF!</definedName>
    <definedName name="Cñ">#REF!</definedName>
    <definedName name="CO">#REF!</definedName>
    <definedName name="CO_con_acpm">#REF!</definedName>
    <definedName name="CO456JH">#REF!</definedName>
    <definedName name="CO458JH">#REF!</definedName>
    <definedName name="CO904JH">#REF!</definedName>
    <definedName name="CO906JH">#REF!</definedName>
    <definedName name="CO908JH">#REF!</definedName>
    <definedName name="CO90S4">#REF!</definedName>
    <definedName name="COBERTURA">#REF!</definedName>
    <definedName name="COBERTURA_2">#REF!</definedName>
    <definedName name="Cod">#N/A</definedName>
    <definedName name="CodActEco">#REF!</definedName>
    <definedName name="Codigo" comment="Codigo Insum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45___3__GRAN_RADIO_C_x_E">#N/A</definedName>
    <definedName name="CODO_45___3__P.V.C">#N/A</definedName>
    <definedName name="CODO_45__2__P.V.C">#N/A</definedName>
    <definedName name="CODO_90___3__GRAN_RADIO_C_x_E">#N/A</definedName>
    <definedName name="CODO_90___3__P.V.C">#N/A</definedName>
    <definedName name="CODO_90_x_3__B_x_B">#N/A</definedName>
    <definedName name="CODO_90_x_3__B_x_EL">#N/A</definedName>
    <definedName name="codo_de_cemento_diám._8_pg">#REF!</definedName>
    <definedName name="CODO_P.V.C_90___1_2">#N/A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S">#N/A</definedName>
    <definedName name="Codos_PVC_3">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LAR_DE_DERIVACION_2____1_2">#N/A</definedName>
    <definedName name="COLLAR_DE_DERIVACION_3____1_2">#N/A</definedName>
    <definedName name="COLLAR_DE_DERIVACION_DE_HF_DE_3____1_2__PARA_INSTALACION_DE_VENTOSA_EN_TUBERIA_DE_P.V.C">#N/A</definedName>
    <definedName name="COLLARÍN">#REF!</definedName>
    <definedName name="COLON">#REF!</definedName>
    <definedName name="ColTap">#REF!</definedName>
    <definedName name="columna">#REF!</definedName>
    <definedName name="Com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IDA">#REF!</definedName>
    <definedName name="compactacion">#N/A</definedName>
    <definedName name="Compilado">#REF!</definedName>
    <definedName name="componentes">#REF!</definedName>
    <definedName name="Compra_Agua_en_Bloque_2002_y_2003">#REF!</definedName>
    <definedName name="COMPRE">#REF!</definedName>
    <definedName name="COMPRESOR">#REF!</definedName>
    <definedName name="COMPRESORDOSMARTILLOS">#REF!</definedName>
    <definedName name="Compresores">#REF!</definedName>
    <definedName name="COMPROBANTE_DE_PAGO">#N/A</definedName>
    <definedName name="compuerta">#REF!</definedName>
    <definedName name="CON_3000">#N/A</definedName>
    <definedName name="CON_HTA">SUMIFS(#REF!,#REF!,#REF!,#REF!,"mo")</definedName>
    <definedName name="CON_HTA_APU">SUMIFS(#REF!,#REF!,#REF!,#REF!,"mo")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2000">#REF!</definedName>
    <definedName name="CONC2500">#REF!</definedName>
    <definedName name="CONC3000">#REF!</definedName>
    <definedName name="CONC4000">#REF!</definedName>
    <definedName name="conceptos">#REF!</definedName>
    <definedName name="CONCRE123">#N/A</definedName>
    <definedName name="CONCRE124">#N/A</definedName>
    <definedName name="concre15">#N/A</definedName>
    <definedName name="CONCRE25">#N/A</definedName>
    <definedName name="concre3000">#N/A</definedName>
    <definedName name="concre35">#N/A</definedName>
    <definedName name="concreto">#REF!</definedName>
    <definedName name="CONCRETO_2000">#REF!</definedName>
    <definedName name="CONCRETO_2000_PSI">#REF!</definedName>
    <definedName name="CONCRETO_2500_PSI">#REF!</definedName>
    <definedName name="CONCRETO_3000_PSI">#REF!</definedName>
    <definedName name="CONCRETO_3500_PSI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123">#REF!</definedName>
    <definedName name="concreto14">#REF!</definedName>
    <definedName name="CONCRETO20">#N/A</definedName>
    <definedName name="CONCRETO25">#REF!</definedName>
    <definedName name="Concreto2500v">#REF!</definedName>
    <definedName name="CONCRETO3">#REF!</definedName>
    <definedName name="concreto30">#REF!</definedName>
    <definedName name="concreto35">#REF!</definedName>
    <definedName name="concreto5">#REF!</definedName>
    <definedName name="Concreto5500v">#REF!</definedName>
    <definedName name="concretomuro">#REF!</definedName>
    <definedName name="concretoplaca">#N/A</definedName>
    <definedName name="CONDI1">#REF!</definedName>
    <definedName name="CONECTORES_DE_CORTANTE">#REF!</definedName>
    <definedName name="conexiondomiciliaria">#N/A</definedName>
    <definedName name="CONM1">#REF!</definedName>
    <definedName name="CONM2">#REF!</definedName>
    <definedName name="ConseqCat">0</definedName>
    <definedName name="ConseqForMitRisk">3</definedName>
    <definedName name="CONSTRUCCION_DE_DOS_GALPONES">#N/A</definedName>
    <definedName name="Consulta_PRECIOS_BASICOS">#REF!</definedName>
    <definedName name="Consultor">#REF!</definedName>
    <definedName name="CONT">#REF!</definedName>
    <definedName name="CONTAB">#REF!</definedName>
    <definedName name="Contac_Area">#REF!</definedName>
    <definedName name="Contratante">#REF!</definedName>
    <definedName name="CONTRATISTA">#REF!</definedName>
    <definedName name="contrato">#REF!</definedName>
    <definedName name="CONTRIBU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>#REF!</definedName>
    <definedName name="COPIA1">#REF!</definedName>
    <definedName name="COPIA2">#REF!</definedName>
    <definedName name="copiao4">#REF!</definedName>
    <definedName name="corri">#REF!</definedName>
    <definedName name="CORTA">#REF!</definedName>
    <definedName name="CORTADORACONCRETO">#REF!</definedName>
    <definedName name="CORTASOL_METALICO_SEGÚN_PLANOS">#REF!</definedName>
    <definedName name="corte">#N/A</definedName>
    <definedName name="CORTE_Y_SELLO_DE_JUNTAS">#REF!</definedName>
    <definedName name="corte2">#REF!</definedName>
    <definedName name="CORTEAGOSTO11">#REF!</definedName>
    <definedName name="corterocoso">#N/A</definedName>
    <definedName name="CORTINA_METALICA_ENROLLABLE">#REF!</definedName>
    <definedName name="costa">#REF!</definedName>
    <definedName name="CosteoConsultoria">#REF!</definedName>
    <definedName name="COSTO_FREN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#REF!</definedName>
    <definedName name="Costos_op_con_ACPM__y__fuel_oil">#REF!</definedName>
    <definedName name="cota">#REF!</definedName>
    <definedName name="COTAS">#REF!</definedName>
    <definedName name="CotizacionARP">#REF!</definedName>
    <definedName name="COYLL">#REF!</definedName>
    <definedName name="cp">#REF!</definedName>
    <definedName name="cpd">#REF!</definedName>
    <definedName name="CPM">#REF!</definedName>
    <definedName name="Cq">#REF!</definedName>
    <definedName name="Cr">#REF!</definedName>
    <definedName name="CR66JH">#REF!</definedName>
    <definedName name="cretro1">#REF!</definedName>
    <definedName name="cretro2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A">#N/A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P">#REF!</definedName>
    <definedName name="crt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sd">#REF!</definedName>
    <definedName name="CSIKA">#REF!</definedName>
    <definedName name="CT">#REF!</definedName>
    <definedName name="CT110K">#REF!</definedName>
    <definedName name="CT110KG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A">#N/A</definedName>
    <definedName name="CTAdea">#REF!</definedName>
    <definedName name="CTAe">#REF!</definedName>
    <definedName name="CTC140KG">#REF!</definedName>
    <definedName name="CTE">#REF!</definedName>
    <definedName name="ctipo1">#REF!</definedName>
    <definedName name="ctipo2">#REF!</definedName>
    <definedName name="ctipo3">#REF!</definedName>
    <definedName name="ctipo4">#REF!</definedName>
    <definedName name="CTO">#REF!</definedName>
    <definedName name="CTOdea">#REF!</definedName>
    <definedName name="CTR">#REF!</definedName>
    <definedName name="CTRPAG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__1_2_8__CONCRETOS">#REF!</definedName>
    <definedName name="CUADRILLA_B__0_1_8__EXCAVACIONES_Y_RELLENOS">#REF!</definedName>
    <definedName name="CUADRILLA_C__1_1_2__INSTALACIÓN_DE_TUBERIA_Y_ACCESORIOS">#REF!</definedName>
    <definedName name="CUADRILLA_D__1_1_2__FIGURACIÓN_DE_HIERRO">#REF!</definedName>
    <definedName name="CUADRILLA_E__1_1_2__MAMPOSTERIA">#REF!</definedName>
    <definedName name="CUADRILLA_F__1_2_1__FORMALETAS">#REF!</definedName>
    <definedName name="CUADRILLA_G__1_2_1__ACABADOS">#REF!</definedName>
    <definedName name="CUADRILLA_H__0_1_2__CERRAMIENTO">#REF!</definedName>
    <definedName name="CUADRILLA_I__1_2_0__TOPOGRAFICA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a1">#REF!</definedName>
    <definedName name="cuadrillaa2">#REF!</definedName>
    <definedName name="cuadrillaa4">#REF!</definedName>
    <definedName name="cuadrillac1">#REF!</definedName>
    <definedName name="cuadrillas2">#REF!</definedName>
    <definedName name="CUADRILLASTOTAL">#REF!</definedName>
    <definedName name="CUADRO">#N/A</definedName>
    <definedName name="cuadro1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DROS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L">#REF!</definedName>
    <definedName name="CUAL1">#REF!</definedName>
    <definedName name="CUANDO">#REF!</definedName>
    <definedName name="CUAPLO">#N/A</definedName>
    <definedName name="CUATOP">#N/A</definedName>
    <definedName name="CUBS">#N/A</definedName>
    <definedName name="CUCON">#N/A</definedName>
    <definedName name="CUE">#REF!</definedName>
    <definedName name="Cuentas5101">#REF!</definedName>
    <definedName name="Cuentas5102">#REF!</definedName>
    <definedName name="Cuentas5103">#REF!</definedName>
    <definedName name="Cuentas5104">#REF!</definedName>
    <definedName name="Cuentas5111">#REF!</definedName>
    <definedName name="Cuentas5120">#REF!</definedName>
    <definedName name="Cuentas5330">#REF!</definedName>
    <definedName name="Cuentas5331">#REF!</definedName>
    <definedName name="Cuentas5340">#REF!</definedName>
    <definedName name="Cuentas5344">#REF!</definedName>
    <definedName name="Cuentas5345">#REF!</definedName>
    <definedName name="Cuentas7505">#REF!</definedName>
    <definedName name="Cuentas7510">#REF!</definedName>
    <definedName name="Cuentas7515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EXC">#N/A</definedName>
    <definedName name="cul9o">#REF!</definedName>
    <definedName name="cumplimiento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#N/A</definedName>
    <definedName name="CUPLOM">#N/A</definedName>
    <definedName name="CURADORCONC">#REF!</definedName>
    <definedName name="CURADURIA">#REF!</definedName>
    <definedName name="Customize">#REF!</definedName>
    <definedName name="CUTOP">#N/A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bn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CYLL2">#REF!</definedName>
    <definedName name="CYM">#REF!</definedName>
    <definedName name="D">#REF!</definedName>
    <definedName name="D_1">#REF!</definedName>
    <definedName name="D_EXT">#REF!</definedName>
    <definedName name="D_INT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ctor" localSheetId="1" hidden="1">{"TAB1",#N/A,TRUE,"GENERAL";"TAB2",#N/A,TRUE,"GENERAL";"TAB3",#N/A,TRUE,"GENERAL";"TAB4",#N/A,TRUE,"GENERAL";"TAB5",#N/A,TRUE,"GENERAL"}</definedName>
    <definedName name="dactor" localSheetId="0" hidden="1">{"TAB1",#N/A,TRUE,"GENERAL";"TAB2",#N/A,TRUE,"GENERAL";"TAB3",#N/A,TRUE,"GENERAL";"TAB4",#N/A,TRUE,"GENERAL";"TAB5",#N/A,TRUE,"GENERAL"}</definedName>
    <definedName name="dactor" hidden="1">{"TAB1",#N/A,TRUE,"GENERAL";"TAB2",#N/A,TRUE,"GENERAL";"TAB3",#N/A,TRUE,"GENERAL";"TAB4",#N/A,TRUE,"GENERAL";"TAB5",#N/A,TRUE,"GENERAL"}</definedName>
    <definedName name="DADADAD" localSheetId="1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">#N/A</definedName>
    <definedName name="DANDADO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fds">#REF!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CONTRATO">#REF!</definedName>
    <definedName name="datos1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#N/A</definedName>
    <definedName name="dc">#REF!</definedName>
    <definedName name="Dcacm">#N/A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>#REF!</definedName>
    <definedName name="DDDD">#N/A</definedName>
    <definedName name="DDDDD" localSheetId="1" hidden="1">{"TAB1",#N/A,TRUE,"GENERAL";"TAB2",#N/A,TRUE,"GENERAL";"TAB3",#N/A,TRUE,"GENERAL";"TAB4",#N/A,TRUE,"GENERAL";"TAB5",#N/A,TRUE,"GENERAL"}</definedName>
    <definedName name="DDDDD" localSheetId="0" hidden="1">{"TAB1",#N/A,TRUE,"GENERAL";"TAB2",#N/A,TRUE,"GENERAL";"TAB3",#N/A,TRUE,"GENERAL";"TAB4",#N/A,TRUE,"GENERAL";"TAB5",#N/A,TRUE,"GENERAL"}</definedName>
    <definedName name="DDDDD" hidden="1">{"TAB1",#N/A,TRUE,"GENERAL";"TAB2",#N/A,TRUE,"GENERAL";"TAB3",#N/A,TRUE,"GENERAL";"TAB4",#N/A,TRUE,"GENERAL";"TAB5",#N/A,TRUE,"GENERAL"}</definedName>
    <definedName name="DDDDDDD" localSheetId="1" hidden="1">{"TAB1",#N/A,TRUE,"GENERAL";"TAB2",#N/A,TRUE,"GENERAL";"TAB3",#N/A,TRUE,"GENERAL";"TAB4",#N/A,TRUE,"GENERAL";"TAB5",#N/A,TRUE,"GENERAL"}</definedName>
    <definedName name="DDDDDDD" localSheetId="0" hidden="1">{"TAB1",#N/A,TRUE,"GENERAL";"TAB2",#N/A,TRUE,"GENERAL";"TAB3",#N/A,TRUE,"GENERAL";"TAB4",#N/A,TRUE,"GENERAL";"TAB5",#N/A,TRUE,"GENERAL"}</definedName>
    <definedName name="DDDDDDD" hidden="1">{"TAB1",#N/A,TRUE,"GENERAL";"TAB2",#N/A,TRUE,"GENERAL";"TAB3",#N/A,TRUE,"GENERAL";"TAB4",#N/A,TRUE,"GENERAL";"TAB5",#N/A,TRUE,"GENERAL"}</definedName>
    <definedName name="dddddddddd">#REF!</definedName>
    <definedName name="DDDDDDDDDDDDDDDDDDD">#REF!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df">#REF!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alpb" hidden="1">#REF!</definedName>
    <definedName name="DEBILIDADES">#REF!</definedName>
    <definedName name="DEBILIDADES_1">#REF!</definedName>
    <definedName name="DEBILIDADES_2">#REF!</definedName>
    <definedName name="decision">#REF!</definedName>
    <definedName name="DECISIONES">#REF!</definedName>
    <definedName name="DECUENTOS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>#REF!</definedName>
    <definedName name="DEMANDA">#REF!</definedName>
    <definedName name="demanto">#N/A</definedName>
    <definedName name="demanto_51">#REF!</definedName>
    <definedName name="demolicion">#REF!</definedName>
    <definedName name="DEMOLICIÓN">#REF!</definedName>
    <definedName name="DEMOLICIONANDEN">#REF!</definedName>
    <definedName name="demolicioncuneta">#N/A</definedName>
    <definedName name="demolicionladrillo">#REF!</definedName>
    <definedName name="DEMOLICIONMURO">#REF!</definedName>
    <definedName name="demolicionpav">#REF!</definedName>
    <definedName name="DEMOLOCIONES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RFE">#REF!</definedName>
    <definedName name="desarrolladas">#REF!,#REF!,#REF!,#REF!</definedName>
    <definedName name="DESC_APU" localSheetId="1">IF(#REF!="",IF(#REF!="",IF(#REF!="","",DIRECTO),""),DESCRIPCION_APU)</definedName>
    <definedName name="DESC_APU" localSheetId="0">IF(#REF!="",IF(#REF!="",IF(#REF!="","",DIRECTO),""),DESCRIPCION_APU)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rip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EMBOLSOS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talle1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asgdsa">#N/A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_2">#REF!</definedName>
    <definedName name="dff_4">#REF!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>#REF!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FH">#REF!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">#N/A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hjhfg">#N/A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_1">#REF!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FUMIGADORA">#REF!</definedName>
    <definedName name="DIAGRAMA">#REF!</definedName>
    <definedName name="Diámetro">#REF!</definedName>
    <definedName name="diámetroft">#REF!</definedName>
    <definedName name="diametros">#N/A</definedName>
    <definedName name="DIAMEZCLADORA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VIBCONC">#REF!</definedName>
    <definedName name="diaz">#REF!</definedName>
    <definedName name="DIC">#REF!</definedName>
    <definedName name="diego">#REF!</definedName>
    <definedName name="diego1">#REF!</definedName>
    <definedName name="DifConsultoriaFM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ensiones">#REF!</definedName>
    <definedName name="Dimensiones_1">#REF!</definedName>
    <definedName name="Dimensiones_2">#REF!</definedName>
    <definedName name="DIOGE">#REF!</definedName>
    <definedName name="DIRECCION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play_area_2">#REF!</definedName>
    <definedName name="DIST1">#REF!</definedName>
    <definedName name="DIST2">#REF!</definedName>
    <definedName name="DIST3">#REF!</definedName>
    <definedName name="DIST4">#REF!</definedName>
    <definedName name="DIST5">#REF!</definedName>
    <definedName name="DIST6">#REF!</definedName>
    <definedName name="DISTANCIA_ARENA">#REF!</definedName>
    <definedName name="DISTANCIA_CEMENTO">#REF!</definedName>
    <definedName name="DISTANCIA_TRITURADO">#REF!</definedName>
    <definedName name="DISTRIBUCION">#REF!</definedName>
    <definedName name="distrital">#REF!</definedName>
    <definedName name="DIVERSOS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o">#REF!</definedName>
    <definedName name="DOL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#N/A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F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ela_de_pandala">#REF!</definedName>
    <definedName name="Duitama">#REF!</definedName>
    <definedName name="DUKIK">#REF!</definedName>
    <definedName name="DUKIK1">#REF!</definedName>
    <definedName name="DuracionMeses">#REF!</definedName>
    <definedName name="DuracionSemanas">#REF!</definedName>
    <definedName name="dutr">#REF!</definedName>
    <definedName name="Dv">#REF!</definedName>
    <definedName name="dxd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.ca">#REF!</definedName>
    <definedName name="E.co">#REF!</definedName>
    <definedName name="E101A">#REF!</definedName>
    <definedName name="E1101A">#REF!</definedName>
    <definedName name="E201A">#REF!</definedName>
    <definedName name="E202A">#REF!</definedName>
    <definedName name="E301A">#REF!</definedName>
    <definedName name="E302A">#REF!</definedName>
    <definedName name="E303P">#REF!</definedName>
    <definedName name="E303S">#REF!</definedName>
    <definedName name="E304P">#REF!</definedName>
    <definedName name="E304S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401P">#REF!</definedName>
    <definedName name="E401S">#REF!</definedName>
    <definedName name="E501P">#REF!</definedName>
    <definedName name="E501S">#REF!</definedName>
    <definedName name="E601P">#REF!</definedName>
    <definedName name="E601S">#REF!</definedName>
    <definedName name="E602P">#REF!</definedName>
    <definedName name="E602S">#REF!</definedName>
    <definedName name="E603P">#REF!</definedName>
    <definedName name="E603S">#REF!</definedName>
    <definedName name="E604P">#REF!</definedName>
    <definedName name="E604S">#REF!</definedName>
    <definedName name="E701P">#REF!</definedName>
    <definedName name="E701S">#REF!</definedName>
    <definedName name="E702A">#REF!</definedName>
    <definedName name="E703P">#REF!</definedName>
    <definedName name="E703S">#REF!</definedName>
    <definedName name="E704P">#REF!</definedName>
    <definedName name="E704S">#REF!</definedName>
    <definedName name="E801A">#REF!</definedName>
    <definedName name="E802P">#REF!</definedName>
    <definedName name="E802S">#REF!</definedName>
    <definedName name="ECP">#REF!</definedName>
    <definedName name="ECP1_1">#REF!</definedName>
    <definedName name="ECP1_1_1">#REF!</definedName>
    <definedName name="EDC">#REF!</definedName>
    <definedName name="edd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sd">#REF!</definedName>
    <definedName name="eduar" localSheetId="1" hidden="1">{"TAB1",#N/A,TRUE,"GENERAL";"TAB2",#N/A,TRUE,"GENERAL";"TAB3",#N/A,TRUE,"GENERAL";"TAB4",#N/A,TRUE,"GENERAL";"TAB5",#N/A,TRUE,"GENERAL"}</definedName>
    <definedName name="eduar" localSheetId="0" hidden="1">{"TAB1",#N/A,TRUE,"GENERAL";"TAB2",#N/A,TRUE,"GENERAL";"TAB3",#N/A,TRUE,"GENERAL";"TAB4",#N/A,TRUE,"GENERAL";"TAB5",#N/A,TRUE,"GENERAL"}</definedName>
    <definedName name="eduar" hidden="1">{"TAB1",#N/A,TRUE,"GENERAL";"TAB2",#N/A,TRUE,"GENERAL";"TAB3",#N/A,TRUE,"GENERAL";"TAB4",#N/A,TRUE,"GENERAL";"TAB5",#N/A,TRUE,"GENERAL"}</definedName>
    <definedName name="EE">#REF!</definedName>
    <definedName name="EEDD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54222" localSheetId="1" hidden="1">{"TAB1",#N/A,TRUE,"GENERAL";"TAB2",#N/A,TRUE,"GENERAL";"TAB3",#N/A,TRUE,"GENERAL";"TAB4",#N/A,TRUE,"GENERAL";"TAB5",#N/A,TRUE,"GENERAL"}</definedName>
    <definedName name="eeeee54222" localSheetId="0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E">#REF!</definedName>
    <definedName name="eeeeeeeeeeee">#REF!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R">#REF!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">#REF!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H">#REF!</definedName>
    <definedName name="EHm">#REF!</definedName>
    <definedName name="EHMES">#REF!</definedName>
    <definedName name="EJEC">#REF!</definedName>
    <definedName name="Ejecutivo">#REF!</definedName>
    <definedName name="EKA">#REF!</definedName>
    <definedName name="el">#REF!</definedName>
    <definedName name="elaborado">"Cuadro de texto 84"</definedName>
    <definedName name="elaborado1">"Cuadro de texto 84"</definedName>
    <definedName name="ELB">#REF!</definedName>
    <definedName name="ELECTRICISTA">#REF!</definedName>
    <definedName name="ELECTRICOS" comment="APUS ELECTRICOS">#REF!</definedName>
    <definedName name="ELECTROMAG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ix">#REF!</definedName>
    <definedName name="ELTOTAL">#REF!</definedName>
    <definedName name="emanto">#N/A</definedName>
    <definedName name="emanto_51">#REF!</definedName>
    <definedName name="eme">#REF!</definedName>
    <definedName name="EMPAQUE">#N/A</definedName>
    <definedName name="EMPLEADO">#REF!</definedName>
    <definedName name="EMPRESA">#REF!</definedName>
    <definedName name="EMULSION">#REF!</definedName>
    <definedName name="ENBOQUILLADOR_PARA_CERAMICAS">#REF!</definedName>
    <definedName name="Enchapes" comment="11_Enchapess">#REF!</definedName>
    <definedName name="End_Bal">#REF!</definedName>
    <definedName name="ENE">#REF!</definedName>
    <definedName name="Ensayos">#REF!</definedName>
    <definedName name="ENT.A1">#REF!</definedName>
    <definedName name="ENT.ESP">#REF!</definedName>
    <definedName name="ENTD">#REF!</definedName>
    <definedName name="ENTIB">#REF!</definedName>
    <definedName name="ENTIBADO">#REF!</definedName>
    <definedName name="ENTIDAD">#REF!</definedName>
    <definedName name="ENTRADASP">#N/A</definedName>
    <definedName name="EPECIALIDAD_SIDOE">#REF!</definedName>
    <definedName name="EPTD">#REF!</definedName>
    <definedName name="EQUI">#REF!</definedName>
    <definedName name="EQUIPO">#REF!</definedName>
    <definedName name="EQUIPO_1">#REF!</definedName>
    <definedName name="EQUIPO_2">#REF!</definedName>
    <definedName name="EQUIPO_DE_SOLDADURA">#REF!</definedName>
    <definedName name="EQUIPO_DE_TOPOGRAFIA">#REF!</definedName>
    <definedName name="EQUIPO1">#REF!</definedName>
    <definedName name="equipos">#REF!</definedName>
    <definedName name="EQUIPOS1">#REF!</definedName>
    <definedName name="EQUIPOTRANSP" comment="TRANSPORTE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E">#REF!</definedName>
    <definedName name="ErrorSac2002">#REF!</definedName>
    <definedName name="ErrorSac2003">#REF!</definedName>
    <definedName name="ErrorSop2002">#REF!</definedName>
    <definedName name="ErrorSop2003">#REF!</definedName>
    <definedName name="errr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UIO45">#REF!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in8888888">#REF!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IF(#REF!=9,#REF!,"")</definedName>
    <definedName name="escalones">#REF!</definedName>
    <definedName name="ESCOMBRERA">#REF!</definedName>
    <definedName name="ESE">#REF!</definedName>
    <definedName name="ESMALTE">#N/A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0.4">#REF!</definedName>
    <definedName name="ESP632.1P">#REF!</definedName>
    <definedName name="ESP632.4P">#REF!</definedName>
    <definedName name="ESP671.1">#REF!</definedName>
    <definedName name="ESPE">#REF!</definedName>
    <definedName name="ESPECIFICACION">#REF!</definedName>
    <definedName name="Especificación">#REF!</definedName>
    <definedName name="ESPECIFICACION2">#REF!</definedName>
    <definedName name="espejo">#REF!</definedName>
    <definedName name="ESPEJO_4_MM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">#REF!</definedName>
    <definedName name="ESTACA">#REF!</definedName>
    <definedName name="ESTACAS_80_cm">#REF!</definedName>
    <definedName name="estado">#REF!</definedName>
    <definedName name="ESTADO_ACUEDUCTO">#REF!</definedName>
    <definedName name="ESTADO_ALCANTARILLADO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S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6">#N/A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0" hidden="1">{#N/A,#N/A,TRUE,"1842CWN0"}</definedName>
    <definedName name="etertt" hidden="1">{#N/A,#N/A,TRUE,"1842CWN0"}</definedName>
    <definedName name="etew">#REF!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">#REF!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ACION">#REF!</definedName>
    <definedName name="EXCAVACIONCONGLOMERADO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EL">#N/A</definedName>
    <definedName name="exCEL_51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3_1">#REF!</definedName>
    <definedName name="Excel_BuiltIn_Print_Area_3_51">#REF!</definedName>
    <definedName name="Excel_BuiltIn_Print_Area_3_X">#N/A</definedName>
    <definedName name="Excel_BuiltIn_Print_Area_3_X_51">#REF!</definedName>
    <definedName name="Excel_BuiltIn_Print_Area_4">#REF!</definedName>
    <definedName name="Excel_BuiltIn_Print_Area_5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#N/A</definedName>
    <definedName name="Excel_BuiltIn_Print_Titles_15_51">#REF!</definedName>
    <definedName name="Excel_BuiltIn_Print_Titles_16">#N/A</definedName>
    <definedName name="Excel_BuiltIn_Print_Titles_16_51">#REF!</definedName>
    <definedName name="Excel_BuiltIn_Print_Titles_17">#N/A</definedName>
    <definedName name="Excel_BuiltIn_Print_Titles_17_51">#REF!</definedName>
    <definedName name="Excel_BuiltIn_Print_Titles_18">#N/A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#N/A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#N/A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#N/A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#N/A</definedName>
    <definedName name="Excel_BuiltIn_Print_Titles_8_51">#REF!</definedName>
    <definedName name="Excel_BuiltIn_Print_Titles_9">#REF!</definedName>
    <definedName name="Excel_BuiltIn_Print_Titles_9_51">#REF!</definedName>
    <definedName name="Exclusiones5120">#REF!,#REF!,#REF!,#REF!</definedName>
    <definedName name="EXCROC">#REF!</definedName>
    <definedName name="Executivepb" hidden="1">#REF!</definedName>
    <definedName name="Exlusion5102">#REF!</definedName>
    <definedName name="EXPL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201.1">#N/A</definedName>
    <definedName name="F201.2">#N/A</definedName>
    <definedName name="F201.3">#N/A</definedName>
    <definedName name="F210.2">#N/A</definedName>
    <definedName name="F210.3">#N/A</definedName>
    <definedName name="F211.1">#N/A</definedName>
    <definedName name="F220.1">#N/A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>IF(#REF!*#REF!*#REF!*#REF!&gt;0,1,0)</definedName>
    <definedName name="FAC" hidden="1">#REF!</definedName>
    <definedName name="Facilidades">#REF!</definedName>
    <definedName name="factor">#REF!</definedName>
    <definedName name="FACTOR_01">#REF!</definedName>
    <definedName name="Factor_Base">#REF!</definedName>
    <definedName name="FactorCostoPotencia">#REF!</definedName>
    <definedName name="FactorMultFinal">#REF!</definedName>
    <definedName name="FactorMultiplicaCalculado">#REF!</definedName>
    <definedName name="FACTORMULTIPLICADOR" localSheetId="1" hidden="1">{"TAB1",#N/A,TRUE,"GENERAL";"TAB2",#N/A,TRUE,"GENERAL";"TAB3",#N/A,TRUE,"GENERAL";"TAB4",#N/A,TRUE,"GENERAL";"TAB5",#N/A,TRUE,"GENERAL"}</definedName>
    <definedName name="FACTORMULTIPLICADOR" localSheetId="0" hidden="1">{"TAB1",#N/A,TRUE,"GENERAL";"TAB2",#N/A,TRUE,"GENERAL";"TAB3",#N/A,TRUE,"GENERAL";"TAB4",#N/A,TRUE,"GENERAL";"TAB5",#N/A,TRUE,"GENERAL"}</definedName>
    <definedName name="FACTORMULTIPLICADOR" hidden="1">{"TAB1",#N/A,TRUE,"GENERAL";"TAB2",#N/A,TRUE,"GENERAL";"TAB3",#N/A,TRUE,"GENERAL";"TAB4",#N/A,TRUE,"GENERAL";"TAB5",#N/A,TRUE,"GENERAL"}</definedName>
    <definedName name="Factpb" hidden="1">#REF!</definedName>
    <definedName name="Factpb2" hidden="1">#REF!</definedName>
    <definedName name="FACTURADO">#REF!</definedName>
    <definedName name="FALTANTES1">#REF!</definedName>
    <definedName name="FAPUs">#REF!</definedName>
    <definedName name="FareWellStmnt">#REF!</definedName>
    <definedName name="FaseProyecto">#REF!</definedName>
    <definedName name="FAVIGEL_25_KG">#REF!</definedName>
    <definedName name="fb">#REF!</definedName>
    <definedName name="fcc">#REF!</definedName>
    <definedName name="fcv">#REF!</definedName>
    <definedName name="FD">#REF!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G">#REF!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D">#REF!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#N/A</definedName>
    <definedName name="FE">1.32</definedName>
    <definedName name="FE.j">#REF!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CORTE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1">#REF!</definedName>
    <definedName name="FECHA10">#REF!</definedName>
    <definedName name="FECHA11">#REF!</definedName>
    <definedName name="FECHA12">#REF!</definedName>
    <definedName name="FECHA2">#REF!</definedName>
    <definedName name="FECHA3">#REF!</definedName>
    <definedName name="FECHA4">#REF!</definedName>
    <definedName name="FECHA5">#REF!</definedName>
    <definedName name="FECHA6">#REF!</definedName>
    <definedName name="FECHA7">#REF!</definedName>
    <definedName name="FECHA8">#REF!</definedName>
    <definedName name="FECHA9">#REF!</definedName>
    <definedName name="FECHAFSQ">#REF!</definedName>
    <definedName name="FechaInicio">#REF!</definedName>
    <definedName name="FechaPres">#REF!</definedName>
    <definedName name="FechaTermina">#REF!</definedName>
    <definedName name="FechaTerminacion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exx">#REF!</definedName>
    <definedName name="ff">#REF!</definedName>
    <definedName name="ff_2">#REF!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">#REF!</definedName>
    <definedName name="FFHFDT">#REF!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rds">#REF!</definedName>
    <definedName name="FGTHYUJ">#REF!</definedName>
    <definedName name="FGV">#REF!</definedName>
    <definedName name="FH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>#REF!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ELT">#REF!</definedName>
    <definedName name="Fil_Fechas">#REF!</definedName>
    <definedName name="fill1" hidden="1">#REF!</definedName>
    <definedName name="FILTROS">#REF!</definedName>
    <definedName name="filtrov">#REF!</definedName>
    <definedName name="Fin_de_semana">#REF!</definedName>
    <definedName name="FINAL">#REF!</definedName>
    <definedName name="FINANCIACION">#REF!</definedName>
    <definedName name="FINANCIACION1">#REF!</definedName>
    <definedName name="Financialpb" hidden="1">#REF!</definedName>
    <definedName name="Financialpb2" hidden="1">#REF!</definedName>
    <definedName name="FinePrint">#REF!</definedName>
    <definedName name="FIRST">#REF!</definedName>
    <definedName name="fk">#REF!</definedName>
    <definedName name="Fl">#REF!</definedName>
    <definedName name="flor">#REF!</definedName>
    <definedName name="flq">#REF!</definedName>
    <definedName name="fm" localSheetId="1" hidden="1">{"TAB1",#N/A,TRUE,"GENERAL";"TAB2",#N/A,TRUE,"GENERAL";"TAB3",#N/A,TRUE,"GENERAL";"TAB4",#N/A,TRUE,"GENERAL";"TAB5",#N/A,TRUE,"GENERAL"}</definedName>
    <definedName name="fm" localSheetId="0" hidden="1">{"TAB1",#N/A,TRUE,"GENERAL";"TAB2",#N/A,TRUE,"GENERAL";"TAB3",#N/A,TRUE,"GENERAL";"TAB4",#N/A,TRUE,"GENERAL";"TAB5",#N/A,TRUE,"GENERAL"}</definedName>
    <definedName name="fm" hidden="1">{"TAB1",#N/A,TRUE,"GENERAL";"TAB2",#N/A,TRUE,"GENERAL";"TAB3",#N/A,TRUE,"GENERAL";"TAB4",#N/A,TRUE,"GENERAL";"TAB5",#N/A,TRUE,"GENERAL"}</definedName>
    <definedName name="FMF">#REF!</definedName>
    <definedName name="fnic">#REF!</definedName>
    <definedName name="FO">#REF!</definedName>
    <definedName name="FONDO2">#REF!</definedName>
    <definedName name="FOR">#REF!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LETA">#REF!</definedName>
    <definedName name="FORMALETA_METALICA_CERCHAS_Y_TACOS">#REF!</definedName>
    <definedName name="formaleta_para_pavimento_e_15_cms">#REF!</definedName>
    <definedName name="formaleta_para_sardinel">#REF!</definedName>
    <definedName name="formaleta_para_tapas_de_cámaras">#REF!</definedName>
    <definedName name="FORMALETAM2">#N/A</definedName>
    <definedName name="FORMALETAMETAL">#REF!</definedName>
    <definedName name="Format">#REF!</definedName>
    <definedName name="FORMATO_5">#REF!</definedName>
    <definedName name="FORMH">#REF!</definedName>
    <definedName name="FORMOLT">#REF!</definedName>
    <definedName name="formu">#REF!</definedName>
    <definedName name="formularioCantidades">#N/A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FAF">#REF!</definedName>
    <definedName name="FSG">#REF!</definedName>
    <definedName name="fu">#REF!</definedName>
    <definedName name="Fub">#REF!</definedName>
    <definedName name="Full_Print">#REF!</definedName>
    <definedName name="Fup">#REF!</definedName>
    <definedName name="fv">#REF!</definedName>
    <definedName name="FVFVB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b">#REF!</definedName>
    <definedName name="Fyp">#REF!</definedName>
    <definedName name="fyy">#REF!</definedName>
    <definedName name="G">#N/A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#REF!</definedName>
    <definedName name="GAdministrativos">#REF!</definedName>
    <definedName name="GAdministrativosAl">#REF!</definedName>
    <definedName name="GAJ">#N/A</definedName>
    <definedName name="galápago">#REF!</definedName>
    <definedName name="GALON">#REF!</definedName>
    <definedName name="GANCHO">#N/A</definedName>
    <definedName name="GANCHO_PARA_SOPORTE_CANAL_AMAZONA">#REF!</definedName>
    <definedName name="GAS">#REF!</definedName>
    <definedName name="GastosViajes">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F">#N/A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_1">#REF!</definedName>
    <definedName name="gdj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">#REF!</definedName>
    <definedName name="Geotex">#N/A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DGAD">#REF!</definedName>
    <definedName name="GFF">#REF!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A" localSheetId="1" hidden="1">{"TAB1",#N/A,TRUE,"GENERAL";"TAB2",#N/A,TRUE,"GENERAL";"TAB3",#N/A,TRUE,"GENERAL";"TAB4",#N/A,TRUE,"GENERAL";"TAB5",#N/A,TRUE,"GENERAL"}</definedName>
    <definedName name="GGGGDA" localSheetId="0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0" hidden="1">{#N/A,#N/A,TRUE,"1842CWN0"}</definedName>
    <definedName name="ggjgjkg" hidden="1">{#N/A,#N/A,TRUE,"1842CWN0"}</definedName>
    <definedName name="ggt">#REF!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FH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0" hidden="1">{#N/A,#N/A,TRUE,"1842CWN0"}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ñ">#REF!</definedName>
    <definedName name="GOperativosAc">#REF!</definedName>
    <definedName name="GOperativosAl">#REF!</definedName>
    <definedName name="GOpmasInversionAc">#REF!</definedName>
    <definedName name="GOpmasInversionAl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CIA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#N/A</definedName>
    <definedName name="GRAF3">#N/A</definedName>
    <definedName name="GRAMA">#REF!</definedName>
    <definedName name="GRANITO">#N/A</definedName>
    <definedName name="GRANO">#N/A</definedName>
    <definedName name="GRAP">#REF!</definedName>
    <definedName name="GRASA">#REF!</definedName>
    <definedName name="GRAV3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#N/A</definedName>
    <definedName name="GRUPO13">#N/A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IF(#REF!=9,#REF!,"")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#N/A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#N/A</definedName>
    <definedName name="GUADUA_2.5_m">#REF!</definedName>
    <definedName name="guardaescoba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pump">#REF!</definedName>
    <definedName name="h.EXC">#REF!</definedName>
    <definedName name="H.j">#REF!</definedName>
    <definedName name="h.LOM">#REF!</definedName>
    <definedName name="H.LOMO">#REF!</definedName>
    <definedName name="h.POZ">#REF!</definedName>
    <definedName name="h115ñ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bit">#REF!</definedName>
    <definedName name="HACER">#REF!</definedName>
    <definedName name="hayud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camion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">#REF!</definedName>
    <definedName name="HERRAMIENTAS">#REF!</definedName>
    <definedName name="HERRERO">#REF!</definedName>
    <definedName name="HFD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">#REF!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>#REF!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g" localSheetId="1" hidden="1">{#N/A,#N/A,TRUE,"1842CWN0"}</definedName>
    <definedName name="hhg" localSheetId="0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HHHHHHHHHHH">#REF!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#N/A</definedName>
    <definedName name="hierro1">#REF!</definedName>
    <definedName name="hierro60v">#REF!</definedName>
    <definedName name="hikhkjhkjl">#REF!</definedName>
    <definedName name="hikhkjhkjl_2">#REF!</definedName>
    <definedName name="hikhkjhkjl_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">#REF!</definedName>
    <definedName name="HJHJ">#REF!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#REF!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MEN">#REF!</definedName>
    <definedName name="HMHF3">#REF!</definedName>
    <definedName name="hmont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H">#REF!</definedName>
    <definedName name="hnt">#REF!</definedName>
    <definedName name="HOJA" localSheetId="1">DATE(YEAR(#REF!),MONTH(#REF!)+Payment_Number,DAY(#REF!))</definedName>
    <definedName name="HOJA" localSheetId="0">DATE(YEAR(#REF!),MONTH(#REF!)+Payment_Number,DAY(#REF!))</definedName>
    <definedName name="HOJA">DATE(YEAR(#REF!),MONTH(#REF!)+Payment_Number,DAY(#REF!))</definedName>
    <definedName name="HOJA1">#REF!</definedName>
    <definedName name="HOJA444" localSheetId="1">DATE(YEAR(#REF!),MONTH(#REF!)+Payment_Number,DAY(#REF!))</definedName>
    <definedName name="HOJA444" localSheetId="0">DATE(YEAR(#REF!),MONTH(#REF!)+Payment_Number,DAY(#REF!))</definedName>
    <definedName name="HOJA444">DATE(YEAR(#REF!),MONTH(#REF!)+Payment_Number,DAY(#REF!))</definedName>
    <definedName name="HOJA8">#REF!</definedName>
    <definedName name="HOMM">#N/A</definedName>
    <definedName name="HonoraProfesionales">#REF!</definedName>
    <definedName name="HonoraTecnicos">#REF!</definedName>
    <definedName name="HORAMOTONIV120">#REF!</definedName>
    <definedName name="horat">#REF!</definedName>
    <definedName name="HORAVOLQUETA">#REF!</definedName>
    <definedName name="Hornos">#REF!</definedName>
    <definedName name="hoy" hidden="1">#REF!</definedName>
    <definedName name="hp">#REF!</definedName>
    <definedName name="HP_stg_Hz">#REF!</definedName>
    <definedName name="HPP">#N/A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75MH">#REF!</definedName>
    <definedName name="HTAS">#REF!</definedName>
    <definedName name="HTAS1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1" hidden="1">{"'Parámetros'!$A$3:$C$3"}</definedName>
    <definedName name="HTML_Control" localSheetId="0" hidden="1">{"'Parámetros'!$A$3:$C$3"}</definedName>
    <definedName name="HTML_Control" hidden="1">{"'Parámetros'!$A$3:$C$3"}</definedName>
    <definedName name="HTML_Control2" localSheetId="1" hidden="1">{"'Parámetros'!$A$3:$C$3"}</definedName>
    <definedName name="HTML_Control2" localSheetId="0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no">#REF!</definedName>
    <definedName name="hut">#REF!</definedName>
    <definedName name="hvehiculo">#REF!</definedName>
    <definedName name="HVPD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1277.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c">#REF!</definedName>
    <definedName name="icbf">#REF!</definedName>
    <definedName name="Icct">#REF!</definedName>
    <definedName name="ICOPOR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CTA">#REF!</definedName>
    <definedName name="ICTAad">#REF!</definedName>
    <definedName name="ID">#REF!</definedName>
    <definedName name="IF">#REF!</definedName>
    <definedName name="ig">#REF!</definedName>
    <definedName name="iglesia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ERMEABILIZANTE_PARA_MORTERO">#REF!</definedName>
    <definedName name="ImpPolizasConsultoria">#REF!</definedName>
    <definedName name="ImpPolizasObra">#REF!</definedName>
    <definedName name="IMPRE">2%</definedName>
    <definedName name="IMPRESSION">#REF!</definedName>
    <definedName name="Imprev">#REF!</definedName>
    <definedName name="IMPREVISTOS">#REF!</definedName>
    <definedName name="Imprima">#REF!</definedName>
    <definedName name="imprimir">#REF!</definedName>
    <definedName name="Imprimir_área_IM_1">#REF!</definedName>
    <definedName name="IMPTOS">#REF!</definedName>
    <definedName name="IMPTOS1">#REF!</definedName>
    <definedName name="IMPUESTOS">#REF!</definedName>
    <definedName name="IN">#REF!</definedName>
    <definedName name="INC">#REF!</definedName>
    <definedName name="Incomepb" hidden="1">#REF!</definedName>
    <definedName name="INCR._PRODC.">#REF!</definedName>
    <definedName name="incrustaciones">#REF!</definedName>
    <definedName name="indicador">#REF!</definedName>
    <definedName name="INDICE">#N/A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ORME">#REF!</definedName>
    <definedName name="Informe_semanal">#REF!</definedName>
    <definedName name="ING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IA1" hidden="1">#REF!</definedName>
    <definedName name="INGENIERIA11" hidden="1">#REF!</definedName>
    <definedName name="INGENIERO_ELECTRICISTA">#REF!</definedName>
    <definedName name="IngrePlan">#REF!</definedName>
    <definedName name="ingresos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iales">#REF!,#REF!,#REF!,#REF!</definedName>
    <definedName name="INICIO">#REF!</definedName>
    <definedName name="inn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T">#REF!</definedName>
    <definedName name="Inst_Hidrosanitarias" comment="10_Hs">#REF!</definedName>
    <definedName name="instala">#REF!</definedName>
    <definedName name="INSTALACION">#REF!</definedName>
    <definedName name="Instalación_TM_incluye15Breake">#REF!</definedName>
    <definedName name="INSTALACIONES_HIDRAULICAS">#N/A</definedName>
    <definedName name="instalaciontuberia3">#N/A</definedName>
    <definedName name="INSU">#REF!</definedName>
    <definedName name="INSUBANCO">#REF!</definedName>
    <definedName name="INSUMO">VLOOKUP(#REF!,#REF!,2,FALSE)</definedName>
    <definedName name="InsumoParVial">#REF!</definedName>
    <definedName name="INSUMOS">#REF!</definedName>
    <definedName name="Insumos_auxiliares">#REF!</definedName>
    <definedName name="Insumos_basicos">#N/A</definedName>
    <definedName name="InsumosElec">#N/A</definedName>
    <definedName name="INSUMOSTOTAL">#REF!</definedName>
    <definedName name="InsumoTrA">#REF!</definedName>
    <definedName name="Int">#REF!</definedName>
    <definedName name="InTap">#REF!</definedName>
    <definedName name="intensidad">#REF!</definedName>
    <definedName name="INTER">#REF!</definedName>
    <definedName name="Intercambiadores">#REF!</definedName>
    <definedName name="Interest_Rate">#REF!</definedName>
    <definedName name="INTERMEDIA_I">#REF!</definedName>
    <definedName name="INTERRUPTOR_CONMUTABLE">#REF!</definedName>
    <definedName name="INTERRUPTOR_DETECTOR_DE_PRESENCIA">#REF!</definedName>
    <definedName name="INTERRUPTOR_SENCILLO">#REF!</definedName>
    <definedName name="INTERV" localSheetId="1" hidden="1">{"via1",#N/A,TRUE,"general";"via2",#N/A,TRUE,"general";"via3",#N/A,TRUE,"general"}</definedName>
    <definedName name="INTERV" localSheetId="0" hidden="1">{"via1",#N/A,TRUE,"general";"via2",#N/A,TRUE,"general";"via3",#N/A,TRUE,"general"}</definedName>
    <definedName name="INTERV" hidden="1">{"via1",#N/A,TRUE,"general";"via2",#N/A,TRUE,"general";"via3",#N/A,TRUE,"general"}</definedName>
    <definedName name="interv1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nversionesAnuales">#REF!</definedName>
    <definedName name="Io">#REF!</definedName>
    <definedName name="IOU">#REF!</definedName>
    <definedName name="IOUHH">#REF!</definedName>
    <definedName name="IP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rng" hidden="1">#REF!</definedName>
    <definedName name="isabela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___1.0">#N/A</definedName>
    <definedName name="ITEM__EXCAVACION_EN_CONGLOMERADO_DE_2.00_A_4.00_M">#REF!</definedName>
    <definedName name="ITEM_1_FILTRO">#N/A</definedName>
    <definedName name="ITEM_1.1">#N/A</definedName>
    <definedName name="ITEM_1.1.1">#N/A</definedName>
    <definedName name="ITEM_1.1.2">#N/A</definedName>
    <definedName name="ITEM_1.2.1">#N/A</definedName>
    <definedName name="ITEM_1.3.1">#N/A</definedName>
    <definedName name="ITEM_1.3.2">#N/A</definedName>
    <definedName name="ITEM_1.3.3">#N/A</definedName>
    <definedName name="ITEM_1.3.4">#N/A</definedName>
    <definedName name="ITEM_1.4">#N/A</definedName>
    <definedName name="ITEM_1.4.1">#N/A</definedName>
    <definedName name="ITEM_1.4.2">#N/A</definedName>
    <definedName name="ITEM_1.4.3">#N/A</definedName>
    <definedName name="ITEM_1.4.4">#N/A</definedName>
    <definedName name="ITEM_1.5">#N/A</definedName>
    <definedName name="ITEM_1.6.1">#N/A</definedName>
    <definedName name="ITEM_1.6.2">#N/A</definedName>
    <definedName name="ITEM_1.7.1">#N/A</definedName>
    <definedName name="ITEM_1.7.2">#N/A</definedName>
    <definedName name="ITEM_1.8">#N/A</definedName>
    <definedName name="ITEM_2">#N/A</definedName>
    <definedName name="ITEM_2.11">#N/A</definedName>
    <definedName name="ITEM_2.7">#N/A</definedName>
    <definedName name="ITEM_3_FILTRO">#N/A</definedName>
    <definedName name="ITEM_3.1">#N/A</definedName>
    <definedName name="ITEM_3.11">#N/A</definedName>
    <definedName name="ITEM_3.12">#N/A</definedName>
    <definedName name="ITEM_3.13">#N/A</definedName>
    <definedName name="ITEM_3.14">#N/A</definedName>
    <definedName name="ITEM_3.15">#N/A</definedName>
    <definedName name="ITEM_4">#N/A</definedName>
    <definedName name="ITEM_4_FILTRO">#N/A</definedName>
    <definedName name="ITEM_5">#N/A</definedName>
    <definedName name="ITEM_5_FILTRO">#N/A</definedName>
    <definedName name="ITEM_6_FILTRO">#N/A</definedName>
    <definedName name="ITEM_6.2">#N/A</definedName>
    <definedName name="ITEM_6.3">#N/A</definedName>
    <definedName name="ITEM_6.4">#N/A</definedName>
    <definedName name="ITEM_6.5">#N/A</definedName>
    <definedName name="ITEM_6.6">#N/A</definedName>
    <definedName name="ITEM_6.7">#N/A</definedName>
    <definedName name="ITEM_6.8">#N/A</definedName>
    <definedName name="ITEM_6.9">#N/A</definedName>
    <definedName name="ITEM_7">#N/A</definedName>
    <definedName name="ITEM_8">#N/A</definedName>
    <definedName name="ITEM_9">#N/A</definedName>
    <definedName name="ITEM_COD45">#N/A</definedName>
    <definedName name="item_exccon">#N/A</definedName>
    <definedName name="ITEM_INST_2">#N/A</definedName>
    <definedName name="ITEM_INST_3">#N/A</definedName>
    <definedName name="ITEM_MEDID">#N/A</definedName>
    <definedName name="ITEM_REDU">#N/A</definedName>
    <definedName name="ITEM_SIFON">#N/A</definedName>
    <definedName name="ITEM_TEE_3_2">#N/A</definedName>
    <definedName name="ITEM_TEE_4X4">#N/A</definedName>
    <definedName name="ITEM_TEFLON">#N/A</definedName>
    <definedName name="ITEM_VENTO">#N/A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#N/A</definedName>
    <definedName name="ITEM201.2">#N/A</definedName>
    <definedName name="ITEM201.3">#N/A</definedName>
    <definedName name="ITEM21">#REF!</definedName>
    <definedName name="ITEM210.2">#N/A</definedName>
    <definedName name="ITEM210.3">#N/A</definedName>
    <definedName name="ITEM211.1">#N/A</definedName>
    <definedName name="ITEM22">#REF!</definedName>
    <definedName name="ITEM220.1">#N/A</definedName>
    <definedName name="ITEM222">#REF!</definedName>
    <definedName name="ITEM23">#REF!</definedName>
    <definedName name="ITEM230">#N/A</definedName>
    <definedName name="item230.1">#N/A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#N/A</definedName>
    <definedName name="item320.2">#N/A</definedName>
    <definedName name="ITEM33">#REF!</definedName>
    <definedName name="ITEM330">#N/A</definedName>
    <definedName name="item330.1">#N/A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#N/A</definedName>
    <definedName name="ITEM450">#N/A</definedName>
    <definedName name="item450.2P">#N/A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#N/A</definedName>
    <definedName name="ITEM61">#REF!</definedName>
    <definedName name="ITEM610">#REF!</definedName>
    <definedName name="item610.1">#N/A</definedName>
    <definedName name="item610.2">#N/A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#N/A</definedName>
    <definedName name="ITEM630.5">#N/A</definedName>
    <definedName name="ITEM630.6">#N/A</definedName>
    <definedName name="ITEM630.7">#N/A</definedName>
    <definedName name="ITEM630.8">#N/A</definedName>
    <definedName name="ITEM632">#N/A</definedName>
    <definedName name="ITEM64">#REF!</definedName>
    <definedName name="ITEM640">#N/A</definedName>
    <definedName name="item640.3">#N/A</definedName>
    <definedName name="ITEM65">#REF!</definedName>
    <definedName name="ITEM66">#REF!</definedName>
    <definedName name="ITEM661">#N/A</definedName>
    <definedName name="ITEM67">#REF!</definedName>
    <definedName name="ITEM671">#N/A</definedName>
    <definedName name="item673.1">#N/A</definedName>
    <definedName name="item673.3">#N/A</definedName>
    <definedName name="ITEM68">#REF!</definedName>
    <definedName name="ITEM681">#N/A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#N/A</definedName>
    <definedName name="ITEM704">#N/A</definedName>
    <definedName name="ITEM71">#REF!</definedName>
    <definedName name="item710.1">#N/A</definedName>
    <definedName name="item710.2">#N/A</definedName>
    <definedName name="ITEM72">#REF!</definedName>
    <definedName name="ITEM720">#N/A</definedName>
    <definedName name="ITEM73">#REF!</definedName>
    <definedName name="item730.1">#N/A</definedName>
    <definedName name="item730.2">#N/A</definedName>
    <definedName name="item730.2.4">#N/A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0">#N/A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#N/A</definedName>
    <definedName name="item900.2">#N/A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#N/A</definedName>
    <definedName name="ItemCodos">#N/A</definedName>
    <definedName name="ITEMS">#REF!</definedName>
    <definedName name="items1">#N/A</definedName>
    <definedName name="ITEMS2">#REF!</definedName>
    <definedName name="ITEMS3">#N/A</definedName>
    <definedName name="ITEMSRESUMEN">#REF!</definedName>
    <definedName name="ITEN_2_FILTRO">#N/A</definedName>
    <definedName name="ITEN320">#N/A</definedName>
    <definedName name="ITENM_DOMIC">#N/A</definedName>
    <definedName name="ITOac">#REF!</definedName>
    <definedName name="ITOac.ad">#REF!</definedName>
    <definedName name="ITOal">#REF!</definedName>
    <definedName name="IU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">#REF!</definedName>
    <definedName name="IVASobreUtilidad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IME">#REF!</definedName>
    <definedName name="JAJKZ">#REF!</definedName>
    <definedName name="Jb">#REF!</definedName>
    <definedName name="Jc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FKLASJ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R">#REF!</definedName>
    <definedName name="JERSSON">#REF!</definedName>
    <definedName name="jev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HHHH">#REF!</definedName>
    <definedName name="jjj">#REF!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#REF!</definedName>
    <definedName name="jjjjjjjjjjjjuuuuuuuuuuuuuuuuggggggggggggggg" hidden="1">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kkk" localSheetId="1" hidden="1">{"TAB1",#N/A,TRUE,"GENERAL";"TAB2",#N/A,TRUE,"GENERAL";"TAB3",#N/A,TRUE,"GENERAL";"TAB4",#N/A,TRUE,"GENERAL";"TAB5",#N/A,TRUE,"GENERAL"}</definedName>
    <definedName name="jjjjkkk" localSheetId="0" hidden="1">{"TAB1",#N/A,TRUE,"GENERAL";"TAB2",#N/A,TRUE,"GENERAL";"TAB3",#N/A,TRUE,"GENERAL";"TAB4",#N/A,TRUE,"GENERAL";"TAB5",#N/A,TRUE,"GENERAL"}</definedName>
    <definedName name="jjjjkkk" hidden="1">{"TAB1",#N/A,TRUE,"GENERAL";"TAB2",#N/A,TRUE,"GENERAL";"TAB3",#N/A,TRUE,"GENERAL";"TAB4",#N/A,TRUE,"GENERAL";"TAB5",#N/A,TRUE,"GENERAL"}</definedName>
    <definedName name="JJJKJKJ">#REF!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FDFJK">#REF!</definedName>
    <definedName name="JM">#REF!</definedName>
    <definedName name="jn">#REF!</definedName>
    <definedName name="jñ">#REF!</definedName>
    <definedName name="jo">#REF!</definedName>
    <definedName name="JODER" hidden="1">#REF!</definedName>
    <definedName name="JODER_1" hidden="1">#REF!</definedName>
    <definedName name="JODER_2" hidden="1">#REF!</definedName>
    <definedName name="JOHNNY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E1">#REF!</definedName>
    <definedName name="JP">#REF!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D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#N/A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JY" localSheetId="1">Scheduled_Payment+Extra_Payment</definedName>
    <definedName name="JYJY" localSheetId="0">Scheduled_Payment+Extra_Payment</definedName>
    <definedName name="JYJY">Scheduled_Payment+Extra_Payment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b.j">#REF!</definedName>
    <definedName name="kf">#REF!</definedName>
    <definedName name="KgAcero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GJ">#REF!</definedName>
    <definedName name="KJH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LJ">#N/A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#N/A</definedName>
    <definedName name="km">#REF!</definedName>
    <definedName name="kñy">#REF!</definedName>
    <definedName name="KO" hidden="1">#REF!</definedName>
    <definedName name="Kr.j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>#REF!</definedName>
    <definedName name="L_">#REF!</definedName>
    <definedName name="L_L" localSheetId="1">IF(#REF!,Header_Row+#REF!,Header_Row)</definedName>
    <definedName name="L_L" localSheetId="0">IF(#REF!,Header_Row+#REF!,Header_Row)</definedName>
    <definedName name="L_L">IF(#REF!,Header_Row+#REF!,Header_Row)</definedName>
    <definedName name="L_TUB">#REF!</definedName>
    <definedName name="L.CARCAMO">#REF!</definedName>
    <definedName name="L.CIL">#REF!</definedName>
    <definedName name="l9001_1">#REF!</definedName>
    <definedName name="l9001_2">#REF!</definedName>
    <definedName name="l9001_4">#REF!</definedName>
    <definedName name="LA">#REF!</definedName>
    <definedName name="ladrillo">#REF!</definedName>
    <definedName name="ladrillo_adobón">#REF!</definedName>
    <definedName name="LADRILLO_COMUN">#REF!</definedName>
    <definedName name="ladrillo_cuadrilongo">#REF!</definedName>
    <definedName name="ladrillo_farol">#REF!</definedName>
    <definedName name="LAF">#REF!</definedName>
    <definedName name="lame" hidden="1">#REF!</definedName>
    <definedName name="LAMINA_CAL_18">#REF!</definedName>
    <definedName name="LAMINA_METALDECK_CAL_22">#REF!</definedName>
    <definedName name="LAMPARA_FLUORESCENTE_2X39">#REF!</definedName>
    <definedName name="LANODO">#REF!</definedName>
    <definedName name="LANODOFT">#REF!</definedName>
    <definedName name="lasd">#REF!</definedName>
    <definedName name="Last_Row" localSheetId="1">IF(#REF!,Header_Row+#REF!,Header_Row)</definedName>
    <definedName name="Last_Row" localSheetId="0">IF(#REF!,Header_Row+#REF!,Header_Row)</definedName>
    <definedName name="Last_Row">IF(#REF!,Header_Row+#REF!,Header_Row)</definedName>
    <definedName name="Lavamanos">#REF!</definedName>
    <definedName name="LAVAPLATOS_ACERO_INOXIDABLE">#REF!</definedName>
    <definedName name="Lb">#REF!</definedName>
    <definedName name="Ld">#REF!</definedName>
    <definedName name="Le">#REF!</definedName>
    <definedName name="LECHOS">#REF!</definedName>
    <definedName name="lechosdos">#REF!</definedName>
    <definedName name="lechosec">#REF!</definedName>
    <definedName name="Left_Header" hidden="1">#REF!</definedName>
    <definedName name="LENCY">#REF!</definedName>
    <definedName name="leña">#REF!</definedName>
    <definedName name="LEO">#REF!</definedName>
    <definedName name="lev0.1">#N/A</definedName>
    <definedName name="Lf">#REF!</definedName>
    <definedName name="Lh">#REF!</definedName>
    <definedName name="Li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B61">#REF!</definedName>
    <definedName name="limat">#REF!</definedName>
    <definedName name="LIMATESA">#N/A</definedName>
    <definedName name="limcount" hidden="1">1</definedName>
    <definedName name="LIMPIADOR_TUBERIA_PVC">#REF!</definedName>
    <definedName name="LIMPIO">#REF!</definedName>
    <definedName name="LINEA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ACT">#REF!</definedName>
    <definedName name="ListaCantidad">#N/A</definedName>
    <definedName name="listadfo">#REF!</definedName>
    <definedName name="LISTADO">#REF!</definedName>
    <definedName name="LISTADO_1">#REF!</definedName>
    <definedName name="LISTADO_2">#REF!</definedName>
    <definedName name="LISTADO_ACTIVIDAD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#N/A</definedName>
    <definedName name="ListaUni">#REF!</definedName>
    <definedName name="LISTON_DE_2X4X15">#N/A</definedName>
    <definedName name="LISTON_ORDINARO__L__2_2">#REF!</definedName>
    <definedName name="LISTON2">#REF!</definedName>
    <definedName name="LISTON2X2X3">#REF!</definedName>
    <definedName name="LISTON2x4x15">#REF!</definedName>
    <definedName name="listones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NTAS">#REF!</definedName>
    <definedName name="LLAVE_DE_CHORRO_1_2">#N/A</definedName>
    <definedName name="LLAVE_DE_PASO_1_2">#N/A</definedName>
    <definedName name="LLAVE_DE_PASO_DE_BOLA_DE_3_4">#REF!</definedName>
    <definedName name="LLDODOD">#REF!</definedName>
    <definedName name="LLENACUADRO">#REF!</definedName>
    <definedName name="llenov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">#REF!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#N/A</definedName>
    <definedName name="LOCALIZACIONV">#REF!</definedName>
    <definedName name="localizamuro">#REF!</definedName>
    <definedName name="lodos">#REF!</definedName>
    <definedName name="LOGO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itud">#REF!</definedName>
    <definedName name="Longitud1">#REF!</definedName>
    <definedName name="Longitud2">#REF!</definedName>
    <definedName name="LOPE">#REF!</definedName>
    <definedName name="loseta">#REF!</definedName>
    <definedName name="losmangos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A">#REF!</definedName>
    <definedName name="LSF">#REF!</definedName>
    <definedName name="Lt">#REF!</definedName>
    <definedName name="Lu">#REF!</definedName>
    <definedName name="LUBRI">#REF!</definedName>
    <definedName name="LUBRICANTE">#REF!</definedName>
    <definedName name="LUCY">#N/A</definedName>
    <definedName name="LUMINARIA_AHORRADORA_32_WATS">#REF!</definedName>
    <definedName name="lun">#REF!</definedName>
    <definedName name="LUNINARIA_DE_SODIO_TIPO_PEDESTAL_CON_FOTOCELDA">#REF!</definedName>
    <definedName name="LUPVC">#REF!</definedName>
    <definedName name="lv">#REF!</definedName>
    <definedName name="Lw">#REF!</definedName>
    <definedName name="lw120o">#REF!</definedName>
    <definedName name="Lz">#REF!</definedName>
    <definedName name="M">#REF!</definedName>
    <definedName name="M_O">#REF!</definedName>
    <definedName name="M.Cant.">#REF!</definedName>
    <definedName name="M.O" comment="Mano de obra">#REF!</definedName>
    <definedName name="M101A">#REF!</definedName>
    <definedName name="M1101A">#REF!</definedName>
    <definedName name="M201A">#REF!</definedName>
    <definedName name="M202A">#REF!</definedName>
    <definedName name="M240K">#REF!</definedName>
    <definedName name="M280K">#REF!</definedName>
    <definedName name="M301A">#REF!</definedName>
    <definedName name="M302A">#REF!</definedName>
    <definedName name="M303P">#REF!</definedName>
    <definedName name="M303S">#REF!</definedName>
    <definedName name="M304P">#REF!</definedName>
    <definedName name="M304S">#REF!</definedName>
    <definedName name="M401P">#REF!</definedName>
    <definedName name="M401S">#REF!</definedName>
    <definedName name="M501P">#REF!</definedName>
    <definedName name="M501S">#REF!</definedName>
    <definedName name="M601P">#REF!</definedName>
    <definedName name="M601S">#REF!</definedName>
    <definedName name="M602P">#REF!</definedName>
    <definedName name="M602S">#REF!</definedName>
    <definedName name="M603P">#REF!</definedName>
    <definedName name="M603S">#REF!</definedName>
    <definedName name="M604P">#REF!</definedName>
    <definedName name="M604S">#REF!</definedName>
    <definedName name="M62_">#REF!</definedName>
    <definedName name="M701P">#REF!</definedName>
    <definedName name="M701S">#REF!</definedName>
    <definedName name="M702A">#REF!</definedName>
    <definedName name="M703P">#REF!</definedName>
    <definedName name="M703S">#REF!</definedName>
    <definedName name="M704P">#REF!</definedName>
    <definedName name="M704S">#REF!</definedName>
    <definedName name="M801A">#REF!</definedName>
    <definedName name="M802P">#REF!</definedName>
    <definedName name="M802S">#REF!</definedName>
    <definedName name="MA">#REF!</definedName>
    <definedName name="MAA">#REF!</definedName>
    <definedName name="mac">#REF!</definedName>
    <definedName name="MACR">#REF!</definedName>
    <definedName name="MACRDEL">#REF!</definedName>
    <definedName name="Macroactividad">#REF!</definedName>
    <definedName name="MACROMEDIDOR__3__B_x_B">#N/A</definedName>
    <definedName name="MACROMEDIDOR_4__B_x_B">#N/A</definedName>
    <definedName name="MADCJ">#REF!</definedName>
    <definedName name="MAESTRO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U">#REF!</definedName>
    <definedName name="MAL">#REF!&lt;2.5</definedName>
    <definedName name="MALLA">#REF!</definedName>
    <definedName name="MALLA_ELECTROSOLDADA_5MM_0_15_X_0_15">#REF!</definedName>
    <definedName name="MALLA_ELECTROSOLDADA_5MM_0_25_X_0_25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#N/A</definedName>
    <definedName name="manguera_pf_diám._1_2_pg">#REF!</definedName>
    <definedName name="MANO">#REF!</definedName>
    <definedName name="MANO_DE_OBRA">#REF!</definedName>
    <definedName name="MANODEOBRA">#REF!</definedName>
    <definedName name="ManoObra">#REF!</definedName>
    <definedName name="MANPOSTERIA">#REF!</definedName>
    <definedName name="mantenimie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quinaria">#REF!</definedName>
    <definedName name="MAQUINARIATOTAL">#REF!</definedName>
    <definedName name="MAR">#REF!</definedName>
    <definedName name="MARABA">#REF!</definedName>
    <definedName name="MARCO_H">#REF!</definedName>
    <definedName name="marcolegal">#REF!</definedName>
    <definedName name="MARCOS_EN_ALUMINIO">#REF!</definedName>
    <definedName name="margen">#REF!</definedName>
    <definedName name="MARIA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lon">#REF!</definedName>
    <definedName name="MARTA" localSheetId="1">IF(Loan_Amount*Interest_Rate*Loan_Years*Loan_Start&gt;0,1,0)</definedName>
    <definedName name="MARTA" localSheetId="0">IF(Loan_Amount*Interest_Rate*Loan_Years*Loan_Start&gt;0,1,0)</definedName>
    <definedName name="MARTA">IF(Loan_Amount*Interest_Rate*Loan_Years*Loan_Start&gt;0,1,0)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.">#REF!</definedName>
    <definedName name="MATE">#REF!</definedName>
    <definedName name="MATER">#REF!</definedName>
    <definedName name="MATERIAL">#REF!</definedName>
    <definedName name="MATERIAL_AMARILLO_SELECCIONADO">#REF!</definedName>
    <definedName name="MATERIAL_FILTRANTE">#N/A</definedName>
    <definedName name="Materiales">#REF!</definedName>
    <definedName name="MATERIALES_2">#REF!</definedName>
    <definedName name="materiales1">#REF!</definedName>
    <definedName name="MATERIALSELEC">#REF!</definedName>
    <definedName name="MaterialTub">#N/A</definedName>
    <definedName name="matgranular">#REF!</definedName>
    <definedName name="MATPR">#REF!</definedName>
    <definedName name="matriz">#REF!,#REF!</definedName>
    <definedName name="MATRIZ_DE_DATOS">#REF!</definedName>
    <definedName name="MATRIZ2">#REF!</definedName>
    <definedName name="MATRIZ3">#REF!</definedName>
    <definedName name="MATRIZ5">#REF!</definedName>
    <definedName name="MATRIZRICS">#REF!</definedName>
    <definedName name="mauro">#REF!</definedName>
    <definedName name="maxcosto">#REF!</definedName>
    <definedName name="MAY">#REF!</definedName>
    <definedName name="MAYO">#REF!</definedName>
    <definedName name="Mb">#REF!</definedName>
    <definedName name="MCCs">#REF!</definedName>
    <definedName name="MDC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">#REF!</definedName>
    <definedName name="mediah_reposo_comida">#REF!</definedName>
    <definedName name="MEDID">#REF!</definedName>
    <definedName name="MEDIDA">#REF!</definedName>
    <definedName name="medios">#REF!</definedName>
    <definedName name="MEDIOSRECEPCION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#N/A</definedName>
    <definedName name="MENOR">#REF!</definedName>
    <definedName name="MENU0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#N/A</definedName>
    <definedName name="met_dep">#REF!</definedName>
    <definedName name="Meta1">#REF!</definedName>
    <definedName name="Meta2">#REF!</definedName>
    <definedName name="Meta3">#REF!</definedName>
    <definedName name="METORS_CUBICOS_OFICIALES">#REF!</definedName>
    <definedName name="METROAGUA">#REF!</definedName>
    <definedName name="METROS_CUBICOS">#REF!</definedName>
    <definedName name="METROS_CUBICOS_COMERCIALES">#REF!</definedName>
    <definedName name="METROS_CUBICOS_INDUSTRIALES">#REF!</definedName>
    <definedName name="METROS_CUBICOS_OFICIALES">#REF!</definedName>
    <definedName name="METROS_CUBICOS...">#REF!</definedName>
    <definedName name="MEZ">#REF!</definedName>
    <definedName name="MEZCLADORA">#REF!</definedName>
    <definedName name="MEZCLADORA_DE_CONCRETO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CROMED">#REF!</definedName>
    <definedName name="MIN_MAX_sma">#REF!</definedName>
    <definedName name="Minimo">#N/A</definedName>
    <definedName name="Mínimo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#N/A</definedName>
    <definedName name="MmExcelLinker_F3F78046_B105_456B_9C47_CE709E244777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120K">#REF!</definedName>
    <definedName name="MO240K">#REF!</definedName>
    <definedName name="MO280K">#REF!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BRA">#REF!</definedName>
    <definedName name="MOBRAS">#REF!</definedName>
    <definedName name="MOD">#REF!</definedName>
    <definedName name="MODIF">#REF!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EDAS">#REF!</definedName>
    <definedName name="MONGUI">#REF!</definedName>
    <definedName name="mono">#REF!</definedName>
    <definedName name="MONTO">#REF!</definedName>
    <definedName name="MONTO1">#REF!</definedName>
    <definedName name="MONTO10">#REF!</definedName>
    <definedName name="MONTO11">#REF!</definedName>
    <definedName name="MONTO12">#REF!</definedName>
    <definedName name="MONTO2">#REF!</definedName>
    <definedName name="MONTO3">#REF!</definedName>
    <definedName name="MONTO4">#REF!</definedName>
    <definedName name="MONTO5">#REF!</definedName>
    <definedName name="MONTO6">#REF!</definedName>
    <definedName name="MONTO7">#REF!</definedName>
    <definedName name="MONTO8">#REF!</definedName>
    <definedName name="MONTO9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1_4">#N/A</definedName>
    <definedName name="Mora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#N/A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o">#N/A</definedName>
    <definedName name="MORTERO_DE_PEGA_JUNTAS_BORDILLO_PREFABRICADO">#REF!</definedName>
    <definedName name="mortero14">#REF!</definedName>
    <definedName name="MOTO">#REF!</definedName>
    <definedName name="motobomba">#REF!</definedName>
    <definedName name="MOTOP">#REF!</definedName>
    <definedName name="motosierra">#REF!</definedName>
    <definedName name="movimieno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nicipioPrestacion">#REF!</definedName>
    <definedName name="municipios1">#REF!</definedName>
    <definedName name="muro">#N/A</definedName>
    <definedName name="murocontencion">#N/A</definedName>
    <definedName name="Mv">#REF!</definedName>
    <definedName name="MZ">#REF!</definedName>
    <definedName name="N">#REF!</definedName>
    <definedName name="N_VISITA">#REF!</definedName>
    <definedName name="N_VISITA_1">#REF!</definedName>
    <definedName name="N_VISITA_2">#REF!</definedName>
    <definedName name="NA">#REF!</definedName>
    <definedName name="Nac">#REF!</definedName>
    <definedName name="Nada">#REF!</definedName>
    <definedName name="Nafta_2">#REF!</definedName>
    <definedName name="Nafta2">#REF!</definedName>
    <definedName name="Nafta3">#REF!</definedName>
    <definedName name="Nal">#REF!</definedName>
    <definedName name="nana">#REF!</definedName>
    <definedName name="NARIÑO">#REF!</definedName>
    <definedName name="NARIÑO2">#REF!</definedName>
    <definedName name="NATURALEZA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OLAI">#N/A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fgh">#REF!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NH">#REF!</definedName>
    <definedName name="nif">#REF!</definedName>
    <definedName name="ninguno">#REF!</definedName>
    <definedName name="NINI">#REF!</definedName>
    <definedName name="NIPLE_DE_1_2__ROSCADO_DE_HG_x_L__3_PULGADAS">#N/A</definedName>
    <definedName name="NIPLE_DE_3__B_x_EL_L__0.25_MTS">#N/A</definedName>
    <definedName name="NIPLE_DE_4__B_x_EL_L__0.25_MTS">#N/A</definedName>
    <definedName name="NIPLE_L__0.25">#N/A</definedName>
    <definedName name="Nit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_desarrolladas">#REF!,#REF!,#REF!,#REF!</definedName>
    <definedName name="No.">#REF!</definedName>
    <definedName name="NoFacturable">#REF!</definedName>
    <definedName name="nojoda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Vicepresidencia">#REF!</definedName>
    <definedName name="NOMINA">#REF!</definedName>
    <definedName name="NOMPROYECTO">#REF!</definedName>
    <definedName name="Norte">#N/A</definedName>
    <definedName name="NORTECDMB1">#REF!</definedName>
    <definedName name="NORTECDMB2">#REF!</definedName>
    <definedName name="NORTEMT1">#REF!</definedName>
    <definedName name="NORTEMT2">#REF!</definedName>
    <definedName name="NoSuscriptores">#REF!</definedName>
    <definedName name="NOTARIA">#REF!</definedName>
    <definedName name="NOV">#REF!</definedName>
    <definedName name="NOXE">#REF!</definedName>
    <definedName name="NPAGE">#REF!</definedName>
    <definedName name="NPPROPIO">#REF!</definedName>
    <definedName name="NPROYECTO">#REF!</definedName>
    <definedName name="nproyecto1">#REF!</definedName>
    <definedName name="NPROYECTOB">#REF!</definedName>
    <definedName name="NPROYECTOBARRIOARRIBA">#REF!</definedName>
    <definedName name="NPTAP">#REF!</definedName>
    <definedName name="nr">#REF!</definedName>
    <definedName name="NSEM">#REF!</definedName>
    <definedName name="nt">#REF!</definedName>
    <definedName name="nuevo">#REF!</definedName>
    <definedName name="Num_Pmt_Per_Year">#REF!</definedName>
    <definedName name="Number_of_Payments" localSheetId="1">MATCH(0.01,[0]!End_Bal,-1)+1</definedName>
    <definedName name="Number_of_Payments" localSheetId="0">MATCH(0.01,[0]!End_Bal,-1)+1</definedName>
    <definedName name="Number_of_Payments">MATCH(0.01,[0]!End_Bal,-1)+1</definedName>
    <definedName name="Number_of_Payments_1">#N/A</definedName>
    <definedName name="Number_of_Payments_2">#N/A</definedName>
    <definedName name="NUNI">#REF!</definedName>
    <definedName name="NVOCD">#REF!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#N/A</definedName>
    <definedName name="O1001A">#REF!</definedName>
    <definedName name="O101A">#REF!</definedName>
    <definedName name="O1101A">#REF!</definedName>
    <definedName name="O201A">#REF!</definedName>
    <definedName name="O202A">#REF!</definedName>
    <definedName name="O301A">#REF!</definedName>
    <definedName name="O302A">#REF!</definedName>
    <definedName name="O303P">#REF!</definedName>
    <definedName name="O303S">#REF!</definedName>
    <definedName name="O304P">#REF!</definedName>
    <definedName name="O304S">#REF!</definedName>
    <definedName name="O3057422">#REF!</definedName>
    <definedName name="O401P">#REF!</definedName>
    <definedName name="O401S">#REF!</definedName>
    <definedName name="O501P">#REF!</definedName>
    <definedName name="O501S">#REF!</definedName>
    <definedName name="O601P">#REF!</definedName>
    <definedName name="O601S">#REF!</definedName>
    <definedName name="O602P">#REF!</definedName>
    <definedName name="O602S">#REF!</definedName>
    <definedName name="O603P">#REF!</definedName>
    <definedName name="O603S">#REF!</definedName>
    <definedName name="O604P">#REF!</definedName>
    <definedName name="O604S">#REF!</definedName>
    <definedName name="O701P">#REF!</definedName>
    <definedName name="O701S">#REF!</definedName>
    <definedName name="O702A">#REF!</definedName>
    <definedName name="O703P">#REF!</definedName>
    <definedName name="O703S">#REF!</definedName>
    <definedName name="O704P">#REF!</definedName>
    <definedName name="O704S">#REF!</definedName>
    <definedName name="O801A">#REF!</definedName>
    <definedName name="O802P">#REF!</definedName>
    <definedName name="O802S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1">DATE(YEAR(#REF!),MONTH(#REF!)+Payment_Needed,DAY(#REF!))</definedName>
    <definedName name="obras1" localSheetId="0">DATE(YEAR(#REF!),MONTH(#REF!)+Payment_Needed,DAY(#REF!))</definedName>
    <definedName name="obras1">DATE(YEAR(#REF!),MONTH(#REF!)+Payment_Needed,DAY(#REF!))</definedName>
    <definedName name="obras11" hidden="1">#REF!</definedName>
    <definedName name="obras111" localSheetId="1">DATE(YEAR(#REF!),MONTH(#REF!)+Payment_Needed,DAY(#REF!))</definedName>
    <definedName name="obras111" localSheetId="0">DATE(YEAR(#REF!),MONTH(#REF!)+Payment_Needed,DAY(#REF!))</definedName>
    <definedName name="obras111">DATE(YEAR(#REF!),MONTH(#REF!)+Payment_Needed,DAY(#REF!))</definedName>
    <definedName name="OBRERO">#REF!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#N/A</definedName>
    <definedName name="OFI">#REF!</definedName>
    <definedName name="OFICI">#REF!</definedName>
    <definedName name="OFICIAL">#REF!</definedName>
    <definedName name="Oficina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JO">#REF!</definedName>
    <definedName name="OK">#REF!</definedName>
    <definedName name="OMAR">#REF!</definedName>
    <definedName name="OnceThru">0</definedName>
    <definedName name="OÑ">#REF!</definedName>
    <definedName name="OO">#REF!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3">#REF!</definedName>
    <definedName name="Openingpb" hidden="1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IGEN">#REF!</definedName>
    <definedName name="OrigenConsultoria">#REF!</definedName>
    <definedName name="OrigenObra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ES">#REF!</definedName>
    <definedName name="ORO">#REF!</definedName>
    <definedName name="OROZCO" hidden="1">#REF!</definedName>
    <definedName name="os">#REF!</definedName>
    <definedName name="OTERO">#REF!</definedName>
    <definedName name="otros">#REF!</definedName>
    <definedName name="OTROS_2">#REF!</definedName>
    <definedName name="OTROS1">#REF!</definedName>
    <definedName name="ØuRn1v">#REF!</definedName>
    <definedName name="ØuRn2v">#REF!</definedName>
    <definedName name="OUT">#REF!</definedName>
    <definedName name="OVER">#REF!</definedName>
    <definedName name="OWNER" hidden="1">#REF!</definedName>
    <definedName name="P">#REF!</definedName>
    <definedName name="p_stress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80X200">#REF!</definedName>
    <definedName name="P90X200">#REF!</definedName>
    <definedName name="PA">#REF!</definedName>
    <definedName name="PA14X">#REF!</definedName>
    <definedName name="Page____1____of____2">#REF!</definedName>
    <definedName name="PAGOS">#REF!</definedName>
    <definedName name="palmira">#REF!</definedName>
    <definedName name="Panel">#REF!</definedName>
    <definedName name="pañet">#N/A</definedName>
    <definedName name="PAPA">#REF!</definedName>
    <definedName name="PARAL">#REF!</definedName>
    <definedName name="Parametro_Peso">#REF!</definedName>
    <definedName name="PARAMETROS">#REF!</definedName>
    <definedName name="PAROUE_CENTENARIO_MUNICIPIO_DE_TAURAMENA">#REF!</definedName>
    <definedName name="PART_PROD_USUARIO">#REF!</definedName>
    <definedName name="PASADOR__METALICO">#REF!</definedName>
    <definedName name="pasamanos">#REF!</definedName>
    <definedName name="pasamuro">#REF!</definedName>
    <definedName name="PASAMURO_B_x_EL_L_0.25_Z_0.125_M">#N/A</definedName>
    <definedName name="PASO" localSheetId="1" hidden="1">{#N/A,#N/A,TRUE,"INGENIERIA";#N/A,#N/A,TRUE,"COMPRAS";#N/A,#N/A,TRUE,"DIRECCION";#N/A,#N/A,TRUE,"RESUMEN"}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viment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DATE(YEAR([0]!Loan_Start),MONTH([0]!Loan_Start)+Payment_Number,DAY([0]!Loan_Start))</definedName>
    <definedName name="Payment_Date_1">#N/A</definedName>
    <definedName name="Payment_Date_2">#N/A</definedName>
    <definedName name="Payment_Date1" localSheetId="1">DATE(YEAR(#REF!),MONTH(#REF!)+Payment_Needed,DAY(#REF!))</definedName>
    <definedName name="Payment_Date1" localSheetId="0">DATE(YEAR(#REF!),MONTH(#REF!)+Payment_Needed,DAY(#REF!))</definedName>
    <definedName name="Payment_Date1">DATE(YEAR(#REF!),MONTH(#REF!)+Payment_Needed,DAY(#REF!))</definedName>
    <definedName name="Payment_Needed">"Pago necesario"</definedName>
    <definedName name="PAZ">#REF!</definedName>
    <definedName name="PB">#REF!</definedName>
    <definedName name="PC">#REF!</definedName>
    <definedName name="Pcaca">#REF!</definedName>
    <definedName name="Pce.j">#REF!</definedName>
    <definedName name="Pcent">#REF!</definedName>
    <definedName name="Pd">#REF!</definedName>
    <definedName name="Pdea.ca">#REF!</definedName>
    <definedName name="Pdea.co">#REF!</definedName>
    <definedName name="PDEAC">#REF!</definedName>
    <definedName name="PDEAC1">#REF!</definedName>
    <definedName name="PDEAC2">#REF!</definedName>
    <definedName name="PDEAC3">#REF!</definedName>
    <definedName name="PE">#REF!</definedName>
    <definedName name="PEDESTAL_TUBO__DE_ACERO_GALVANIZADO">#REF!</definedName>
    <definedName name="PEGANTE_P.V.C">#N/A</definedName>
    <definedName name="PEGANTE_PARA_ENCHAPES">#REF!</definedName>
    <definedName name="Pegante_PVC">#REF!</definedName>
    <definedName name="PEGCO">#REF!</definedName>
    <definedName name="PEPE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FIL_PHR_160X60X2">#REF!</definedName>
    <definedName name="PERFIL_PHR_220X80X3_0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NO">#REF!</definedName>
    <definedName name="PERNO_5_8_X_38_cm">#REF!</definedName>
    <definedName name="PERS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PERS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PERS" hidden="1">{#N/A,#N/A,TRUE,"0001";#N/A,#N/A,TRUE,"0002";#N/A,#N/A,TRUE,"0003";#N/A,#N/A,TRUE,"0004";#N/A,#N/A,TRUE,"0005";#N/A,#N/A,TRUE,"0006";#N/A,#N/A,TRUE,"0007";#N/A,#N/A,TRUE,"0008";#N/A,#N/A,TRUE,"0009";#N/A,#N/A,TRUE,"0010"}</definedName>
    <definedName name="PERSONAL">#REF!</definedName>
    <definedName name="PersonalProfesional">#REF!</definedName>
    <definedName name="PersonalTecnico">#REF!</definedName>
    <definedName name="PERSONAS">#REF!</definedName>
    <definedName name="PERT">#REF!</definedName>
    <definedName name="peso">#REF!</definedName>
    <definedName name="PESO14.2">#REF!</definedName>
    <definedName name="PESO14.3">#REF!</definedName>
    <definedName name="PESO14.4">#REF!</definedName>
    <definedName name="PESOS">#N/A</definedName>
    <definedName name="PF">#REF!</definedName>
    <definedName name="PFF">#REF!</definedName>
    <definedName name="PFFF">#REF!</definedName>
    <definedName name="PGLEFT">#REF!</definedName>
    <definedName name="Pgra">#REF!</definedName>
    <definedName name="phed">#REF!</definedName>
    <definedName name="phen">#REF!</definedName>
    <definedName name="PIEDR">#REF!</definedName>
    <definedName name="PILOTE">#REF!</definedName>
    <definedName name="PINBAR">#REF!</definedName>
    <definedName name="Pindis">#REF!</definedName>
    <definedName name="pinos2">#REF!</definedName>
    <definedName name="pint">#REF!</definedName>
    <definedName name="PINTURA_ANTICORROSIVA">#REF!</definedName>
    <definedName name="PINTURA_ESMALTE">#REF!</definedName>
    <definedName name="pintura_sintetica">#REF!</definedName>
    <definedName name="pinturavinilo">#REF!</definedName>
    <definedName name="pintyura">#REF!</definedName>
    <definedName name="PIP">#REF!</definedName>
    <definedName name="Piscinas">#REF!</definedName>
    <definedName name="PITEM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s_.9x.9_Azul_labrador">#REF!</definedName>
    <definedName name="Placaspavi" localSheetId="1" hidden="1">{"TAB1",#N/A,TRUE,"GENERAL";"TAB2",#N/A,TRUE,"GENERAL";"TAB3",#N/A,TRUE,"GENERAL";"TAB4",#N/A,TRUE,"GENERAL";"TAB5",#N/A,TRUE,"GENERAL"}</definedName>
    <definedName name="Placaspavi" localSheetId="0" hidden="1">{"TAB1",#N/A,TRUE,"GENERAL";"TAB2",#N/A,TRUE,"GENERAL";"TAB3",#N/A,TRUE,"GENERAL";"TAB4",#N/A,TRUE,"GENERAL";"TAB5",#N/A,TRUE,"GENERAL"}</definedName>
    <definedName name="Placaspavi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_DE_INVERSION">#REF!</definedName>
    <definedName name="PLAN_DE_INVERSIONES">#REF!</definedName>
    <definedName name="PLANEACION">#REF!</definedName>
    <definedName name="PLANT7">#N/A</definedName>
    <definedName name="PLAST">#REF!</definedName>
    <definedName name="plastocrete">#REF!</definedName>
    <definedName name="PLASTROCRETE_DM">#N/A</definedName>
    <definedName name="PLATINA_DE_COBRE_DE_3__1_4__60CM">#REF!</definedName>
    <definedName name="PLATINA_PORTACORREA_TIPO_E_1_8">#REF!</definedName>
    <definedName name="Platinas">#REF!</definedName>
    <definedName name="PlazAIU">#N/A</definedName>
    <definedName name="PLAZO">#REF!</definedName>
    <definedName name="PlazoAIU">#N/A</definedName>
    <definedName name="PlazoEnMeses">#REF!</definedName>
    <definedName name="Plegable">#REF!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AAJJAJAJA">#REF!</definedName>
    <definedName name="PMP">#REF!</definedName>
    <definedName name="PMT">#REF!</definedName>
    <definedName name="pñ">#REF!</definedName>
    <definedName name="po">#REF!</definedName>
    <definedName name="poblado">#REF!</definedName>
    <definedName name="POBRE">#REF!</definedName>
    <definedName name="POCETAS">#N/A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SOMBRA">#REF!</definedName>
    <definedName name="Polynomial">#REF!</definedName>
    <definedName name="PONDERADA">#REF!</definedName>
    <definedName name="POO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#N/A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#N/A</definedName>
    <definedName name="PORCE">#REF!</definedName>
    <definedName name="Porcentaje">#REF!</definedName>
    <definedName name="PORCENTAJE1">#REF!</definedName>
    <definedName name="PORTACANDADO">#REF!</definedName>
    <definedName name="PORTADA2">#REF!</definedName>
    <definedName name="PORTOTAL">#REF!</definedName>
    <definedName name="POSICION_PRESUP">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_2">#REF!</definedName>
    <definedName name="PPPP">#REF!</definedName>
    <definedName name="pppp_2">#REF!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#N/A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#N/A</definedName>
    <definedName name="PreciosBase">#REF!</definedName>
    <definedName name="PRECIP">#REF!</definedName>
    <definedName name="Preinversión">#REF!</definedName>
    <definedName name="PRELIMINAR">#REF!</definedName>
    <definedName name="Preliminares" comment="Apus_Preliminares">#REF!</definedName>
    <definedName name="PRESIPISTO">#REF!</definedName>
    <definedName name="PRESS">#REF!</definedName>
    <definedName name="PREST">#REF!</definedName>
    <definedName name="presta">#REF!</definedName>
    <definedName name="PRESTACIONES">#REF!</definedName>
    <definedName name="Prestaciones_sociales">#N/A</definedName>
    <definedName name="PrestacionesSeguridadOtros">#REF!</definedName>
    <definedName name="Presup">#REF!</definedName>
    <definedName name="PRESUPUESTADO">#REF!</definedName>
    <definedName name="Presupuesto" comment="Presup_Baños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#N/A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#N/A</definedName>
    <definedName name="Print_Area">#N/A</definedName>
    <definedName name="Print_Area_MI">#REF!</definedName>
    <definedName name="Print_Area_Reset" localSheetId="1">OFFSET([0]!Full_Print,0,0,F.P!Last_Row)</definedName>
    <definedName name="Print_Area_Reset" localSheetId="0">OFFSET([0]!Full_Print,0,0,'PPTO INTERVENTORIA'!Last_Row)</definedName>
    <definedName name="Print_Area_Reset">OFFSET([0]!Full_Print,0,0,[0]!Last_Row)</definedName>
    <definedName name="Print_Area_Reset_1">#N/A</definedName>
    <definedName name="Print_Area_Reset_2">#N/A</definedName>
    <definedName name="Print_Titles">#N/A</definedName>
    <definedName name="PRINT_TITLES_MI">#N/A</definedName>
    <definedName name="Print_Titles2">#N/A</definedName>
    <definedName name="PRINT1">#REF!</definedName>
    <definedName name="PRINT2">#REF!</definedName>
    <definedName name="PrintEnd" hidden="1">#REF!</definedName>
    <definedName name="PrintStart" hidden="1">#REF!</definedName>
    <definedName name="Prioridad">#REF!</definedName>
    <definedName name="PRIVADO">#REF!</definedName>
    <definedName name="prn">#REF!</definedName>
    <definedName name="prnf">#REF!</definedName>
    <definedName name="Problema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dsfdhgasd">#REF!</definedName>
    <definedName name="PRODUCTO">#REF!</definedName>
    <definedName name="prof">#REF!</definedName>
    <definedName name="Profesional">#REF!</definedName>
    <definedName name="PrOfic">#REF!</definedName>
    <definedName name="profun">#REF!</definedName>
    <definedName name="Profundidad">#REF!</definedName>
    <definedName name="PROG" hidden="1">#REF!</definedName>
    <definedName name="PROGDES">#REF!</definedName>
    <definedName name="PROGRAMA">#REF!</definedName>
    <definedName name="programainv">#REF!</definedName>
    <definedName name="PROP">#REF!</definedName>
    <definedName name="PROPONE">#REF!</definedName>
    <definedName name="Proponente">#REF!</definedName>
    <definedName name="PROTECCION">"prestaciones'!$D$23"</definedName>
    <definedName name="Prov">#REF!</definedName>
    <definedName name="proyecto">#REF!</definedName>
    <definedName name="PROYECTO__OBRAS_VARIAS_EN_LA_ESCUELA_CONTRAINCENDIO">#N/A</definedName>
    <definedName name="PRT_DES">#REF!</definedName>
    <definedName name="prueba">#REF!</definedName>
    <definedName name="prueba1">#REF!</definedName>
    <definedName name="PRUEBA2">#REF!</definedName>
    <definedName name="ps">#REF!</definedName>
    <definedName name="Psaca">#REF!</definedName>
    <definedName name="Psent">#REF!</definedName>
    <definedName name="PSOCIAL">#REF!</definedName>
    <definedName name="PST">#REF!</definedName>
    <definedName name="PSTRESS_RELIEVI">#REF!</definedName>
    <definedName name="PTAN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ie">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" hidden="1">{#N/A,#N/A,TRUE,"INGENIERIA";#N/A,#N/A,TRUE,"COMPRAS";#N/A,#N/A,TRUE,"DIRECCION";#N/A,#N/A,TRUE,"RESUMEN"}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RTA_BAÑO_EN_ALUMINIO_0._7X2.1">#REF!</definedName>
    <definedName name="PUERTA_EN_LAMINA_CAL_18_0_6X2_1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CAL_18_1_0_X_2_10">#REF!</definedName>
    <definedName name="puertas_metalicas">#REF!</definedName>
    <definedName name="Pulidora">#REF!</definedName>
    <definedName name="PUNT">#REF!</definedName>
    <definedName name="PUNTI">#REF!</definedName>
    <definedName name="PUNTILLA">#N/A</definedName>
    <definedName name="PUNTILLA_2">#REF!</definedName>
    <definedName name="PUNTILLA_3">#REF!</definedName>
    <definedName name="Puntosj">#REF!</definedName>
    <definedName name="Puntosk">#REF!</definedName>
    <definedName name="Puntoskref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DS">#N/A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#N/A</definedName>
    <definedName name="qdefqfqwreqwerqw">#REF!</definedName>
    <definedName name="qdqwe">#REF!</definedName>
    <definedName name="qdxcfvgbhn_dxfcgh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EQ">#REF!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rt" localSheetId="1" hidden="1">{"Acueducto",#N/A,FALSE,"Base"}</definedName>
    <definedName name="qrt" localSheetId="0" hidden="1">{"Acueducto",#N/A,FALSE,"Base"}</definedName>
    <definedName name="qrt" hidden="1">{"Acueducto",#N/A,FALSE,"Base"}</definedName>
    <definedName name="QS">#REF!</definedName>
    <definedName name="Qt">#REF!</definedName>
    <definedName name="QTIES">#REF!</definedName>
    <definedName name="QTY">#REF!</definedName>
    <definedName name="QW">#REF!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DSA">#REF!</definedName>
    <definedName name="QWEQ_2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localSheetId="1" hidden="1">{#N/A,#N/A,TRUE,"1842CWN0"}</definedName>
    <definedName name="qwewertet" localSheetId="0" hidden="1">{#N/A,#N/A,TRUE,"1842CWN0"}</definedName>
    <definedName name="qwewertet" hidden="1">{#N/A,#N/A,TRUE,"1842CWN0"}</definedName>
    <definedName name="qwg" localSheetId="1" hidden="1">{"Acueducto",#N/A,FALSE,"Base"}</definedName>
    <definedName name="qwg" localSheetId="0" hidden="1">{"Acueducto",#N/A,FALSE,"Base"}</definedName>
    <definedName name="qwg" hidden="1">{"Acueducto",#N/A,FALSE,"Base"}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dius_a">#REF!</definedName>
    <definedName name="RAJON">#REF!</definedName>
    <definedName name="RAN">#REF!</definedName>
    <definedName name="rango">#REF!</definedName>
    <definedName name="RANGO_FECHA">#REF!</definedName>
    <definedName name="Rates">#REF!</definedName>
    <definedName name="Rb">#REF!</definedName>
    <definedName name="Rd">#REF!</definedName>
    <definedName name="RDJ">#REF!</definedName>
    <definedName name="rdq">#REF!</definedName>
    <definedName name="rds">#REF!</definedName>
    <definedName name="Re">#REF!</definedName>
    <definedName name="RE_1" localSheetId="1">#NAME?+Extra_Payment</definedName>
    <definedName name="RE_1" localSheetId="0">#NAME?+Extra_Payment</definedName>
    <definedName name="RE_1">#NAME?+Extra_Payment</definedName>
    <definedName name="RE_2" localSheetId="1">#NAME?+Extra_Payment</definedName>
    <definedName name="RE_2" localSheetId="0">#NAME?+Extra_Payment</definedName>
    <definedName name="RE_2">#NAME?+Extra_Payment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call_2">#REF!</definedName>
    <definedName name="Recall_3">#REF!</definedName>
    <definedName name="RECEBO">#REF!</definedName>
    <definedName name="RECEBO_EN_CANTERA">#REF!</definedName>
    <definedName name="Recorder">#REF!</definedName>
    <definedName name="RECURSOS">#REF!</definedName>
    <definedName name="recursos_general">#REF!</definedName>
    <definedName name="redes" localSheetId="1" hidden="1">{"Acueducto",#N/A,FALSE,"Base"}</definedName>
    <definedName name="redes" localSheetId="0" hidden="1">{"Acueducto",#N/A,FALSE,"Base"}</definedName>
    <definedName name="redes" hidden="1">{"Acueducto",#N/A,FALSE,"Base"}</definedName>
    <definedName name="REDUCCION_3__x_2">#N/A</definedName>
    <definedName name="REDUCCION_4__x_3">#N/A</definedName>
    <definedName name="REF">#REF!</definedName>
    <definedName name="Referenciak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A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SIFON_DE_3">#REF!</definedName>
    <definedName name="RELACUION">#REF!</definedName>
    <definedName name="rell">#REF!</definedName>
    <definedName name="relle">#N/A</definedName>
    <definedName name="relleno">#N/A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noai">#N/A</definedName>
    <definedName name="REP.PAV">#REF!</definedName>
    <definedName name="reparacion4">#REF!</definedName>
    <definedName name="repello">#N/A</definedName>
    <definedName name="replanteo">#N/A</definedName>
    <definedName name="REPRESENTANTE">#REF!</definedName>
    <definedName name="REPRESENTANTE_1">#REF!</definedName>
    <definedName name="REPRESENTANTE_2">#REF!</definedName>
    <definedName name="REPROGRAMACION">#N/A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U">#N/A</definedName>
    <definedName name="resu8">#REF!</definedName>
    <definedName name="resufi">#REF!</definedName>
    <definedName name="resufi1">#REF!</definedName>
    <definedName name="resul">#N/A</definedName>
    <definedName name="resultado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APU">#REF!</definedName>
    <definedName name="RET">#REF!</definedName>
    <definedName name="Retenc">#REF!</definedName>
    <definedName name="retiroarbol">#N/A</definedName>
    <definedName name="retirocorte">#N/A</definedName>
    <definedName name="RETIROV">#REF!</definedName>
    <definedName name="retr">#REF!</definedName>
    <definedName name="RETRO">#REF!</definedName>
    <definedName name="retro1">#REF!</definedName>
    <definedName name="retro2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q1">#REF!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ffsf">#REF!</definedName>
    <definedName name="RFV">#REF!</definedName>
    <definedName name="RG" hidden="1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RG">#REF!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 localSheetId="1">IF(Loan_Amount*Interest_Rate*Loan_Years*Loan_Start&gt;0,1,0)</definedName>
    <definedName name="RICO" localSheetId="0">IF(Loan_Amount*Interest_Rate*Loan_Years*Loan_Start&gt;0,1,0)</definedName>
    <definedName name="RICO">IF(Loan_Amount*Interest_Rate*Loan_Years*Loan_Start&gt;0,1,0)</definedName>
    <definedName name="RID">#REF!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m">#REF!</definedName>
    <definedName name="Rn">#REF!</definedName>
    <definedName name="rnf">#REF!</definedName>
    <definedName name="Rñ">#REF!</definedName>
    <definedName name="Ro">#REF!</definedName>
    <definedName name="ROCA">#REF!</definedName>
    <definedName name="ROCIO">#REF!</definedName>
    <definedName name="rodaje">#REF!</definedName>
    <definedName name="Rows2Unhide" hidden="1">#REF!</definedName>
    <definedName name="Rp">#REF!</definedName>
    <definedName name="Rq">#REF!</definedName>
    <definedName name="rr">#REF!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g" localSheetId="1" hidden="1">{"Acueducto",#N/A,FALSE,"Base"}</definedName>
    <definedName name="rtg" localSheetId="0" hidden="1">{"Acueducto",#N/A,FALSE,"Base"}</definedName>
    <definedName name="rtg" hidden="1">{"Acueducto",#N/A,FALSE,"Base"}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>#REF!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c">#REF!</definedName>
    <definedName name="sac1a">#REF!</definedName>
    <definedName name="Sac2002Def">#REF!</definedName>
    <definedName name="Sac2003Def">#REF!</definedName>
    <definedName name="saca">#REF!</definedName>
    <definedName name="sacuaro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Conv">#REF!</definedName>
    <definedName name="SALID1">#REF!</definedName>
    <definedName name="SalMinimo">#REF!</definedName>
    <definedName name="SALTARIN">#REF!</definedName>
    <definedName name="SALUD">#REF!</definedName>
    <definedName name="sanitario">#REF!</definedName>
    <definedName name="SANITARIO_LINEA_INSTITUCIONAL">#REF!</definedName>
    <definedName name="SANITARIO_PARA_MINUSVALIDOS">#REF!</definedName>
    <definedName name="SARDINELV">#REF!</definedName>
    <definedName name="SAX">#REF!</definedName>
    <definedName name="SB">#REF!</definedName>
    <definedName name="sbe">#REF!</definedName>
    <definedName name="Sbf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 localSheetId="0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I">#REF!</definedName>
    <definedName name="SCSF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d">#N/A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ASDA">#REF!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VEF">#REF!</definedName>
    <definedName name="SDDSAFF" localSheetId="1" hidden="1">{#N/A,#N/A,TRUE,"1842CWN0"}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#N/A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>#REF!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#N/A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ffs">#REF!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fr">#REF!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WE">#REF!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qd">#REF!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0" hidden="1">{#N/A,#N/A,TRUE,"1842CWN0"}</definedName>
    <definedName name="sdsdfsdff" hidden="1">{#N/A,#N/A,TRUE,"1842CWN0"}</definedName>
    <definedName name="sdsds">#REF!</definedName>
    <definedName name="SE">#REF!</definedName>
    <definedName name="SECTOR">#N/A</definedName>
    <definedName name="SEGUETA">#REF!</definedName>
    <definedName name="SEGUNDO">#N/A</definedName>
    <definedName name="seis">#REF!</definedName>
    <definedName name="seisC">#REF!</definedName>
    <definedName name="seisC1">#REF!</definedName>
    <definedName name="seisC2">#REF!</definedName>
    <definedName name="seisC3">#REF!</definedName>
    <definedName name="selalternativas">#REF!</definedName>
    <definedName name="SELLANTE_ELASTICO__PARA_CUBIERTAS___TUBO_600_CC">#REF!</definedName>
    <definedName name="SEMANA">#REF!</definedName>
    <definedName name="SEMANA_C3">#REF!</definedName>
    <definedName name="sena">#REF!</definedName>
    <definedName name="sencount" hidden="1">1</definedName>
    <definedName name="SEÑALIZACION">#REF!</definedName>
    <definedName name="SEP">#REF!</definedName>
    <definedName name="septico">#REF!</definedName>
    <definedName name="SERO">#REF!</definedName>
    <definedName name="ses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GS">#REF!</definedName>
    <definedName name="Sh">#REF!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FON_180_2">#N/A</definedName>
    <definedName name="SiglaPrestador">#REF!</definedName>
    <definedName name="SIKA">#N/A</definedName>
    <definedName name="SIKADUR">#N/A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ncelejo">#REF!</definedName>
    <definedName name="SINGOLO">#REF!</definedName>
    <definedName name="SISISIS">#REF!</definedName>
    <definedName name="SJ">#REF!</definedName>
    <definedName name="sk">#REF!</definedName>
    <definedName name="SL">#REF!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PORRES">#REF!</definedName>
    <definedName name="sn">#REF!</definedName>
    <definedName name="snw">#REF!</definedName>
    <definedName name="sñ">#REF!</definedName>
    <definedName name="so">#REF!</definedName>
    <definedName name="SOBRE2H">#N/A</definedName>
    <definedName name="sobrecimiento">#N/A</definedName>
    <definedName name="SOCIAL">#REF!</definedName>
    <definedName name="SOCIO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#N/A</definedName>
    <definedName name="SOLDADURA">#N/A</definedName>
    <definedName name="SOLDADURA_ELECTRICA__6011_x_1_8">#REF!</definedName>
    <definedName name="Soldadura_Exotermica_115_Gm">#REF!</definedName>
    <definedName name="SOLDADURA_PVC">#REF!</definedName>
    <definedName name="solo">#REF!</definedName>
    <definedName name="Solución">#REF!</definedName>
    <definedName name="Sop">#REF!</definedName>
    <definedName name="SopDef">#REF!</definedName>
    <definedName name="SopDef2002">#REF!</definedName>
    <definedName name="SopDef2003">#REF!</definedName>
    <definedName name="SopPuc2002">#REF!</definedName>
    <definedName name="SopPuc2003">#REF!</definedName>
    <definedName name="SOSO" hidden="1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Fsdf">#REF!</definedName>
    <definedName name="ssh">#REF!</definedName>
    <definedName name="SSLink0">#REF!</definedName>
    <definedName name="sss">#REF!</definedName>
    <definedName name="SSSS">#REF!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1">IF(Loan_Amount*Interest_Rate*Loan_Years*Loan_Start&gt;0,1,0)</definedName>
    <definedName name="SSSSSSS" localSheetId="0">IF(Loan_Amount*Interest_Rate*Loan_Years*Loan_Start&gt;0,1,0)</definedName>
    <definedName name="SSSSSSS">IF(Loan_Amount*Interest_Rate*Loan_Years*Loan_Start&gt;0,1,0)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">#REF!</definedName>
    <definedName name="SUBANALISIS">#REF!</definedName>
    <definedName name="SUBANALISISDEPRECIOS">#REF!</definedName>
    <definedName name="SUBBASE">#REF!</definedName>
    <definedName name="Subbase2">#REF!</definedName>
    <definedName name="SUBESTACIONES">#REF!</definedName>
    <definedName name="SUBPRODUCTOS">#REF!</definedName>
    <definedName name="subprograma">#REF!</definedName>
    <definedName name="subregiones">#REF!</definedName>
    <definedName name="SUBSUELO">#REF!</definedName>
    <definedName name="SUBTOTAL">#REF!</definedName>
    <definedName name="SUBTOTALMAT">#REF!</definedName>
    <definedName name="SUELDO">#REF!</definedName>
    <definedName name="SUM">#REF!</definedName>
    <definedName name="SUMA">#REF!</definedName>
    <definedName name="SUMIN">#REF!</definedName>
    <definedName name="SUMINISTRO">#REF!</definedName>
    <definedName name="suministros">#REF!</definedName>
    <definedName name="Summary">#N/A</definedName>
    <definedName name="SUMMARY2">#REF!</definedName>
    <definedName name="SUMMARY3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#N/A</definedName>
    <definedName name="SUPERFICIE">#REF!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">#REF!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1">Scheduled_Monthly_Payment+Extra_Pay</definedName>
    <definedName name="t_1" localSheetId="0">Scheduled_Monthly_Payment+Extra_Pay</definedName>
    <definedName name="t_1">Scheduled_Monthly_Payment+Extra_Pay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01A">#REF!</definedName>
    <definedName name="T1101A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01A">#REF!</definedName>
    <definedName name="T202A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301A">#REF!</definedName>
    <definedName name="T302A">#REF!</definedName>
    <definedName name="T303P">#REF!</definedName>
    <definedName name="T303S">#REF!</definedName>
    <definedName name="T304P">#REF!</definedName>
    <definedName name="T304S">#REF!</definedName>
    <definedName name="T401P">#REF!</definedName>
    <definedName name="T401S">#REF!</definedName>
    <definedName name="T501P">#REF!</definedName>
    <definedName name="T501S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01P">#REF!</definedName>
    <definedName name="T601S">#REF!</definedName>
    <definedName name="T602P">#REF!</definedName>
    <definedName name="T602S">#REF!</definedName>
    <definedName name="T603P">#REF!</definedName>
    <definedName name="T603S">#REF!</definedName>
    <definedName name="T604P">#REF!</definedName>
    <definedName name="T604S">#REF!</definedName>
    <definedName name="T66JH">#REF!</definedName>
    <definedName name="T701P">#REF!</definedName>
    <definedName name="T701S">#REF!</definedName>
    <definedName name="T702A">#REF!</definedName>
    <definedName name="T703P">#REF!</definedName>
    <definedName name="T703S">#REF!</definedName>
    <definedName name="T704P">#REF!</definedName>
    <definedName name="T704S">#REF!</definedName>
    <definedName name="T801A">#REF!</definedName>
    <definedName name="T802P">#REF!</definedName>
    <definedName name="T802S">#REF!</definedName>
    <definedName name="T84JH">#REF!</definedName>
    <definedName name="TA">#REF!</definedName>
    <definedName name="TAB">#REF!</definedName>
    <definedName name="TAB_FECHA">#REF!</definedName>
    <definedName name="TabBL">#REF!</definedName>
    <definedName name="TABLA">#REF!</definedName>
    <definedName name="TABLA__COMUN_L__2_50_m__A__0_25_m">#REF!</definedName>
    <definedName name="TABLA_DE_CARACOLI">#N/A</definedName>
    <definedName name="Tabla_Tareas1">#REF!</definedName>
    <definedName name="TABLA1.2.2">#REF!</definedName>
    <definedName name="TABLEKP">#REF!</definedName>
    <definedName name="TABLEPRI">#REF!</definedName>
    <definedName name="TABLERO_GENERAL_DE_DISTRIBUCION">#REF!</definedName>
    <definedName name="Tablero_trifásico_12_circuitos">#REF!</definedName>
    <definedName name="tablilla">#REF!</definedName>
    <definedName name="tablillas">#REF!</definedName>
    <definedName name="TACO30">#REF!</definedName>
    <definedName name="TACOM">#REF!</definedName>
    <definedName name="TACOR">#REF!</definedName>
    <definedName name="Tambores">#REF!</definedName>
    <definedName name="TANQUE">#REF!</definedName>
    <definedName name="TANQUE_DE_ALMACENAMIENTO_1000_LTS">#REF!</definedName>
    <definedName name="Tanques">#REF!</definedName>
    <definedName name="TANTIKO">#REF!</definedName>
    <definedName name="TAPA">#REF!</definedName>
    <definedName name="TAPA_ALCANTARILLA_ARO_Y_CONTRAARO">#REF!</definedName>
    <definedName name="TAPA_HF">#N/A</definedName>
    <definedName name="TAPAS_DE_CIERRE_DE_METALDECK">#REF!</definedName>
    <definedName name="TAPON_2__P.V.C">#N/A</definedName>
    <definedName name="TAREAS_INICIALES">#REF!</definedName>
    <definedName name="TARIFA">#REF!</definedName>
    <definedName name="TARIFA_CONSUMO_ALCANTARILLADO">#REF!</definedName>
    <definedName name="TARIFA_POR_CONSUMO">#REF!</definedName>
    <definedName name="TarifaPension">#REF!</definedName>
    <definedName name="TARIFAS">#REF!</definedName>
    <definedName name="TARIFAS1">#REF!</definedName>
    <definedName name="TarifaSalud">#REF!</definedName>
    <definedName name="TASA">#N/A</definedName>
    <definedName name="TASA_DE_CAMBIO">#REF!</definedName>
    <definedName name="Tasa1">#REF!</definedName>
    <definedName name="TasaCCP">#REF!</definedName>
    <definedName name="TasaCrecimiento">#REF!</definedName>
    <definedName name="TasaDescuento">#REF!</definedName>
    <definedName name="tatual">#REF!</definedName>
    <definedName name="Tax">#REF!</definedName>
    <definedName name="Taxpb" hidden="1">#REF!</definedName>
    <definedName name="TB">#REF!</definedName>
    <definedName name="TB_EVENTOS_OTS_ANUAL">#REF!</definedName>
    <definedName name="TC">#REF!</definedName>
    <definedName name="tcC">#REF!</definedName>
    <definedName name="TCCMOI">#REF!</definedName>
    <definedName name="TCCMOIC">#REF!</definedName>
    <definedName name="TCCMOIC1">#REF!</definedName>
    <definedName name="TCCMOIC2">#REF!</definedName>
    <definedName name="TCCMOIC3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 localSheetId="1">DATE(YEAR(Loan_Start),MONTH(Loan_Start)+Payment_Number,DAY(Loan_Start))</definedName>
    <definedName name="TECN" localSheetId="0">DATE(YEAR(Loan_Start),MONTH(Loan_Start)+Payment_Number,DAY(Loan_Start))</definedName>
    <definedName name="TECN">DATE(YEAR(Loan_Start),MONTH(Loan_Start)+Payment_Number,DAY(Loan_Start))</definedName>
    <definedName name="Tecnico">#REF!</definedName>
    <definedName name="TEE_2_____2____P.V.C">#N/A</definedName>
    <definedName name="TEE_3____3____2____P.V.C">#N/A</definedName>
    <definedName name="TEE_3____3____2____P.V.C_UM">#N/A</definedName>
    <definedName name="TEE_3____3____3____P.V.C">#N/A</definedName>
    <definedName name="TEE_3__x_3__B_x_B">#N/A</definedName>
    <definedName name="TEE_4____4____4____P.V.C_UM">#N/A</definedName>
    <definedName name="TEFLON">#N/A</definedName>
    <definedName name="teja_de_asbesto_cemento_No._6">#REF!</definedName>
    <definedName name="TEJA_DE_ZINC_No_6">#REF!</definedName>
    <definedName name="TEJA_TERMOACUSTICA">#REF!</definedName>
    <definedName name="TEJAB">#REF!</definedName>
    <definedName name="TEJAJ">#REF!</definedName>
    <definedName name="TELAVERDESINTET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">#REF!</definedName>
    <definedName name="TER">#REF!</definedName>
    <definedName name="TERM">#REF!</definedName>
    <definedName name="TERMINADORA">#REF!</definedName>
    <definedName name="TERMINAL_PONCHAR_COBRE_ESTAÑADO_1_0__AWG___3M">#REF!</definedName>
    <definedName name="TÉRMINOS">#REF!</definedName>
    <definedName name="TERR">#REF!</definedName>
    <definedName name="TEST1">#REF!</definedName>
    <definedName name="TESTHKEY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RASA">#REF!</definedName>
    <definedName name="TGTGT" localSheetId="1">Scheduled_Payment+Extra_Payment</definedName>
    <definedName name="TGTGT" localSheetId="0">Scheduled_Payment+Extra_Payment</definedName>
    <definedName name="TGTGT">Scheduled_Payment+Extra_Payment</definedName>
    <definedName name="TGTT" localSheetId="1">Scheduled_Payment+Extra_Payment</definedName>
    <definedName name="TGTT" localSheetId="0">Scheduled_Payment+Extra_Payment</definedName>
    <definedName name="TGTT">Scheduled_Payment+Extra_Payment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RO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A">#REF!</definedName>
    <definedName name="TIAI">#REF!</definedName>
    <definedName name="TIEMPO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4">#REF!</definedName>
    <definedName name="TipoCMA4">#REF!</definedName>
    <definedName name="TipoCMI2">#REF!</definedName>
    <definedName name="TipoCMI3">#REF!</definedName>
    <definedName name="TipoCMI4">#REF!</definedName>
    <definedName name="TipoCMO4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#N/A</definedName>
    <definedName name="Tiproyecto">#REF!</definedName>
    <definedName name="TIR">#REF!</definedName>
    <definedName name="TIRSOCIOS">#REF!</definedName>
    <definedName name="TIRSOCIOS_2">#REF!</definedName>
    <definedName name="TIT">#REF!</definedName>
    <definedName name="titi" localSheetId="1">IF(Loan_Amount*Interest_Rate*Loan_Years*Loan_Start&gt;0,1,0)</definedName>
    <definedName name="titi" localSheetId="0">IF(Loan_Amount*Interest_Rate*Loan_Years*Loan_Start&gt;0,1,0)</definedName>
    <definedName name="titi">IF(Loan_Amount*Interest_Rate*Loan_Years*Loan_Start&gt;0,1,0)</definedName>
    <definedName name="TITLE">#REF!</definedName>
    <definedName name="Titlepb" hidden="1">#REF!</definedName>
    <definedName name="TITO" localSheetId="1">IF(#REF!,Header_Row+#REF!,Header_Row)</definedName>
    <definedName name="TITO" localSheetId="0">IF(#REF!,Header_Row+#REF!,Header_Row)</definedName>
    <definedName name="TITO">IF(#REF!,Header_Row+#REF!,Header_Row)</definedName>
    <definedName name="TITOF" localSheetId="1">IF(#REF!,Header_Row+#REF!,Header_Row)</definedName>
    <definedName name="TITOF" localSheetId="0">IF(#REF!,Header_Row+#REF!,Header_Row)</definedName>
    <definedName name="TITOF">IF(#REF!,Header_Row+#REF!,Header_Row)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#N/A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MANHOLE">#REF!</definedName>
    <definedName name="Tn">#REF!</definedName>
    <definedName name="TNOV12">#REF!</definedName>
    <definedName name="TNOV8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dosInsumos">#REF!</definedName>
    <definedName name="TOMA_CORRIENTE_REGULADO_DOBLE_CON_POLO_A_TIERRA_250_W">#REF!</definedName>
    <definedName name="TOMACORRIENTE_DOBLE_POLO_A_TIERRA">#REF!</definedName>
    <definedName name="TOPGENER">#REF!</definedName>
    <definedName name="TOPGENER1">#REF!</definedName>
    <definedName name="TOPMENU">#REF!</definedName>
    <definedName name="TOPO">#REF!</definedName>
    <definedName name="TOPOGRAFO">#REF!</definedName>
    <definedName name="TORNI">#REF!</definedName>
    <definedName name="TORNILLO_3">#N/A</definedName>
    <definedName name="TORNILLO_PARA_FIJAR_CUBIERTA">#REF!</definedName>
    <definedName name="TORNILLOS_2.5">#N/A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_US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_1" localSheetId="1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1">Scheduled_Monthly_Payment+Extra_Pay</definedName>
    <definedName name="Total_Payment1" localSheetId="0">Scheduled_Monthly_Payment+Extra_Pay</definedName>
    <definedName name="Total_Payment1">Scheduled_Monthly_Payment+Extra_Pay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IZADOR_DE_3_X_50_TIPO_INDUSTRIAL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ING">#REF!</definedName>
    <definedName name="TPVCS3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inSpec">#REF!</definedName>
    <definedName name="Tramite">#REF!</definedName>
    <definedName name="TRAMO">#REF!</definedName>
    <definedName name="TRANA">#REF!</definedName>
    <definedName name="TRANAG">#REF!</definedName>
    <definedName name="TRANAR">#REF!</definedName>
    <definedName name="TRANS">#REF!</definedName>
    <definedName name="TRANS.">#REF!</definedName>
    <definedName name="Transmisores">#REF!</definedName>
    <definedName name="TRANSPORI" localSheetId="1" hidden="1">{#N/A,#N/A,TRUE,"INGENIERIA";#N/A,#N/A,TRUE,"COMPRAS";#N/A,#N/A,TRUE,"DIRECCION";#N/A,#N/A,TRUE,"RESUMEN"}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TRITURADO">#REF!</definedName>
    <definedName name="TRANSPORTES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">#N/A</definedName>
    <definedName name="TRITU">#REF!</definedName>
    <definedName name="TRITURADO">#REF!</definedName>
    <definedName name="TRITURADO_PILCUAN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#N/A</definedName>
    <definedName name="TTE">#REF!</definedName>
    <definedName name="TTL">#REF!</definedName>
    <definedName name="TtlCD">#REF!</definedName>
    <definedName name="TtlCDCronog">#REF!</definedName>
    <definedName name="TtlPpto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>#REF!</definedName>
    <definedName name="TUB._ACC_3__Bx_B_SCH_40">#N/A</definedName>
    <definedName name="tuberia">#REF!</definedName>
    <definedName name="Tubería">#REF!</definedName>
    <definedName name="TUBERIA_P.V.C_RDE_9">#N/A</definedName>
    <definedName name="TUBERIA_P.V.C_UM_RDE_41____2">#N/A</definedName>
    <definedName name="TUBERIA_P.V.C_UM_RDE_41____3">#N/A</definedName>
    <definedName name="TUBERIA_PRESION_PVC_1_2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ARIA_PVC_2">#REF!</definedName>
    <definedName name="TUBERIA_SANITARIA_PVC_3">#REF!</definedName>
    <definedName name="TUBERIA_SANITARIA_PVC_4">#REF!</definedName>
    <definedName name="TUBERIA1" hidden="1">#REF!</definedName>
    <definedName name="TUBERIA24">#REF!</definedName>
    <definedName name="tuberia3">#N/A</definedName>
    <definedName name="TUBO">#REF!</definedName>
    <definedName name="TUBO_1_2">#N/A</definedName>
    <definedName name="TUBO_1_2__HG">#N/A</definedName>
    <definedName name="TUBO_CONDUIT_PVC_3_4PG___3Mts">#REF!</definedName>
    <definedName name="tubo_de_cemento_diám._6_pg">#REF!</definedName>
    <definedName name="tubo_de_cemento_diám._8_pg">#REF!</definedName>
    <definedName name="TUBO6">#REF!</definedName>
    <definedName name="TUBO8">#REF!</definedName>
    <definedName name="tubohg2">#REF!</definedName>
    <definedName name="TUBS3">#REF!</definedName>
    <definedName name="TUBS4">#REF!</definedName>
    <definedName name="TUBS6">#REF!</definedName>
    <definedName name="TUKYRLTU.IR">#REF!</definedName>
    <definedName name="TUPI" localSheetId="1">MATCH(0.01,End_Bal,-1)+1</definedName>
    <definedName name="TUPI" localSheetId="0">MATCH(0.01,End_Bal,-1)+1</definedName>
    <definedName name="TUPI">MATCH(0.01,End_Bal,-1)+1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biedad.">#REF!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ALU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HJKH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CO">#REF!</definedName>
    <definedName name="Unidad">#REF!</definedName>
    <definedName name="UNIDAD1">#REF!</definedName>
    <definedName name="UNIDAD521">#REF!</definedName>
    <definedName name="Unidades">#REF!</definedName>
    <definedName name="UNION_CANAL_PVC_AMAZONA">#REF!</definedName>
    <definedName name="UNION_DE_MECANICA_2">#N/A</definedName>
    <definedName name="UNION_DE_MECANICA_3">#N/A</definedName>
    <definedName name="UNION_DE_MECANICA_4">#N/A</definedName>
    <definedName name="UNION_DE_REPARACION_2__P.V.C">#N/A</definedName>
    <definedName name="UNION_DE_REPARACION_3">#N/A</definedName>
    <definedName name="UNION_DE_REPARACION_3__P.V.C">#N/A</definedName>
    <definedName name="UNION_DE_REPARACION_4">#N/A</definedName>
    <definedName name="UNION_P.V.C_1_2">#N/A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NO_1">#REF!</definedName>
    <definedName name="UNO_2">#REF!</definedName>
    <definedName name="UNOV30">#REF!</definedName>
    <definedName name="UNOV36">#REF!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>#REF!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AguaenBloque">#REF!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ilidadObra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 hidden="1">#REF!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EDGJHDDJHDJHD">#REF!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>#REF!</definedName>
    <definedName name="V_DIA_PROT">#REF!</definedName>
    <definedName name="V.j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">#REF!</definedName>
    <definedName name="VALDES">#REF!</definedName>
    <definedName name="VALLA_2_3_MTS_CON_3_CERCHAS">#N/A</definedName>
    <definedName name="VALLE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SALARIO_MINIMO_ACTU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erreno">#REF!</definedName>
    <definedName name="ValorTot">#REF!</definedName>
    <definedName name="ValorTotConsultoria">#REF!</definedName>
    <definedName name="valparaiso">#REF!</definedName>
    <definedName name="Values_Entered" localSheetId="1">IF([0]!Loan_Amount*[0]!Interest_Rate*[0]!Loan_Years*[0]!Loan_Start&gt;0,1,0)</definedName>
    <definedName name="Values_Entered" localSheetId="0">IF([0]!Loan_Amount*[0]!Interest_Rate*[0]!Loan_Years*[0]!Loan_Start&gt;0,1,0)</definedName>
    <definedName name="Values_Entered">IF([0]!Loan_Amount*[0]!Interest_Rate*[0]!Loan_Years*[0]!Loan_Start&gt;0,1,0)</definedName>
    <definedName name="Values_Entered_1">#N/A</definedName>
    <definedName name="Values_Entered_2">#N/A</definedName>
    <definedName name="VALVULA_DE_COMPUERTA_2__SELLO_ELASTICO_Y_VNA_CON_CUADRANTE">#N/A</definedName>
    <definedName name="VALVULA_DE_COMPUERTA_3__BxB_CON_RUEDA_MECANICA">#N/A</definedName>
    <definedName name="VALVULA_DE_COMPUERTA_3__SELLO_ELASTICO_Y_VNA_CON_CUADRANTE">#N/A</definedName>
    <definedName name="VALVULA_DE_COMPUERTA_4__SELLO_ELASTICO_Y_VNA_CON_CUADRANTE">#N/A</definedName>
    <definedName name="VALVULA_DE_NO_RETORNO_CHEQUE__3__PARA_TRABAJAR_HORIZONTALMENTE_B_x_B">#N/A</definedName>
    <definedName name="VALVULA_DE_NO_RETORNO_CHEQUE__4__PARA_TRABAJAR_HORIZONTALMENTE_B_x_B">#N/A</definedName>
    <definedName name="válvula_de_paso_diám._1_2_pg">#REF!</definedName>
    <definedName name="Válvulas">#REF!</definedName>
    <definedName name="Var">#REF!</definedName>
    <definedName name="VARENGA_4_cm_X_2_cm__L__2_m">#REF!</definedName>
    <definedName name="variacion">#REF!</definedName>
    <definedName name="VARIACION1">#REF!</definedName>
    <definedName name="VARILLA_DE_COBRE_COBRE_5_8__X_2_40_MTS">#REF!</definedName>
    <definedName name="Varios">#REF!</definedName>
    <definedName name="Varios2">#REF!</definedName>
    <definedName name="Vb">#REF!</definedName>
    <definedName name="VBOL2">#REF!</definedName>
    <definedName name="VBOL4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#REF!</definedName>
    <definedName name="VCEL6">#REF!</definedName>
    <definedName name="VCEL8">#REF!</definedName>
    <definedName name="vck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#N/A</definedName>
    <definedName name="VENTANA_EN_LAMINA_CALIBRE_18">#REF!</definedName>
    <definedName name="VENTI">#REF!</definedName>
    <definedName name="VENTOSAS_PARA_INSTALACION_EN_TUBERIA_DE_3">#N/A</definedName>
    <definedName name="Version4OK" localSheetId="1" hidden="1">{"Datos de las Curvas",#N/A,TRUE,"TABLA-CALCULOS"}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FVFV">#REF!</definedName>
    <definedName name="vfh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GFHGF">#REF!</definedName>
    <definedName name="VI">#REF!</definedName>
    <definedName name="via" localSheetId="1" hidden="1">{"via1",#N/A,TRUE,"general";"via2",#N/A,TRUE,"general";"via3",#N/A,TRUE,"general"}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IAJE">#REF!</definedName>
    <definedName name="Viajes">#REF!</definedName>
    <definedName name="VIAS">#REF!</definedName>
    <definedName name="VIBGA">#REF!</definedName>
    <definedName name="VIBRA">#REF!</definedName>
    <definedName name="VIBRADOR">#REF!</definedName>
    <definedName name="VIBRADOR_CONCRETO">#REF!</definedName>
    <definedName name="VIBRADOR_DE_CONCRETO">#REF!</definedName>
    <definedName name="VIBRE">#REF!</definedName>
    <definedName name="VIBRO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_DISPONIBLE_ACUEDUCTO">#REF!</definedName>
    <definedName name="VIDA_UTIL_DISPONIBLE_ALCANT">#REF!</definedName>
    <definedName name="VIDA_UTIL...">#REF!</definedName>
    <definedName name="VIDRI">#REF!</definedName>
    <definedName name="VIDRIO_4MM">#REF!</definedName>
    <definedName name="VIDRIO4">#N/A</definedName>
    <definedName name="VigenciaDolares">#REF!</definedName>
    <definedName name="VigenciaPesos">#REF!</definedName>
    <definedName name="VIGFUTURA">#REF!</definedName>
    <definedName name="villa">#N/A</definedName>
    <definedName name="VILLAAC">#REF!</definedName>
    <definedName name="VILLAC">#REF!</definedName>
    <definedName name="VINILO">#N/A</definedName>
    <definedName name="VINILO_TIPO_1_INTERIORES___EXTRERIORES">#REF!</definedName>
    <definedName name="viscosidad">#REF!</definedName>
    <definedName name="visión">#REF!</definedName>
    <definedName name="visión_1">#REF!</definedName>
    <definedName name="visión_2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 localSheetId="1">OFFSET([0]!Full_Print,0,0,F.P!Last_Row)</definedName>
    <definedName name="vjkgvif" localSheetId="0">OFFSET([0]!Full_Print,0,0,'PPTO INTERVENTORIA'!Last_Row)</definedName>
    <definedName name="vjkgvif">OFFSET([0]!Full_Print,0,0,[0]!Last_Row)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QUETA_6_m3">#REF!</definedName>
    <definedName name="vp">#REF!</definedName>
    <definedName name="VPD">#REF!</definedName>
    <definedName name="VPDacAlternativo">#REF!</definedName>
    <definedName name="VPDalAlternativo">#REF!</definedName>
    <definedName name="VPIrer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_CON_IVA">#REF!*(1+#REF!)</definedName>
    <definedName name="VR_SIN_IVA">VLOOKUP(#REF!,#REF!,6,FALSE)</definedName>
    <definedName name="VR_TOT" localSheetId="1">IF(LG=2,IF(SCQ=0,"",SCQ/2),"")</definedName>
    <definedName name="VR_TOT" localSheetId="0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1">IF(ISERROR(V_U),"",V_U)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anteriorAc">#REF!</definedName>
    <definedName name="VRAanteriorAl">#REF!</definedName>
    <definedName name="VRAnuevoAc">#REF!</definedName>
    <definedName name="VRAnuevoAl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n">#REF!</definedName>
    <definedName name="vutil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" localSheetId="1" hidden="1">{"via1",#N/A,TRUE,"general";"via2",#N/A,TRUE,"general";"via3",#N/A,TRUE,"general"}</definedName>
    <definedName name="VVVVVVV" localSheetId="0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localSheetId="1" hidden="1">{"TAB1",#N/A,TRUE,"GENERAL";"TAB2",#N/A,TRUE,"GENERAL";"TAB3",#N/A,TRUE,"GENERAL";"TAB4",#N/A,TRUE,"GENERAL";"TAB5",#N/A,TRUE,"GENERAL"}</definedName>
    <definedName name="VVVVVVVVVVVVVVVVVVVVVVVVVVVVVVVVVVVVVVVVVVVVVVVVVVV" localSheetId="0" hidden="1">{"TAB1",#N/A,TRUE,"GENERAL";"TAB2",#N/A,TRUE,"GENERAL";"TAB3",#N/A,TRUE,"GENERAL";"TAB4",#N/A,TRUE,"GENERAL";"TAB5",#N/A,TRUE,"GENERAL"}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120.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#REF!</definedName>
    <definedName name="WACC">#REF!</definedName>
    <definedName name="WAER4YTSDTGFYWUETYJ">#REF!</definedName>
    <definedName name="WAGE_RATE">#REF!</definedName>
    <definedName name="Wage0100">#REF!</definedName>
    <definedName name="Wage0200">#REF!</definedName>
    <definedName name="Walcan">#REF!</definedName>
    <definedName name="WBS">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VVV">#REF!</definedName>
    <definedName name="we">#REF!</definedName>
    <definedName name="wedw">#REF!</definedName>
    <definedName name="WEFWE">#REF!</definedName>
    <definedName name="weq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">#REF!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YUI">#REF!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heel_Spacing">#REF!</definedName>
    <definedName name="WILSON">#REF!</definedName>
    <definedName name="WIND">#REF!</definedName>
    <definedName name="wj">#REF!</definedName>
    <definedName name="wl">#REF!</definedName>
    <definedName name="WQ">#REF!</definedName>
    <definedName name="WQE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cueducto." localSheetId="1" hidden="1">{"Acueducto",#N/A,FALSE,"Base"}</definedName>
    <definedName name="wrn.Acueducto." localSheetId="0" hidden="1">{"Acueducto",#N/A,FALSE,"Base"}</definedName>
    <definedName name="wrn.Acueducto." hidden="1">{"Acueducto",#N/A,FALSE,"Base"}</definedName>
    <definedName name="wrn.ar." localSheetId="1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OPERADORES." localSheetId="1" hidden="1">{#N/A,#N/A,TRUE,"T1"}</definedName>
    <definedName name="wrn.OPERADORES." localSheetId="0" hidden="1">{#N/A,#N/A,TRUE,"T1"}</definedName>
    <definedName name="wrn.OPERADORES." hidden="1">{#N/A,#N/A,TRUE,"T1"}</definedName>
    <definedName name="wrn.Presup.._.Tramo._.3._.Defin.." localSheetId="1" hidden="1">{"Tramo 3.1",#N/A,FALSE,"TR3-1";"Tramo 3.2",#N/A,FALSE,"TR3-2";"Tramo 3.3",#N/A,FALSE,"TR3-3";"Tramo 3.4",#N/A,FALSE,"TR3-4";"Tramo 3.6",#N/A,FALSE,"TR3-6";"Agrega",#N/A,FALSE,"AGREG. rafa"}</definedName>
    <definedName name="wrn.Presup.._.Tramo._.3._.Defin.." localSheetId="0" hidden="1">{"Tramo 3.1",#N/A,FALSE,"TR3-1";"Tramo 3.2",#N/A,FALSE,"TR3-2";"Tramo 3.3",#N/A,FALSE,"TR3-3";"Tramo 3.4",#N/A,FALSE,"TR3-4";"Tramo 3.6",#N/A,FALSE,"TR3-6";"Agrega",#N/A,FALSE,"AGREG. rafa"}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Resumen._.cantidades." localSheetId="1" hidden="1">{"Cant. Tramo 1 y 3.6",#N/A,FALSE,"Tramo 1 y Tramo 3-6";"Cant. Acc y Tramo 3 Subt 1 a 4",#N/A,FALSE,"Acceso Tunel -Tramo 3(Subt 1-4)"}</definedName>
    <definedName name="wrn.Resumen._.cantidades." localSheetId="0" hidden="1">{"Cant. Tramo 1 y 3.6",#N/A,FALSE,"Tramo 1 y Tramo 3-6";"Cant. Acc y Tramo 3 Subt 1 a 4",#N/A,FALSE,"Acceso Tunel -Tramo 3(Subt 1-4)"}</definedName>
    <definedName name="wrn.Resumen._.cantidades." hidden="1">{"Cant. Tramo 1 y 3.6",#N/A,FALSE,"Tramo 1 y Tramo 3-6";"Cant. Acc y Tramo 3 Subt 1 a 4",#N/A,FALSE,"Acceso Tunel -Tramo 3(Subt 1-4)"}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" localSheetId="1" hidden="1">{"Acueducto",#N/A,FALSE,"Base"}</definedName>
    <definedName name="wrt" localSheetId="0" hidden="1">{"Acueducto",#N/A,FALSE,"Base"}</definedName>
    <definedName name="wrt" hidden="1">{"Acueducto",#N/A,FALSE,"Base"}</definedName>
    <definedName name="WRTY">#REF!</definedName>
    <definedName name="ws">#REF!</definedName>
    <definedName name="WSDF">#REF!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 localSheetId="1" hidden="1">{"TAB1",#N/A,TRUE,"GENERAL";"TAB2",#N/A,TRUE,"GENERAL";"TAB3",#N/A,TRUE,"GENERAL";"TAB4",#N/A,TRUE,"GENERAL";"TAB5",#N/A,TRUE,"GENERAL"}</definedName>
    <definedName name="wwwwwww" localSheetId="0" hidden="1">{"TAB1",#N/A,TRUE,"GENERAL";"TAB2",#N/A,TRUE,"GENERAL";"TAB3",#N/A,TRUE,"GENERAL";"TAB4",#N/A,TRUE,"GENERAL";"TAB5",#N/A,TRUE,"GENERAL"}</definedName>
    <definedName name="wwwwwww" hidden="1">{"TAB1",#N/A,TRUE,"GENERAL";"TAB2",#N/A,TRUE,"GENERAL";"TAB3",#N/A,TRUE,"GENERAL";"TAB4",#N/A,TRUE,"GENERAL";"TAB5",#N/A,TRUE,"GENERAL"}</definedName>
    <definedName name="wwwwwwwwwwwwwwww">#REF!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gf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W" localSheetId="1" hidden="1">{#N/A,#N/A,TRUE,"1842CWN0"}</definedName>
    <definedName name="XSW" localSheetId="0" hidden="1">{#N/A,#N/A,TRUE,"1842CWN0"}</definedName>
    <definedName name="XSW" hidden="1">{#N/A,#N/A,TRUE,"1842CWN0"}</definedName>
    <definedName name="xsxasxs">#REF!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#N/A</definedName>
    <definedName name="XXXXX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{#N/A,#N/A,TRUE,"INGENIERIA";#N/A,#N/A,TRUE,"COMPRAS";#N/A,#N/A,TRUE,"DIRECCION";#N/A,#N/A,TRUE,"RESUMEN"}</definedName>
    <definedName name="XXXXXX" localSheetId="0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xxxxxxxxxxxxx">#REF!</definedName>
    <definedName name="xyz" hidden="1">#REF!</definedName>
    <definedName name="XZ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#N/A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O">#N/A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HYHYHYHY" localSheetId="1">IF(#REF!,Header_Row+#REF!,Header_Row)</definedName>
    <definedName name="YHYHYHYHY" localSheetId="0">IF(#REF!,Header_Row+#REF!,Header_Row)</definedName>
    <definedName name="YHYHYHYHY">IF(#REF!,Header_Row+#REF!,Header_Row)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YYYYYYYYYYY" hidden="1">#REF!</definedName>
    <definedName name="z">#REF!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#N/A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γ.j">#REF!</definedName>
    <definedName name="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2" l="1"/>
  <c r="B57" i="2" s="1"/>
  <c r="B52" i="2"/>
  <c r="B70" i="2" s="1"/>
  <c r="B45" i="2"/>
  <c r="C45" i="2" s="1"/>
  <c r="B42" i="2"/>
  <c r="C42" i="2" s="1"/>
  <c r="B41" i="2"/>
  <c r="C41" i="2" s="1"/>
  <c r="B37" i="2"/>
  <c r="C37" i="2" s="1"/>
  <c r="B36" i="2"/>
  <c r="C36" i="2" s="1"/>
  <c r="B35" i="2"/>
  <c r="C35" i="2" s="1"/>
  <c r="C27" i="2"/>
  <c r="C26" i="2"/>
  <c r="B44" i="2" s="1"/>
  <c r="C44" i="2" s="1"/>
  <c r="B20" i="2"/>
  <c r="C20" i="2" s="1"/>
  <c r="B19" i="2"/>
  <c r="C19" i="2" s="1"/>
  <c r="B18" i="2"/>
  <c r="C18" i="2" s="1"/>
  <c r="B14" i="2"/>
  <c r="C14" i="2" s="1"/>
  <c r="B13" i="2"/>
  <c r="C13" i="2" s="1"/>
  <c r="B9" i="2"/>
  <c r="B10" i="2" s="1"/>
  <c r="C10" i="2" s="1"/>
  <c r="C4" i="2"/>
  <c r="B8" i="2" s="1"/>
  <c r="C8" i="2" s="1"/>
  <c r="C3" i="2"/>
  <c r="B17" i="2" s="1"/>
  <c r="C17" i="2" s="1"/>
  <c r="G23" i="1"/>
  <c r="G22" i="1"/>
  <c r="G21" i="1"/>
  <c r="G20" i="1"/>
  <c r="G19" i="1"/>
  <c r="G24" i="1" s="1"/>
  <c r="G13" i="1"/>
  <c r="G14" i="1" s="1"/>
  <c r="G9" i="1"/>
  <c r="G8" i="1"/>
  <c r="G7" i="1"/>
  <c r="A7" i="1"/>
  <c r="G6" i="1"/>
  <c r="B15" i="2" l="1"/>
  <c r="C15" i="2" s="1"/>
  <c r="B40" i="2"/>
  <c r="C40" i="2" s="1"/>
  <c r="B32" i="2"/>
  <c r="G15" i="1"/>
  <c r="B30" i="2"/>
  <c r="B33" i="2"/>
  <c r="C33" i="2" s="1"/>
  <c r="C32" i="2"/>
  <c r="C30" i="2"/>
  <c r="C9" i="2"/>
  <c r="C52" i="2"/>
  <c r="C57" i="2" s="1"/>
  <c r="B31" i="2"/>
  <c r="C31" i="2" s="1"/>
  <c r="B11" i="2"/>
  <c r="C11" i="2" s="1"/>
  <c r="B16" i="2"/>
  <c r="C16" i="2" s="1"/>
  <c r="B38" i="2"/>
  <c r="C38" i="2" s="1"/>
  <c r="B43" i="2"/>
  <c r="C43" i="2" s="1"/>
  <c r="B7" i="2"/>
  <c r="B12" i="2"/>
  <c r="C12" i="2" s="1"/>
  <c r="B34" i="2"/>
  <c r="C34" i="2" s="1"/>
  <c r="B39" i="2"/>
  <c r="C39" i="2" s="1"/>
  <c r="G10" i="1"/>
  <c r="G11" i="1" s="1"/>
  <c r="G25" i="1" s="1"/>
  <c r="G26" i="1" s="1"/>
  <c r="G27" i="1" s="1"/>
  <c r="C46" i="2" l="1"/>
  <c r="B67" i="2"/>
  <c r="C67" i="2" s="1"/>
  <c r="B66" i="2"/>
  <c r="C66" i="2" s="1"/>
  <c r="B61" i="2"/>
  <c r="C61" i="2" s="1"/>
  <c r="B56" i="2"/>
  <c r="B62" i="2"/>
  <c r="C62" i="2" s="1"/>
  <c r="B65" i="2"/>
  <c r="C65" i="2" s="1"/>
  <c r="B60" i="2"/>
  <c r="C60" i="2" s="1"/>
  <c r="B69" i="2"/>
  <c r="C69" i="2" s="1"/>
  <c r="B64" i="2"/>
  <c r="C64" i="2" s="1"/>
  <c r="B68" i="2"/>
  <c r="C68" i="2" s="1"/>
  <c r="B63" i="2"/>
  <c r="C63" i="2" s="1"/>
  <c r="B58" i="2"/>
  <c r="B22" i="2"/>
  <c r="C7" i="2"/>
  <c r="C22" i="2" s="1"/>
  <c r="B46" i="2"/>
  <c r="C70" i="2"/>
  <c r="C56" i="2" l="1"/>
  <c r="C58" i="2"/>
  <c r="B59" i="2"/>
  <c r="C59" i="2" s="1"/>
  <c r="B71" i="2" l="1"/>
  <c r="C71" i="2"/>
</calcChain>
</file>

<file path=xl/sharedStrings.xml><?xml version="1.0" encoding="utf-8"?>
<sst xmlns="http://schemas.openxmlformats.org/spreadsheetml/2006/main" count="163" uniqueCount="85">
  <si>
    <t>Mantenimiento de la infraestructura física en bibliotecas públicas (Biblioteca Pública Municipal de Dibulla ‘Milagros Padilla de Peñarán, Biblioteca Pública Rural de Paraguachón), y mejoramiento del sistema eléctrico del Centro Cultural del Distrito de Riohacha, departamento de La Guajira.”</t>
  </si>
  <si>
    <t>PRESUPUESTO INTERVENTORIA</t>
  </si>
  <si>
    <t>#</t>
  </si>
  <si>
    <t>CARGO/OFICIO</t>
  </si>
  <si>
    <t>CANTIDAD</t>
  </si>
  <si>
    <t>SUELDO Y/O JORNAL MENSUAL</t>
  </si>
  <si>
    <t>DURACIÓN TOTAL</t>
  </si>
  <si>
    <t>PARTICIPACIÓN TOTAL (h-mes)</t>
  </si>
  <si>
    <t>VALOR TOTAL ($)</t>
  </si>
  <si>
    <t>A</t>
  </si>
  <si>
    <t>I. COSTOS DIRECTOS (RECURSO HUMANO)</t>
  </si>
  <si>
    <t>DIRECTOR DE INTERVENTORIA</t>
  </si>
  <si>
    <t>RESIDENTE DE INTERVENTORIA</t>
  </si>
  <si>
    <t>INGENIERO ELECTRICO</t>
  </si>
  <si>
    <t>INSPECTOR DE INTERVENTORIA</t>
  </si>
  <si>
    <t>SUB TOTAL</t>
  </si>
  <si>
    <t>SUB TOTAL CON FACTOR MULTIPLICADOR &gt; 2 SMLV</t>
  </si>
  <si>
    <t>GESTOR SOCIAL</t>
  </si>
  <si>
    <t>SUB TOTAL CON FACTOR MULTIPLICADOR&lt; 2 SMLV</t>
  </si>
  <si>
    <t>TOTAL COSTOS DE PERSONAL</t>
  </si>
  <si>
    <t>CONCEPTO</t>
  </si>
  <si>
    <t>CANT</t>
  </si>
  <si>
    <t>UNIDAD</t>
  </si>
  <si>
    <t>COSTO</t>
  </si>
  <si>
    <t>TIEMPO DE UTILIZACIÓN (MES)</t>
  </si>
  <si>
    <t>B</t>
  </si>
  <si>
    <t>OTROS COSTOS DIRECTOS</t>
  </si>
  <si>
    <t>ALQUILER DE VEHÍCULO CAMIONETA DOBLE CABINA, DOBLE TRANSMISION, AA, CAP CARGA 1 TN, INCLUYE MANTENIMIENTOS, COMBUSTIBLES, CAMBIOS DE ACEITE Y CONDUCTOR</t>
  </si>
  <si>
    <t>MES</t>
  </si>
  <si>
    <t>Registro Fotografico, Videos, Informes , papelería, fotocopias, Registro y elaboracion planos record,Comunicaciones, etc</t>
  </si>
  <si>
    <t>Alquiler de Oficina y/o Campamento, incluye servicios públicos (agua, luz, aseo, alcantarillado)</t>
  </si>
  <si>
    <t>ALQUILER DE EQUIPOS DE COMPUTO (02 COMPUTADORES PORTATILES)</t>
  </si>
  <si>
    <t>UND</t>
  </si>
  <si>
    <r>
      <t xml:space="preserve">ENSAYOS DE LABORATORIO  </t>
    </r>
    <r>
      <rPr>
        <b/>
        <sz val="14"/>
        <rFont val="Calibri"/>
        <family val="2"/>
      </rPr>
      <t>*(2)</t>
    </r>
  </si>
  <si>
    <t>SUB TOTAL OTROS COSTOS DIRECTOS</t>
  </si>
  <si>
    <t>COSTO BASICO (A + B)</t>
  </si>
  <si>
    <t>IVA</t>
  </si>
  <si>
    <t>TOTAL CONSULTORÍA</t>
  </si>
  <si>
    <t xml:space="preserve">
ERICK OROZCO ATENCIO
DIRECTOR DE INFRAESTRUCTURA Y VIAS
DEPARTAMENTO DE LA GUAJIRA</t>
  </si>
  <si>
    <t>CALCULO DEL FACTOR PRESTACIONAL PARA MAXIMO 2 SMMLV- PERSONAL EN OBRA</t>
  </si>
  <si>
    <t>MENSUAL</t>
  </si>
  <si>
    <t>DIARIO</t>
  </si>
  <si>
    <t>SALARIO</t>
  </si>
  <si>
    <t>SUBSIDIO DE TRANSPORTE</t>
  </si>
  <si>
    <t>TEM</t>
  </si>
  <si>
    <t>Valor</t>
  </si>
  <si>
    <t>Porcentaje</t>
  </si>
  <si>
    <t>Formula</t>
  </si>
  <si>
    <t>Jornales</t>
  </si>
  <si>
    <t>$ 1423500/30</t>
  </si>
  <si>
    <t>Subsidio de Transporte</t>
  </si>
  <si>
    <t>$ 200000/30</t>
  </si>
  <si>
    <t>Cesantías</t>
  </si>
  <si>
    <t>(Jornales + Subsidio Transporte)x30/360</t>
  </si>
  <si>
    <t>Intereses sobre Cesantías</t>
  </si>
  <si>
    <t>Cesantias *1%</t>
  </si>
  <si>
    <t>Prima de Servicio</t>
  </si>
  <si>
    <t>Vacaciones</t>
  </si>
  <si>
    <t>Jornal x 30/720</t>
  </si>
  <si>
    <t>Aportes Salud</t>
  </si>
  <si>
    <t>8,5% de los jornales</t>
  </si>
  <si>
    <t>Aportes Pensión</t>
  </si>
  <si>
    <t>12% de los jornales</t>
  </si>
  <si>
    <t>Riesgos Laborales</t>
  </si>
  <si>
    <t>6.96% de los jornales</t>
  </si>
  <si>
    <t>Caja de compensación</t>
  </si>
  <si>
    <t>4% de los Jornales</t>
  </si>
  <si>
    <t>Aporte SENA</t>
  </si>
  <si>
    <t>2% de los Jornales</t>
  </si>
  <si>
    <t>Aporte ICBF</t>
  </si>
  <si>
    <t>3% de los Jornales</t>
  </si>
  <si>
    <t>Otros días festivos</t>
  </si>
  <si>
    <t>(18 Jornales festivos/360)</t>
  </si>
  <si>
    <t>Fondo Nacional de Formación Profesional de Industria de la construcción</t>
  </si>
  <si>
    <t>1 SMMLV por cada 40 trabajadores ((1 SMML*12)/40)/salario anual</t>
  </si>
  <si>
    <t>CALCULO DEL FACTOR PRESTACIONAL PARA MAYOR A 2 SMMLV - PERSONAL EN OBRA</t>
  </si>
  <si>
    <t>$ 2400000/30</t>
  </si>
  <si>
    <t>$ 83,140/30</t>
  </si>
  <si>
    <t>Examenes de ingreso y egreso</t>
  </si>
  <si>
    <t>Ausencias justificadas</t>
  </si>
  <si>
    <t>(3 Jornales/360)</t>
  </si>
  <si>
    <t>CALCULO DEL FACTOR PRESTACIONAL PARA MAXIMO 2 SMMLV - PERSONAL ADMINISTRATIVO</t>
  </si>
  <si>
    <t>$ 1160000/30</t>
  </si>
  <si>
    <t>$ 140606/30</t>
  </si>
  <si>
    <t>2.436% de los jornales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</si>
</sst>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[$$-240A]\ #,##0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.00"/>
    <numFmt numFmtId="168" formatCode="_(&quot;$&quot;* #,##0_);_(&quot;$&quot;* \(#,##0\);_(&quot;$&quot;* &quot;-&quot;_);_(@_)"/>
    <numFmt numFmtId="169" formatCode="_(&quot;$&quot;* #,##0.00_);_(&quot;$&quot;* \(#,##0.00\);_(&quot;$&quot;* &quot;-&quot;??_);_(@_)"/>
    <numFmt numFmtId="170" formatCode="0.0%"/>
  </numFmts>
  <fonts count="17" x14ac:knownFonts="1">
    <font>
      <sz val="11"/>
      <color theme="1"/>
      <name val="Aptos Narrow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6"/>
      <name val="Aptos Narrow"/>
      <family val="2"/>
      <scheme val="minor"/>
    </font>
    <font>
      <b/>
      <sz val="14"/>
      <name val="Aptos Narrow"/>
      <family val="2"/>
      <scheme val="minor"/>
    </font>
    <font>
      <sz val="14"/>
      <name val="Aptos Narrow"/>
      <family val="2"/>
      <scheme val="minor"/>
    </font>
    <font>
      <sz val="11"/>
      <color indexed="8"/>
      <name val="Calibri"/>
      <family val="2"/>
    </font>
    <font>
      <b/>
      <sz val="11"/>
      <name val="Aptos Narrow"/>
      <family val="2"/>
      <scheme val="minor"/>
    </font>
    <font>
      <sz val="18"/>
      <name val="Arial"/>
      <family val="2"/>
    </font>
    <font>
      <b/>
      <sz val="14"/>
      <name val="Calibri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4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2"/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 wrapText="1"/>
    </xf>
    <xf numFmtId="164" fontId="4" fillId="3" borderId="8" xfId="2" applyNumberFormat="1" applyFont="1" applyFill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164" fontId="5" fillId="0" borderId="11" xfId="3" applyNumberFormat="1" applyFont="1" applyFill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justify" vertical="center" wrapText="1"/>
    </xf>
    <xf numFmtId="0" fontId="5" fillId="0" borderId="13" xfId="2" applyFont="1" applyBorder="1" applyAlignment="1">
      <alignment horizontal="center" vertical="center" wrapText="1"/>
    </xf>
    <xf numFmtId="166" fontId="5" fillId="0" borderId="13" xfId="4" applyFont="1" applyFill="1" applyBorder="1" applyAlignment="1">
      <alignment horizontal="center" vertical="center"/>
    </xf>
    <xf numFmtId="4" fontId="5" fillId="0" borderId="13" xfId="2" applyNumberFormat="1" applyFont="1" applyBorder="1" applyAlignment="1">
      <alignment horizontal="center" vertical="center"/>
    </xf>
    <xf numFmtId="9" fontId="5" fillId="0" borderId="13" xfId="5" applyFont="1" applyFill="1" applyBorder="1" applyAlignment="1">
      <alignment horizontal="center" vertical="center"/>
    </xf>
    <xf numFmtId="167" fontId="5" fillId="0" borderId="14" xfId="3" applyNumberFormat="1" applyFont="1" applyFill="1" applyBorder="1" applyAlignment="1">
      <alignment horizontal="right" vertical="center"/>
    </xf>
    <xf numFmtId="0" fontId="5" fillId="0" borderId="13" xfId="2" applyFont="1" applyBorder="1" applyAlignment="1">
      <alignment horizontal="center" vertical="center"/>
    </xf>
    <xf numFmtId="167" fontId="5" fillId="0" borderId="13" xfId="3" applyNumberFormat="1" applyFont="1" applyFill="1" applyBorder="1" applyAlignment="1">
      <alignment horizontal="right" vertical="center"/>
    </xf>
    <xf numFmtId="2" fontId="5" fillId="4" borderId="13" xfId="5" applyNumberFormat="1" applyFont="1" applyFill="1" applyBorder="1" applyAlignment="1">
      <alignment horizontal="center" vertical="center" wrapText="1"/>
    </xf>
    <xf numFmtId="167" fontId="5" fillId="5" borderId="14" xfId="3" applyNumberFormat="1" applyFont="1" applyFill="1" applyBorder="1" applyAlignment="1">
      <alignment horizontal="right" vertical="center"/>
    </xf>
    <xf numFmtId="167" fontId="5" fillId="0" borderId="11" xfId="3" applyNumberFormat="1" applyFont="1" applyFill="1" applyBorder="1" applyAlignment="1">
      <alignment horizontal="right" vertical="center"/>
    </xf>
    <xf numFmtId="167" fontId="4" fillId="0" borderId="14" xfId="3" applyNumberFormat="1" applyFont="1" applyFill="1" applyBorder="1" applyAlignment="1">
      <alignment horizontal="right" vertical="center"/>
    </xf>
    <xf numFmtId="0" fontId="4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 wrapText="1"/>
    </xf>
    <xf numFmtId="164" fontId="4" fillId="0" borderId="11" xfId="2" applyNumberFormat="1" applyFont="1" applyBorder="1" applyAlignment="1">
      <alignment horizontal="center" vertical="center" wrapText="1"/>
    </xf>
    <xf numFmtId="0" fontId="4" fillId="0" borderId="13" xfId="2" applyFont="1" applyBorder="1" applyAlignment="1">
      <alignment horizontal="justify" vertical="center" wrapText="1"/>
    </xf>
    <xf numFmtId="164" fontId="5" fillId="0" borderId="14" xfId="3" applyNumberFormat="1" applyFont="1" applyFill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166" fontId="5" fillId="0" borderId="13" xfId="4" applyFont="1" applyFill="1" applyBorder="1" applyAlignment="1">
      <alignment vertical="center"/>
    </xf>
    <xf numFmtId="0" fontId="8" fillId="0" borderId="0" xfId="2" applyFont="1"/>
    <xf numFmtId="164" fontId="5" fillId="0" borderId="13" xfId="3" applyNumberFormat="1" applyFont="1" applyFill="1" applyBorder="1" applyAlignment="1">
      <alignment horizontal="right" vertical="center"/>
    </xf>
    <xf numFmtId="0" fontId="4" fillId="3" borderId="20" xfId="2" applyFont="1" applyFill="1" applyBorder="1" applyAlignment="1">
      <alignment vertical="center" wrapText="1"/>
    </xf>
    <xf numFmtId="164" fontId="4" fillId="3" borderId="14" xfId="3" applyNumberFormat="1" applyFont="1" applyFill="1" applyBorder="1" applyAlignment="1">
      <alignment horizontal="right" vertical="center"/>
    </xf>
    <xf numFmtId="9" fontId="4" fillId="3" borderId="20" xfId="2" applyNumberFormat="1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vertical="center" wrapText="1"/>
    </xf>
    <xf numFmtId="164" fontId="4" fillId="3" borderId="24" xfId="3" applyNumberFormat="1" applyFont="1" applyFill="1" applyBorder="1" applyAlignment="1">
      <alignment horizontal="right" vertical="center"/>
    </xf>
    <xf numFmtId="164" fontId="1" fillId="0" borderId="0" xfId="2" applyNumberFormat="1"/>
    <xf numFmtId="0" fontId="5" fillId="2" borderId="0" xfId="2" applyFont="1" applyFill="1"/>
    <xf numFmtId="164" fontId="5" fillId="2" borderId="0" xfId="2" applyNumberFormat="1" applyFont="1" applyFill="1"/>
    <xf numFmtId="41" fontId="5" fillId="2" borderId="0" xfId="6" applyFont="1" applyFill="1"/>
    <xf numFmtId="167" fontId="5" fillId="2" borderId="0" xfId="2" applyNumberFormat="1" applyFont="1" applyFill="1"/>
    <xf numFmtId="0" fontId="10" fillId="0" borderId="1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8" fontId="11" fillId="0" borderId="0" xfId="0" applyNumberFormat="1" applyFont="1" applyAlignment="1">
      <alignment vertical="center"/>
    </xf>
    <xf numFmtId="169" fontId="11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4" fillId="7" borderId="25" xfId="0" applyFont="1" applyFill="1" applyBorder="1" applyAlignment="1">
      <alignment horizontal="center" vertical="center"/>
    </xf>
    <xf numFmtId="2" fontId="14" fillId="7" borderId="25" xfId="0" applyNumberFormat="1" applyFont="1" applyFill="1" applyBorder="1" applyAlignment="1">
      <alignment horizontal="center" vertical="center"/>
    </xf>
    <xf numFmtId="0" fontId="15" fillId="8" borderId="25" xfId="0" applyFont="1" applyFill="1" applyBorder="1" applyAlignment="1">
      <alignment vertical="center"/>
    </xf>
    <xf numFmtId="168" fontId="15" fillId="0" borderId="25" xfId="0" applyNumberFormat="1" applyFont="1" applyBorder="1" applyAlignment="1">
      <alignment horizontal="center" vertical="center"/>
    </xf>
    <xf numFmtId="10" fontId="15" fillId="0" borderId="25" xfId="0" applyNumberFormat="1" applyFont="1" applyBorder="1" applyAlignment="1">
      <alignment horizontal="center" vertical="center"/>
    </xf>
    <xf numFmtId="0" fontId="15" fillId="8" borderId="25" xfId="0" applyFont="1" applyFill="1" applyBorder="1" applyAlignment="1">
      <alignment horizontal="left" vertical="center"/>
    </xf>
    <xf numFmtId="0" fontId="15" fillId="8" borderId="25" xfId="0" applyFont="1" applyFill="1" applyBorder="1" applyAlignment="1">
      <alignment vertical="center" wrapText="1"/>
    </xf>
    <xf numFmtId="0" fontId="15" fillId="8" borderId="25" xfId="0" applyFont="1" applyFill="1" applyBorder="1" applyAlignment="1">
      <alignment horizontal="left" vertical="center" wrapText="1"/>
    </xf>
    <xf numFmtId="168" fontId="13" fillId="0" borderId="25" xfId="0" applyNumberFormat="1" applyFont="1" applyBorder="1" applyAlignment="1">
      <alignment vertical="center"/>
    </xf>
    <xf numFmtId="170" fontId="13" fillId="0" borderId="25" xfId="0" applyNumberFormat="1" applyFont="1" applyBorder="1" applyAlignment="1">
      <alignment horizontal="center" vertical="center"/>
    </xf>
    <xf numFmtId="169" fontId="13" fillId="0" borderId="0" xfId="0" applyNumberFormat="1" applyFont="1" applyAlignment="1">
      <alignment vertical="center"/>
    </xf>
    <xf numFmtId="10" fontId="13" fillId="0" borderId="0" xfId="0" applyNumberFormat="1" applyFont="1" applyAlignment="1">
      <alignment vertical="center"/>
    </xf>
    <xf numFmtId="168" fontId="15" fillId="8" borderId="25" xfId="0" applyNumberFormat="1" applyFont="1" applyFill="1" applyBorder="1" applyAlignment="1">
      <alignment horizontal="center" vertical="center"/>
    </xf>
    <xf numFmtId="10" fontId="15" fillId="8" borderId="25" xfId="0" applyNumberFormat="1" applyFont="1" applyFill="1" applyBorder="1" applyAlignment="1">
      <alignment horizontal="center" vertical="center"/>
    </xf>
    <xf numFmtId="0" fontId="4" fillId="3" borderId="21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0" fontId="2" fillId="2" borderId="3" xfId="1" applyFont="1" applyFill="1" applyBorder="1" applyAlignment="1">
      <alignment horizontal="center" wrapText="1"/>
    </xf>
    <xf numFmtId="0" fontId="3" fillId="0" borderId="4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/>
    </xf>
    <xf numFmtId="0" fontId="12" fillId="0" borderId="0" xfId="0" applyFont="1"/>
    <xf numFmtId="0" fontId="16" fillId="2" borderId="0" xfId="0" applyFont="1" applyFill="1" applyAlignment="1">
      <alignment horizontal="left" wrapText="1"/>
    </xf>
  </cellXfs>
  <cellStyles count="7">
    <cellStyle name="Millares [0] 3" xfId="6" xr:uid="{46673397-2B4B-424A-A372-AACDFF646271}"/>
    <cellStyle name="Millares 8" xfId="4" xr:uid="{5C0BAD7B-3BB2-FF48-9C45-91F9ACF9E064}"/>
    <cellStyle name="Moneda 2 23" xfId="3" xr:uid="{602E52D9-7CAD-6B43-AF4D-816520FA0E72}"/>
    <cellStyle name="Normal" xfId="0" builtinId="0"/>
    <cellStyle name="Normal 10" xfId="2" xr:uid="{72FFBA14-6FC6-C647-9C84-43036034BF24}"/>
    <cellStyle name="Normal 2 10 2" xfId="1" xr:uid="{F6A9260E-4252-CA4C-8BB3-9A50295B2D2F}"/>
    <cellStyle name="Porcentaje 2 2" xfId="5" xr:uid="{073D6C82-058F-F24D-876B-16DF612FA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10796</xdr:colOff>
      <xdr:row>29</xdr:row>
      <xdr:rowOff>761684</xdr:rowOff>
    </xdr:from>
    <xdr:to>
      <xdr:col>1</xdr:col>
      <xdr:colOff>3738563</xdr:colOff>
      <xdr:row>29</xdr:row>
      <xdr:rowOff>769938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3E164AD8-AFBC-E94D-A53E-2C7B647D94A5}"/>
            </a:ext>
          </a:extLst>
        </xdr:cNvPr>
        <xdr:cNvCxnSpPr/>
      </xdr:nvCxnSpPr>
      <xdr:spPr>
        <a:xfrm>
          <a:off x="887096" y="10921684"/>
          <a:ext cx="3727767" cy="8254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79375</xdr:colOff>
      <xdr:row>29</xdr:row>
      <xdr:rowOff>95250</xdr:rowOff>
    </xdr:from>
    <xdr:to>
      <xdr:col>1</xdr:col>
      <xdr:colOff>2775326</xdr:colOff>
      <xdr:row>29</xdr:row>
      <xdr:rowOff>733514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F15777-93B8-D845-A8B4-045FA2E15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5675" y="10255250"/>
          <a:ext cx="2695951" cy="6382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74</xdr:row>
      <xdr:rowOff>180975</xdr:rowOff>
    </xdr:from>
    <xdr:to>
      <xdr:col>1</xdr:col>
      <xdr:colOff>635376</xdr:colOff>
      <xdr:row>78</xdr:row>
      <xdr:rowOff>57239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92530A-EAA1-314C-B680-5D6950235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7173575"/>
          <a:ext cx="3073776" cy="638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FEB62-52DA-B643-8F1D-9157A8E74A0F}">
  <dimension ref="A1:I30"/>
  <sheetViews>
    <sheetView tabSelected="1" view="pageBreakPreview" zoomScale="60" zoomScaleNormal="100" workbookViewId="0">
      <selection activeCell="L9" sqref="L9"/>
    </sheetView>
  </sheetViews>
  <sheetFormatPr baseColWidth="10" defaultColWidth="11.5" defaultRowHeight="13" x14ac:dyDescent="0.15"/>
  <cols>
    <col min="1" max="1" width="11.5" style="1"/>
    <col min="2" max="2" width="60.83203125" style="1" customWidth="1"/>
    <col min="3" max="3" width="13.33203125" style="1" customWidth="1"/>
    <col min="4" max="4" width="22.6640625" style="1" customWidth="1"/>
    <col min="5" max="5" width="22.1640625" style="1" customWidth="1"/>
    <col min="6" max="6" width="19.5" style="1" customWidth="1"/>
    <col min="7" max="7" width="26.1640625" style="1" bestFit="1" customWidth="1"/>
    <col min="8" max="8" width="13.33203125" style="1" bestFit="1" customWidth="1"/>
    <col min="9" max="9" width="13.6640625" style="1" bestFit="1" customWidth="1"/>
    <col min="10" max="249" width="11.5" style="1"/>
    <col min="250" max="250" width="60.83203125" style="1" customWidth="1"/>
    <col min="251" max="251" width="13.33203125" style="1" customWidth="1"/>
    <col min="252" max="252" width="22.6640625" style="1" customWidth="1"/>
    <col min="253" max="253" width="17.1640625" style="1" customWidth="1"/>
    <col min="254" max="254" width="19.5" style="1" customWidth="1"/>
    <col min="255" max="255" width="26.1640625" style="1" bestFit="1" customWidth="1"/>
    <col min="256" max="257" width="11.5" style="1"/>
    <col min="258" max="258" width="60.83203125" style="1" customWidth="1"/>
    <col min="259" max="259" width="13.33203125" style="1" customWidth="1"/>
    <col min="260" max="260" width="22.6640625" style="1" customWidth="1"/>
    <col min="261" max="261" width="17.1640625" style="1" customWidth="1"/>
    <col min="262" max="262" width="19.5" style="1" customWidth="1"/>
    <col min="263" max="263" width="26.1640625" style="1" bestFit="1" customWidth="1"/>
    <col min="264" max="505" width="11.5" style="1"/>
    <col min="506" max="506" width="60.83203125" style="1" customWidth="1"/>
    <col min="507" max="507" width="13.33203125" style="1" customWidth="1"/>
    <col min="508" max="508" width="22.6640625" style="1" customWidth="1"/>
    <col min="509" max="509" width="17.1640625" style="1" customWidth="1"/>
    <col min="510" max="510" width="19.5" style="1" customWidth="1"/>
    <col min="511" max="511" width="26.1640625" style="1" bestFit="1" customWidth="1"/>
    <col min="512" max="513" width="11.5" style="1"/>
    <col min="514" max="514" width="60.83203125" style="1" customWidth="1"/>
    <col min="515" max="515" width="13.33203125" style="1" customWidth="1"/>
    <col min="516" max="516" width="22.6640625" style="1" customWidth="1"/>
    <col min="517" max="517" width="17.1640625" style="1" customWidth="1"/>
    <col min="518" max="518" width="19.5" style="1" customWidth="1"/>
    <col min="519" max="519" width="26.1640625" style="1" bestFit="1" customWidth="1"/>
    <col min="520" max="761" width="11.5" style="1"/>
    <col min="762" max="762" width="60.83203125" style="1" customWidth="1"/>
    <col min="763" max="763" width="13.33203125" style="1" customWidth="1"/>
    <col min="764" max="764" width="22.6640625" style="1" customWidth="1"/>
    <col min="765" max="765" width="17.1640625" style="1" customWidth="1"/>
    <col min="766" max="766" width="19.5" style="1" customWidth="1"/>
    <col min="767" max="767" width="26.1640625" style="1" bestFit="1" customWidth="1"/>
    <col min="768" max="769" width="11.5" style="1"/>
    <col min="770" max="770" width="60.83203125" style="1" customWidth="1"/>
    <col min="771" max="771" width="13.33203125" style="1" customWidth="1"/>
    <col min="772" max="772" width="22.6640625" style="1" customWidth="1"/>
    <col min="773" max="773" width="17.1640625" style="1" customWidth="1"/>
    <col min="774" max="774" width="19.5" style="1" customWidth="1"/>
    <col min="775" max="775" width="26.1640625" style="1" bestFit="1" customWidth="1"/>
    <col min="776" max="1017" width="11.5" style="1"/>
    <col min="1018" max="1018" width="60.83203125" style="1" customWidth="1"/>
    <col min="1019" max="1019" width="13.33203125" style="1" customWidth="1"/>
    <col min="1020" max="1020" width="22.6640625" style="1" customWidth="1"/>
    <col min="1021" max="1021" width="17.1640625" style="1" customWidth="1"/>
    <col min="1022" max="1022" width="19.5" style="1" customWidth="1"/>
    <col min="1023" max="1023" width="26.1640625" style="1" bestFit="1" customWidth="1"/>
    <col min="1024" max="1025" width="11.5" style="1"/>
    <col min="1026" max="1026" width="60.83203125" style="1" customWidth="1"/>
    <col min="1027" max="1027" width="13.33203125" style="1" customWidth="1"/>
    <col min="1028" max="1028" width="22.6640625" style="1" customWidth="1"/>
    <col min="1029" max="1029" width="17.1640625" style="1" customWidth="1"/>
    <col min="1030" max="1030" width="19.5" style="1" customWidth="1"/>
    <col min="1031" max="1031" width="26.1640625" style="1" bestFit="1" customWidth="1"/>
    <col min="1032" max="1273" width="11.5" style="1"/>
    <col min="1274" max="1274" width="60.83203125" style="1" customWidth="1"/>
    <col min="1275" max="1275" width="13.33203125" style="1" customWidth="1"/>
    <col min="1276" max="1276" width="22.6640625" style="1" customWidth="1"/>
    <col min="1277" max="1277" width="17.1640625" style="1" customWidth="1"/>
    <col min="1278" max="1278" width="19.5" style="1" customWidth="1"/>
    <col min="1279" max="1279" width="26.1640625" style="1" bestFit="1" customWidth="1"/>
    <col min="1280" max="1281" width="11.5" style="1"/>
    <col min="1282" max="1282" width="60.83203125" style="1" customWidth="1"/>
    <col min="1283" max="1283" width="13.33203125" style="1" customWidth="1"/>
    <col min="1284" max="1284" width="22.6640625" style="1" customWidth="1"/>
    <col min="1285" max="1285" width="17.1640625" style="1" customWidth="1"/>
    <col min="1286" max="1286" width="19.5" style="1" customWidth="1"/>
    <col min="1287" max="1287" width="26.1640625" style="1" bestFit="1" customWidth="1"/>
    <col min="1288" max="1529" width="11.5" style="1"/>
    <col min="1530" max="1530" width="60.83203125" style="1" customWidth="1"/>
    <col min="1531" max="1531" width="13.33203125" style="1" customWidth="1"/>
    <col min="1532" max="1532" width="22.6640625" style="1" customWidth="1"/>
    <col min="1533" max="1533" width="17.1640625" style="1" customWidth="1"/>
    <col min="1534" max="1534" width="19.5" style="1" customWidth="1"/>
    <col min="1535" max="1535" width="26.1640625" style="1" bestFit="1" customWidth="1"/>
    <col min="1536" max="1537" width="11.5" style="1"/>
    <col min="1538" max="1538" width="60.83203125" style="1" customWidth="1"/>
    <col min="1539" max="1539" width="13.33203125" style="1" customWidth="1"/>
    <col min="1540" max="1540" width="22.6640625" style="1" customWidth="1"/>
    <col min="1541" max="1541" width="17.1640625" style="1" customWidth="1"/>
    <col min="1542" max="1542" width="19.5" style="1" customWidth="1"/>
    <col min="1543" max="1543" width="26.1640625" style="1" bestFit="1" customWidth="1"/>
    <col min="1544" max="1785" width="11.5" style="1"/>
    <col min="1786" max="1786" width="60.83203125" style="1" customWidth="1"/>
    <col min="1787" max="1787" width="13.33203125" style="1" customWidth="1"/>
    <col min="1788" max="1788" width="22.6640625" style="1" customWidth="1"/>
    <col min="1789" max="1789" width="17.1640625" style="1" customWidth="1"/>
    <col min="1790" max="1790" width="19.5" style="1" customWidth="1"/>
    <col min="1791" max="1791" width="26.1640625" style="1" bestFit="1" customWidth="1"/>
    <col min="1792" max="1793" width="11.5" style="1"/>
    <col min="1794" max="1794" width="60.83203125" style="1" customWidth="1"/>
    <col min="1795" max="1795" width="13.33203125" style="1" customWidth="1"/>
    <col min="1796" max="1796" width="22.6640625" style="1" customWidth="1"/>
    <col min="1797" max="1797" width="17.1640625" style="1" customWidth="1"/>
    <col min="1798" max="1798" width="19.5" style="1" customWidth="1"/>
    <col min="1799" max="1799" width="26.1640625" style="1" bestFit="1" customWidth="1"/>
    <col min="1800" max="2041" width="11.5" style="1"/>
    <col min="2042" max="2042" width="60.83203125" style="1" customWidth="1"/>
    <col min="2043" max="2043" width="13.33203125" style="1" customWidth="1"/>
    <col min="2044" max="2044" width="22.6640625" style="1" customWidth="1"/>
    <col min="2045" max="2045" width="17.1640625" style="1" customWidth="1"/>
    <col min="2046" max="2046" width="19.5" style="1" customWidth="1"/>
    <col min="2047" max="2047" width="26.1640625" style="1" bestFit="1" customWidth="1"/>
    <col min="2048" max="2049" width="11.5" style="1"/>
    <col min="2050" max="2050" width="60.83203125" style="1" customWidth="1"/>
    <col min="2051" max="2051" width="13.33203125" style="1" customWidth="1"/>
    <col min="2052" max="2052" width="22.6640625" style="1" customWidth="1"/>
    <col min="2053" max="2053" width="17.1640625" style="1" customWidth="1"/>
    <col min="2054" max="2054" width="19.5" style="1" customWidth="1"/>
    <col min="2055" max="2055" width="26.1640625" style="1" bestFit="1" customWidth="1"/>
    <col min="2056" max="2297" width="11.5" style="1"/>
    <col min="2298" max="2298" width="60.83203125" style="1" customWidth="1"/>
    <col min="2299" max="2299" width="13.33203125" style="1" customWidth="1"/>
    <col min="2300" max="2300" width="22.6640625" style="1" customWidth="1"/>
    <col min="2301" max="2301" width="17.1640625" style="1" customWidth="1"/>
    <col min="2302" max="2302" width="19.5" style="1" customWidth="1"/>
    <col min="2303" max="2303" width="26.1640625" style="1" bestFit="1" customWidth="1"/>
    <col min="2304" max="2305" width="11.5" style="1"/>
    <col min="2306" max="2306" width="60.83203125" style="1" customWidth="1"/>
    <col min="2307" max="2307" width="13.33203125" style="1" customWidth="1"/>
    <col min="2308" max="2308" width="22.6640625" style="1" customWidth="1"/>
    <col min="2309" max="2309" width="17.1640625" style="1" customWidth="1"/>
    <col min="2310" max="2310" width="19.5" style="1" customWidth="1"/>
    <col min="2311" max="2311" width="26.1640625" style="1" bestFit="1" customWidth="1"/>
    <col min="2312" max="2553" width="11.5" style="1"/>
    <col min="2554" max="2554" width="60.83203125" style="1" customWidth="1"/>
    <col min="2555" max="2555" width="13.33203125" style="1" customWidth="1"/>
    <col min="2556" max="2556" width="22.6640625" style="1" customWidth="1"/>
    <col min="2557" max="2557" width="17.1640625" style="1" customWidth="1"/>
    <col min="2558" max="2558" width="19.5" style="1" customWidth="1"/>
    <col min="2559" max="2559" width="26.1640625" style="1" bestFit="1" customWidth="1"/>
    <col min="2560" max="2561" width="11.5" style="1"/>
    <col min="2562" max="2562" width="60.83203125" style="1" customWidth="1"/>
    <col min="2563" max="2563" width="13.33203125" style="1" customWidth="1"/>
    <col min="2564" max="2564" width="22.6640625" style="1" customWidth="1"/>
    <col min="2565" max="2565" width="17.1640625" style="1" customWidth="1"/>
    <col min="2566" max="2566" width="19.5" style="1" customWidth="1"/>
    <col min="2567" max="2567" width="26.1640625" style="1" bestFit="1" customWidth="1"/>
    <col min="2568" max="2809" width="11.5" style="1"/>
    <col min="2810" max="2810" width="60.83203125" style="1" customWidth="1"/>
    <col min="2811" max="2811" width="13.33203125" style="1" customWidth="1"/>
    <col min="2812" max="2812" width="22.6640625" style="1" customWidth="1"/>
    <col min="2813" max="2813" width="17.1640625" style="1" customWidth="1"/>
    <col min="2814" max="2814" width="19.5" style="1" customWidth="1"/>
    <col min="2815" max="2815" width="26.1640625" style="1" bestFit="1" customWidth="1"/>
    <col min="2816" max="2817" width="11.5" style="1"/>
    <col min="2818" max="2818" width="60.83203125" style="1" customWidth="1"/>
    <col min="2819" max="2819" width="13.33203125" style="1" customWidth="1"/>
    <col min="2820" max="2820" width="22.6640625" style="1" customWidth="1"/>
    <col min="2821" max="2821" width="17.1640625" style="1" customWidth="1"/>
    <col min="2822" max="2822" width="19.5" style="1" customWidth="1"/>
    <col min="2823" max="2823" width="26.1640625" style="1" bestFit="1" customWidth="1"/>
    <col min="2824" max="3065" width="11.5" style="1"/>
    <col min="3066" max="3066" width="60.83203125" style="1" customWidth="1"/>
    <col min="3067" max="3067" width="13.33203125" style="1" customWidth="1"/>
    <col min="3068" max="3068" width="22.6640625" style="1" customWidth="1"/>
    <col min="3069" max="3069" width="17.1640625" style="1" customWidth="1"/>
    <col min="3070" max="3070" width="19.5" style="1" customWidth="1"/>
    <col min="3071" max="3071" width="26.1640625" style="1" bestFit="1" customWidth="1"/>
    <col min="3072" max="3073" width="11.5" style="1"/>
    <col min="3074" max="3074" width="60.83203125" style="1" customWidth="1"/>
    <col min="3075" max="3075" width="13.33203125" style="1" customWidth="1"/>
    <col min="3076" max="3076" width="22.6640625" style="1" customWidth="1"/>
    <col min="3077" max="3077" width="17.1640625" style="1" customWidth="1"/>
    <col min="3078" max="3078" width="19.5" style="1" customWidth="1"/>
    <col min="3079" max="3079" width="26.1640625" style="1" bestFit="1" customWidth="1"/>
    <col min="3080" max="3321" width="11.5" style="1"/>
    <col min="3322" max="3322" width="60.83203125" style="1" customWidth="1"/>
    <col min="3323" max="3323" width="13.33203125" style="1" customWidth="1"/>
    <col min="3324" max="3324" width="22.6640625" style="1" customWidth="1"/>
    <col min="3325" max="3325" width="17.1640625" style="1" customWidth="1"/>
    <col min="3326" max="3326" width="19.5" style="1" customWidth="1"/>
    <col min="3327" max="3327" width="26.1640625" style="1" bestFit="1" customWidth="1"/>
    <col min="3328" max="3329" width="11.5" style="1"/>
    <col min="3330" max="3330" width="60.83203125" style="1" customWidth="1"/>
    <col min="3331" max="3331" width="13.33203125" style="1" customWidth="1"/>
    <col min="3332" max="3332" width="22.6640625" style="1" customWidth="1"/>
    <col min="3333" max="3333" width="17.1640625" style="1" customWidth="1"/>
    <col min="3334" max="3334" width="19.5" style="1" customWidth="1"/>
    <col min="3335" max="3335" width="26.1640625" style="1" bestFit="1" customWidth="1"/>
    <col min="3336" max="3577" width="11.5" style="1"/>
    <col min="3578" max="3578" width="60.83203125" style="1" customWidth="1"/>
    <col min="3579" max="3579" width="13.33203125" style="1" customWidth="1"/>
    <col min="3580" max="3580" width="22.6640625" style="1" customWidth="1"/>
    <col min="3581" max="3581" width="17.1640625" style="1" customWidth="1"/>
    <col min="3582" max="3582" width="19.5" style="1" customWidth="1"/>
    <col min="3583" max="3583" width="26.1640625" style="1" bestFit="1" customWidth="1"/>
    <col min="3584" max="3585" width="11.5" style="1"/>
    <col min="3586" max="3586" width="60.83203125" style="1" customWidth="1"/>
    <col min="3587" max="3587" width="13.33203125" style="1" customWidth="1"/>
    <col min="3588" max="3588" width="22.6640625" style="1" customWidth="1"/>
    <col min="3589" max="3589" width="17.1640625" style="1" customWidth="1"/>
    <col min="3590" max="3590" width="19.5" style="1" customWidth="1"/>
    <col min="3591" max="3591" width="26.1640625" style="1" bestFit="1" customWidth="1"/>
    <col min="3592" max="3833" width="11.5" style="1"/>
    <col min="3834" max="3834" width="60.83203125" style="1" customWidth="1"/>
    <col min="3835" max="3835" width="13.33203125" style="1" customWidth="1"/>
    <col min="3836" max="3836" width="22.6640625" style="1" customWidth="1"/>
    <col min="3837" max="3837" width="17.1640625" style="1" customWidth="1"/>
    <col min="3838" max="3838" width="19.5" style="1" customWidth="1"/>
    <col min="3839" max="3839" width="26.1640625" style="1" bestFit="1" customWidth="1"/>
    <col min="3840" max="3841" width="11.5" style="1"/>
    <col min="3842" max="3842" width="60.83203125" style="1" customWidth="1"/>
    <col min="3843" max="3843" width="13.33203125" style="1" customWidth="1"/>
    <col min="3844" max="3844" width="22.6640625" style="1" customWidth="1"/>
    <col min="3845" max="3845" width="17.1640625" style="1" customWidth="1"/>
    <col min="3846" max="3846" width="19.5" style="1" customWidth="1"/>
    <col min="3847" max="3847" width="26.1640625" style="1" bestFit="1" customWidth="1"/>
    <col min="3848" max="4089" width="11.5" style="1"/>
    <col min="4090" max="4090" width="60.83203125" style="1" customWidth="1"/>
    <col min="4091" max="4091" width="13.33203125" style="1" customWidth="1"/>
    <col min="4092" max="4092" width="22.6640625" style="1" customWidth="1"/>
    <col min="4093" max="4093" width="17.1640625" style="1" customWidth="1"/>
    <col min="4094" max="4094" width="19.5" style="1" customWidth="1"/>
    <col min="4095" max="4095" width="26.1640625" style="1" bestFit="1" customWidth="1"/>
    <col min="4096" max="4097" width="11.5" style="1"/>
    <col min="4098" max="4098" width="60.83203125" style="1" customWidth="1"/>
    <col min="4099" max="4099" width="13.33203125" style="1" customWidth="1"/>
    <col min="4100" max="4100" width="22.6640625" style="1" customWidth="1"/>
    <col min="4101" max="4101" width="17.1640625" style="1" customWidth="1"/>
    <col min="4102" max="4102" width="19.5" style="1" customWidth="1"/>
    <col min="4103" max="4103" width="26.1640625" style="1" bestFit="1" customWidth="1"/>
    <col min="4104" max="4345" width="11.5" style="1"/>
    <col min="4346" max="4346" width="60.83203125" style="1" customWidth="1"/>
    <col min="4347" max="4347" width="13.33203125" style="1" customWidth="1"/>
    <col min="4348" max="4348" width="22.6640625" style="1" customWidth="1"/>
    <col min="4349" max="4349" width="17.1640625" style="1" customWidth="1"/>
    <col min="4350" max="4350" width="19.5" style="1" customWidth="1"/>
    <col min="4351" max="4351" width="26.1640625" style="1" bestFit="1" customWidth="1"/>
    <col min="4352" max="4353" width="11.5" style="1"/>
    <col min="4354" max="4354" width="60.83203125" style="1" customWidth="1"/>
    <col min="4355" max="4355" width="13.33203125" style="1" customWidth="1"/>
    <col min="4356" max="4356" width="22.6640625" style="1" customWidth="1"/>
    <col min="4357" max="4357" width="17.1640625" style="1" customWidth="1"/>
    <col min="4358" max="4358" width="19.5" style="1" customWidth="1"/>
    <col min="4359" max="4359" width="26.1640625" style="1" bestFit="1" customWidth="1"/>
    <col min="4360" max="4601" width="11.5" style="1"/>
    <col min="4602" max="4602" width="60.83203125" style="1" customWidth="1"/>
    <col min="4603" max="4603" width="13.33203125" style="1" customWidth="1"/>
    <col min="4604" max="4604" width="22.6640625" style="1" customWidth="1"/>
    <col min="4605" max="4605" width="17.1640625" style="1" customWidth="1"/>
    <col min="4606" max="4606" width="19.5" style="1" customWidth="1"/>
    <col min="4607" max="4607" width="26.1640625" style="1" bestFit="1" customWidth="1"/>
    <col min="4608" max="4609" width="11.5" style="1"/>
    <col min="4610" max="4610" width="60.83203125" style="1" customWidth="1"/>
    <col min="4611" max="4611" width="13.33203125" style="1" customWidth="1"/>
    <col min="4612" max="4612" width="22.6640625" style="1" customWidth="1"/>
    <col min="4613" max="4613" width="17.1640625" style="1" customWidth="1"/>
    <col min="4614" max="4614" width="19.5" style="1" customWidth="1"/>
    <col min="4615" max="4615" width="26.1640625" style="1" bestFit="1" customWidth="1"/>
    <col min="4616" max="4857" width="11.5" style="1"/>
    <col min="4858" max="4858" width="60.83203125" style="1" customWidth="1"/>
    <col min="4859" max="4859" width="13.33203125" style="1" customWidth="1"/>
    <col min="4860" max="4860" width="22.6640625" style="1" customWidth="1"/>
    <col min="4861" max="4861" width="17.1640625" style="1" customWidth="1"/>
    <col min="4862" max="4862" width="19.5" style="1" customWidth="1"/>
    <col min="4863" max="4863" width="26.1640625" style="1" bestFit="1" customWidth="1"/>
    <col min="4864" max="4865" width="11.5" style="1"/>
    <col min="4866" max="4866" width="60.83203125" style="1" customWidth="1"/>
    <col min="4867" max="4867" width="13.33203125" style="1" customWidth="1"/>
    <col min="4868" max="4868" width="22.6640625" style="1" customWidth="1"/>
    <col min="4869" max="4869" width="17.1640625" style="1" customWidth="1"/>
    <col min="4870" max="4870" width="19.5" style="1" customWidth="1"/>
    <col min="4871" max="4871" width="26.1640625" style="1" bestFit="1" customWidth="1"/>
    <col min="4872" max="5113" width="11.5" style="1"/>
    <col min="5114" max="5114" width="60.83203125" style="1" customWidth="1"/>
    <col min="5115" max="5115" width="13.33203125" style="1" customWidth="1"/>
    <col min="5116" max="5116" width="22.6640625" style="1" customWidth="1"/>
    <col min="5117" max="5117" width="17.1640625" style="1" customWidth="1"/>
    <col min="5118" max="5118" width="19.5" style="1" customWidth="1"/>
    <col min="5119" max="5119" width="26.1640625" style="1" bestFit="1" customWidth="1"/>
    <col min="5120" max="5121" width="11.5" style="1"/>
    <col min="5122" max="5122" width="60.83203125" style="1" customWidth="1"/>
    <col min="5123" max="5123" width="13.33203125" style="1" customWidth="1"/>
    <col min="5124" max="5124" width="22.6640625" style="1" customWidth="1"/>
    <col min="5125" max="5125" width="17.1640625" style="1" customWidth="1"/>
    <col min="5126" max="5126" width="19.5" style="1" customWidth="1"/>
    <col min="5127" max="5127" width="26.1640625" style="1" bestFit="1" customWidth="1"/>
    <col min="5128" max="5369" width="11.5" style="1"/>
    <col min="5370" max="5370" width="60.83203125" style="1" customWidth="1"/>
    <col min="5371" max="5371" width="13.33203125" style="1" customWidth="1"/>
    <col min="5372" max="5372" width="22.6640625" style="1" customWidth="1"/>
    <col min="5373" max="5373" width="17.1640625" style="1" customWidth="1"/>
    <col min="5374" max="5374" width="19.5" style="1" customWidth="1"/>
    <col min="5375" max="5375" width="26.1640625" style="1" bestFit="1" customWidth="1"/>
    <col min="5376" max="5377" width="11.5" style="1"/>
    <col min="5378" max="5378" width="60.83203125" style="1" customWidth="1"/>
    <col min="5379" max="5379" width="13.33203125" style="1" customWidth="1"/>
    <col min="5380" max="5380" width="22.6640625" style="1" customWidth="1"/>
    <col min="5381" max="5381" width="17.1640625" style="1" customWidth="1"/>
    <col min="5382" max="5382" width="19.5" style="1" customWidth="1"/>
    <col min="5383" max="5383" width="26.1640625" style="1" bestFit="1" customWidth="1"/>
    <col min="5384" max="5625" width="11.5" style="1"/>
    <col min="5626" max="5626" width="60.83203125" style="1" customWidth="1"/>
    <col min="5627" max="5627" width="13.33203125" style="1" customWidth="1"/>
    <col min="5628" max="5628" width="22.6640625" style="1" customWidth="1"/>
    <col min="5629" max="5629" width="17.1640625" style="1" customWidth="1"/>
    <col min="5630" max="5630" width="19.5" style="1" customWidth="1"/>
    <col min="5631" max="5631" width="26.1640625" style="1" bestFit="1" customWidth="1"/>
    <col min="5632" max="5633" width="11.5" style="1"/>
    <col min="5634" max="5634" width="60.83203125" style="1" customWidth="1"/>
    <col min="5635" max="5635" width="13.33203125" style="1" customWidth="1"/>
    <col min="5636" max="5636" width="22.6640625" style="1" customWidth="1"/>
    <col min="5637" max="5637" width="17.1640625" style="1" customWidth="1"/>
    <col min="5638" max="5638" width="19.5" style="1" customWidth="1"/>
    <col min="5639" max="5639" width="26.1640625" style="1" bestFit="1" customWidth="1"/>
    <col min="5640" max="5881" width="11.5" style="1"/>
    <col min="5882" max="5882" width="60.83203125" style="1" customWidth="1"/>
    <col min="5883" max="5883" width="13.33203125" style="1" customWidth="1"/>
    <col min="5884" max="5884" width="22.6640625" style="1" customWidth="1"/>
    <col min="5885" max="5885" width="17.1640625" style="1" customWidth="1"/>
    <col min="5886" max="5886" width="19.5" style="1" customWidth="1"/>
    <col min="5887" max="5887" width="26.1640625" style="1" bestFit="1" customWidth="1"/>
    <col min="5888" max="5889" width="11.5" style="1"/>
    <col min="5890" max="5890" width="60.83203125" style="1" customWidth="1"/>
    <col min="5891" max="5891" width="13.33203125" style="1" customWidth="1"/>
    <col min="5892" max="5892" width="22.6640625" style="1" customWidth="1"/>
    <col min="5893" max="5893" width="17.1640625" style="1" customWidth="1"/>
    <col min="5894" max="5894" width="19.5" style="1" customWidth="1"/>
    <col min="5895" max="5895" width="26.1640625" style="1" bestFit="1" customWidth="1"/>
    <col min="5896" max="6137" width="11.5" style="1"/>
    <col min="6138" max="6138" width="60.83203125" style="1" customWidth="1"/>
    <col min="6139" max="6139" width="13.33203125" style="1" customWidth="1"/>
    <col min="6140" max="6140" width="22.6640625" style="1" customWidth="1"/>
    <col min="6141" max="6141" width="17.1640625" style="1" customWidth="1"/>
    <col min="6142" max="6142" width="19.5" style="1" customWidth="1"/>
    <col min="6143" max="6143" width="26.1640625" style="1" bestFit="1" customWidth="1"/>
    <col min="6144" max="6145" width="11.5" style="1"/>
    <col min="6146" max="6146" width="60.83203125" style="1" customWidth="1"/>
    <col min="6147" max="6147" width="13.33203125" style="1" customWidth="1"/>
    <col min="6148" max="6148" width="22.6640625" style="1" customWidth="1"/>
    <col min="6149" max="6149" width="17.1640625" style="1" customWidth="1"/>
    <col min="6150" max="6150" width="19.5" style="1" customWidth="1"/>
    <col min="6151" max="6151" width="26.1640625" style="1" bestFit="1" customWidth="1"/>
    <col min="6152" max="6393" width="11.5" style="1"/>
    <col min="6394" max="6394" width="60.83203125" style="1" customWidth="1"/>
    <col min="6395" max="6395" width="13.33203125" style="1" customWidth="1"/>
    <col min="6396" max="6396" width="22.6640625" style="1" customWidth="1"/>
    <col min="6397" max="6397" width="17.1640625" style="1" customWidth="1"/>
    <col min="6398" max="6398" width="19.5" style="1" customWidth="1"/>
    <col min="6399" max="6399" width="26.1640625" style="1" bestFit="1" customWidth="1"/>
    <col min="6400" max="6401" width="11.5" style="1"/>
    <col min="6402" max="6402" width="60.83203125" style="1" customWidth="1"/>
    <col min="6403" max="6403" width="13.33203125" style="1" customWidth="1"/>
    <col min="6404" max="6404" width="22.6640625" style="1" customWidth="1"/>
    <col min="6405" max="6405" width="17.1640625" style="1" customWidth="1"/>
    <col min="6406" max="6406" width="19.5" style="1" customWidth="1"/>
    <col min="6407" max="6407" width="26.1640625" style="1" bestFit="1" customWidth="1"/>
    <col min="6408" max="6649" width="11.5" style="1"/>
    <col min="6650" max="6650" width="60.83203125" style="1" customWidth="1"/>
    <col min="6651" max="6651" width="13.33203125" style="1" customWidth="1"/>
    <col min="6652" max="6652" width="22.6640625" style="1" customWidth="1"/>
    <col min="6653" max="6653" width="17.1640625" style="1" customWidth="1"/>
    <col min="6654" max="6654" width="19.5" style="1" customWidth="1"/>
    <col min="6655" max="6655" width="26.1640625" style="1" bestFit="1" customWidth="1"/>
    <col min="6656" max="6657" width="11.5" style="1"/>
    <col min="6658" max="6658" width="60.83203125" style="1" customWidth="1"/>
    <col min="6659" max="6659" width="13.33203125" style="1" customWidth="1"/>
    <col min="6660" max="6660" width="22.6640625" style="1" customWidth="1"/>
    <col min="6661" max="6661" width="17.1640625" style="1" customWidth="1"/>
    <col min="6662" max="6662" width="19.5" style="1" customWidth="1"/>
    <col min="6663" max="6663" width="26.1640625" style="1" bestFit="1" customWidth="1"/>
    <col min="6664" max="6905" width="11.5" style="1"/>
    <col min="6906" max="6906" width="60.83203125" style="1" customWidth="1"/>
    <col min="6907" max="6907" width="13.33203125" style="1" customWidth="1"/>
    <col min="6908" max="6908" width="22.6640625" style="1" customWidth="1"/>
    <col min="6909" max="6909" width="17.1640625" style="1" customWidth="1"/>
    <col min="6910" max="6910" width="19.5" style="1" customWidth="1"/>
    <col min="6911" max="6911" width="26.1640625" style="1" bestFit="1" customWidth="1"/>
    <col min="6912" max="6913" width="11.5" style="1"/>
    <col min="6914" max="6914" width="60.83203125" style="1" customWidth="1"/>
    <col min="6915" max="6915" width="13.33203125" style="1" customWidth="1"/>
    <col min="6916" max="6916" width="22.6640625" style="1" customWidth="1"/>
    <col min="6917" max="6917" width="17.1640625" style="1" customWidth="1"/>
    <col min="6918" max="6918" width="19.5" style="1" customWidth="1"/>
    <col min="6919" max="6919" width="26.1640625" style="1" bestFit="1" customWidth="1"/>
    <col min="6920" max="7161" width="11.5" style="1"/>
    <col min="7162" max="7162" width="60.83203125" style="1" customWidth="1"/>
    <col min="7163" max="7163" width="13.33203125" style="1" customWidth="1"/>
    <col min="7164" max="7164" width="22.6640625" style="1" customWidth="1"/>
    <col min="7165" max="7165" width="17.1640625" style="1" customWidth="1"/>
    <col min="7166" max="7166" width="19.5" style="1" customWidth="1"/>
    <col min="7167" max="7167" width="26.1640625" style="1" bestFit="1" customWidth="1"/>
    <col min="7168" max="7169" width="11.5" style="1"/>
    <col min="7170" max="7170" width="60.83203125" style="1" customWidth="1"/>
    <col min="7171" max="7171" width="13.33203125" style="1" customWidth="1"/>
    <col min="7172" max="7172" width="22.6640625" style="1" customWidth="1"/>
    <col min="7173" max="7173" width="17.1640625" style="1" customWidth="1"/>
    <col min="7174" max="7174" width="19.5" style="1" customWidth="1"/>
    <col min="7175" max="7175" width="26.1640625" style="1" bestFit="1" customWidth="1"/>
    <col min="7176" max="7417" width="11.5" style="1"/>
    <col min="7418" max="7418" width="60.83203125" style="1" customWidth="1"/>
    <col min="7419" max="7419" width="13.33203125" style="1" customWidth="1"/>
    <col min="7420" max="7420" width="22.6640625" style="1" customWidth="1"/>
    <col min="7421" max="7421" width="17.1640625" style="1" customWidth="1"/>
    <col min="7422" max="7422" width="19.5" style="1" customWidth="1"/>
    <col min="7423" max="7423" width="26.1640625" style="1" bestFit="1" customWidth="1"/>
    <col min="7424" max="7425" width="11.5" style="1"/>
    <col min="7426" max="7426" width="60.83203125" style="1" customWidth="1"/>
    <col min="7427" max="7427" width="13.33203125" style="1" customWidth="1"/>
    <col min="7428" max="7428" width="22.6640625" style="1" customWidth="1"/>
    <col min="7429" max="7429" width="17.1640625" style="1" customWidth="1"/>
    <col min="7430" max="7430" width="19.5" style="1" customWidth="1"/>
    <col min="7431" max="7431" width="26.1640625" style="1" bestFit="1" customWidth="1"/>
    <col min="7432" max="7673" width="11.5" style="1"/>
    <col min="7674" max="7674" width="60.83203125" style="1" customWidth="1"/>
    <col min="7675" max="7675" width="13.33203125" style="1" customWidth="1"/>
    <col min="7676" max="7676" width="22.6640625" style="1" customWidth="1"/>
    <col min="7677" max="7677" width="17.1640625" style="1" customWidth="1"/>
    <col min="7678" max="7678" width="19.5" style="1" customWidth="1"/>
    <col min="7679" max="7679" width="26.1640625" style="1" bestFit="1" customWidth="1"/>
    <col min="7680" max="7681" width="11.5" style="1"/>
    <col min="7682" max="7682" width="60.83203125" style="1" customWidth="1"/>
    <col min="7683" max="7683" width="13.33203125" style="1" customWidth="1"/>
    <col min="7684" max="7684" width="22.6640625" style="1" customWidth="1"/>
    <col min="7685" max="7685" width="17.1640625" style="1" customWidth="1"/>
    <col min="7686" max="7686" width="19.5" style="1" customWidth="1"/>
    <col min="7687" max="7687" width="26.1640625" style="1" bestFit="1" customWidth="1"/>
    <col min="7688" max="7929" width="11.5" style="1"/>
    <col min="7930" max="7930" width="60.83203125" style="1" customWidth="1"/>
    <col min="7931" max="7931" width="13.33203125" style="1" customWidth="1"/>
    <col min="7932" max="7932" width="22.6640625" style="1" customWidth="1"/>
    <col min="7933" max="7933" width="17.1640625" style="1" customWidth="1"/>
    <col min="7934" max="7934" width="19.5" style="1" customWidth="1"/>
    <col min="7935" max="7935" width="26.1640625" style="1" bestFit="1" customWidth="1"/>
    <col min="7936" max="7937" width="11.5" style="1"/>
    <col min="7938" max="7938" width="60.83203125" style="1" customWidth="1"/>
    <col min="7939" max="7939" width="13.33203125" style="1" customWidth="1"/>
    <col min="7940" max="7940" width="22.6640625" style="1" customWidth="1"/>
    <col min="7941" max="7941" width="17.1640625" style="1" customWidth="1"/>
    <col min="7942" max="7942" width="19.5" style="1" customWidth="1"/>
    <col min="7943" max="7943" width="26.1640625" style="1" bestFit="1" customWidth="1"/>
    <col min="7944" max="8185" width="11.5" style="1"/>
    <col min="8186" max="8186" width="60.83203125" style="1" customWidth="1"/>
    <col min="8187" max="8187" width="13.33203125" style="1" customWidth="1"/>
    <col min="8188" max="8188" width="22.6640625" style="1" customWidth="1"/>
    <col min="8189" max="8189" width="17.1640625" style="1" customWidth="1"/>
    <col min="8190" max="8190" width="19.5" style="1" customWidth="1"/>
    <col min="8191" max="8191" width="26.1640625" style="1" bestFit="1" customWidth="1"/>
    <col min="8192" max="8193" width="11.5" style="1"/>
    <col min="8194" max="8194" width="60.83203125" style="1" customWidth="1"/>
    <col min="8195" max="8195" width="13.33203125" style="1" customWidth="1"/>
    <col min="8196" max="8196" width="22.6640625" style="1" customWidth="1"/>
    <col min="8197" max="8197" width="17.1640625" style="1" customWidth="1"/>
    <col min="8198" max="8198" width="19.5" style="1" customWidth="1"/>
    <col min="8199" max="8199" width="26.1640625" style="1" bestFit="1" customWidth="1"/>
    <col min="8200" max="8441" width="11.5" style="1"/>
    <col min="8442" max="8442" width="60.83203125" style="1" customWidth="1"/>
    <col min="8443" max="8443" width="13.33203125" style="1" customWidth="1"/>
    <col min="8444" max="8444" width="22.6640625" style="1" customWidth="1"/>
    <col min="8445" max="8445" width="17.1640625" style="1" customWidth="1"/>
    <col min="8446" max="8446" width="19.5" style="1" customWidth="1"/>
    <col min="8447" max="8447" width="26.1640625" style="1" bestFit="1" customWidth="1"/>
    <col min="8448" max="8449" width="11.5" style="1"/>
    <col min="8450" max="8450" width="60.83203125" style="1" customWidth="1"/>
    <col min="8451" max="8451" width="13.33203125" style="1" customWidth="1"/>
    <col min="8452" max="8452" width="22.6640625" style="1" customWidth="1"/>
    <col min="8453" max="8453" width="17.1640625" style="1" customWidth="1"/>
    <col min="8454" max="8454" width="19.5" style="1" customWidth="1"/>
    <col min="8455" max="8455" width="26.1640625" style="1" bestFit="1" customWidth="1"/>
    <col min="8456" max="8697" width="11.5" style="1"/>
    <col min="8698" max="8698" width="60.83203125" style="1" customWidth="1"/>
    <col min="8699" max="8699" width="13.33203125" style="1" customWidth="1"/>
    <col min="8700" max="8700" width="22.6640625" style="1" customWidth="1"/>
    <col min="8701" max="8701" width="17.1640625" style="1" customWidth="1"/>
    <col min="8702" max="8702" width="19.5" style="1" customWidth="1"/>
    <col min="8703" max="8703" width="26.1640625" style="1" bestFit="1" customWidth="1"/>
    <col min="8704" max="8705" width="11.5" style="1"/>
    <col min="8706" max="8706" width="60.83203125" style="1" customWidth="1"/>
    <col min="8707" max="8707" width="13.33203125" style="1" customWidth="1"/>
    <col min="8708" max="8708" width="22.6640625" style="1" customWidth="1"/>
    <col min="8709" max="8709" width="17.1640625" style="1" customWidth="1"/>
    <col min="8710" max="8710" width="19.5" style="1" customWidth="1"/>
    <col min="8711" max="8711" width="26.1640625" style="1" bestFit="1" customWidth="1"/>
    <col min="8712" max="8953" width="11.5" style="1"/>
    <col min="8954" max="8954" width="60.83203125" style="1" customWidth="1"/>
    <col min="8955" max="8955" width="13.33203125" style="1" customWidth="1"/>
    <col min="8956" max="8956" width="22.6640625" style="1" customWidth="1"/>
    <col min="8957" max="8957" width="17.1640625" style="1" customWidth="1"/>
    <col min="8958" max="8958" width="19.5" style="1" customWidth="1"/>
    <col min="8959" max="8959" width="26.1640625" style="1" bestFit="1" customWidth="1"/>
    <col min="8960" max="8961" width="11.5" style="1"/>
    <col min="8962" max="8962" width="60.83203125" style="1" customWidth="1"/>
    <col min="8963" max="8963" width="13.33203125" style="1" customWidth="1"/>
    <col min="8964" max="8964" width="22.6640625" style="1" customWidth="1"/>
    <col min="8965" max="8965" width="17.1640625" style="1" customWidth="1"/>
    <col min="8966" max="8966" width="19.5" style="1" customWidth="1"/>
    <col min="8967" max="8967" width="26.1640625" style="1" bestFit="1" customWidth="1"/>
    <col min="8968" max="9209" width="11.5" style="1"/>
    <col min="9210" max="9210" width="60.83203125" style="1" customWidth="1"/>
    <col min="9211" max="9211" width="13.33203125" style="1" customWidth="1"/>
    <col min="9212" max="9212" width="22.6640625" style="1" customWidth="1"/>
    <col min="9213" max="9213" width="17.1640625" style="1" customWidth="1"/>
    <col min="9214" max="9214" width="19.5" style="1" customWidth="1"/>
    <col min="9215" max="9215" width="26.1640625" style="1" bestFit="1" customWidth="1"/>
    <col min="9216" max="9217" width="11.5" style="1"/>
    <col min="9218" max="9218" width="60.83203125" style="1" customWidth="1"/>
    <col min="9219" max="9219" width="13.33203125" style="1" customWidth="1"/>
    <col min="9220" max="9220" width="22.6640625" style="1" customWidth="1"/>
    <col min="9221" max="9221" width="17.1640625" style="1" customWidth="1"/>
    <col min="9222" max="9222" width="19.5" style="1" customWidth="1"/>
    <col min="9223" max="9223" width="26.1640625" style="1" bestFit="1" customWidth="1"/>
    <col min="9224" max="9465" width="11.5" style="1"/>
    <col min="9466" max="9466" width="60.83203125" style="1" customWidth="1"/>
    <col min="9467" max="9467" width="13.33203125" style="1" customWidth="1"/>
    <col min="9468" max="9468" width="22.6640625" style="1" customWidth="1"/>
    <col min="9469" max="9469" width="17.1640625" style="1" customWidth="1"/>
    <col min="9470" max="9470" width="19.5" style="1" customWidth="1"/>
    <col min="9471" max="9471" width="26.1640625" style="1" bestFit="1" customWidth="1"/>
    <col min="9472" max="9473" width="11.5" style="1"/>
    <col min="9474" max="9474" width="60.83203125" style="1" customWidth="1"/>
    <col min="9475" max="9475" width="13.33203125" style="1" customWidth="1"/>
    <col min="9476" max="9476" width="22.6640625" style="1" customWidth="1"/>
    <col min="9477" max="9477" width="17.1640625" style="1" customWidth="1"/>
    <col min="9478" max="9478" width="19.5" style="1" customWidth="1"/>
    <col min="9479" max="9479" width="26.1640625" style="1" bestFit="1" customWidth="1"/>
    <col min="9480" max="9721" width="11.5" style="1"/>
    <col min="9722" max="9722" width="60.83203125" style="1" customWidth="1"/>
    <col min="9723" max="9723" width="13.33203125" style="1" customWidth="1"/>
    <col min="9724" max="9724" width="22.6640625" style="1" customWidth="1"/>
    <col min="9725" max="9725" width="17.1640625" style="1" customWidth="1"/>
    <col min="9726" max="9726" width="19.5" style="1" customWidth="1"/>
    <col min="9727" max="9727" width="26.1640625" style="1" bestFit="1" customWidth="1"/>
    <col min="9728" max="9729" width="11.5" style="1"/>
    <col min="9730" max="9730" width="60.83203125" style="1" customWidth="1"/>
    <col min="9731" max="9731" width="13.33203125" style="1" customWidth="1"/>
    <col min="9732" max="9732" width="22.6640625" style="1" customWidth="1"/>
    <col min="9733" max="9733" width="17.1640625" style="1" customWidth="1"/>
    <col min="9734" max="9734" width="19.5" style="1" customWidth="1"/>
    <col min="9735" max="9735" width="26.1640625" style="1" bestFit="1" customWidth="1"/>
    <col min="9736" max="9977" width="11.5" style="1"/>
    <col min="9978" max="9978" width="60.83203125" style="1" customWidth="1"/>
    <col min="9979" max="9979" width="13.33203125" style="1" customWidth="1"/>
    <col min="9980" max="9980" width="22.6640625" style="1" customWidth="1"/>
    <col min="9981" max="9981" width="17.1640625" style="1" customWidth="1"/>
    <col min="9982" max="9982" width="19.5" style="1" customWidth="1"/>
    <col min="9983" max="9983" width="26.1640625" style="1" bestFit="1" customWidth="1"/>
    <col min="9984" max="9985" width="11.5" style="1"/>
    <col min="9986" max="9986" width="60.83203125" style="1" customWidth="1"/>
    <col min="9987" max="9987" width="13.33203125" style="1" customWidth="1"/>
    <col min="9988" max="9988" width="22.6640625" style="1" customWidth="1"/>
    <col min="9989" max="9989" width="17.1640625" style="1" customWidth="1"/>
    <col min="9990" max="9990" width="19.5" style="1" customWidth="1"/>
    <col min="9991" max="9991" width="26.1640625" style="1" bestFit="1" customWidth="1"/>
    <col min="9992" max="10233" width="11.5" style="1"/>
    <col min="10234" max="10234" width="60.83203125" style="1" customWidth="1"/>
    <col min="10235" max="10235" width="13.33203125" style="1" customWidth="1"/>
    <col min="10236" max="10236" width="22.6640625" style="1" customWidth="1"/>
    <col min="10237" max="10237" width="17.1640625" style="1" customWidth="1"/>
    <col min="10238" max="10238" width="19.5" style="1" customWidth="1"/>
    <col min="10239" max="10239" width="26.1640625" style="1" bestFit="1" customWidth="1"/>
    <col min="10240" max="10241" width="11.5" style="1"/>
    <col min="10242" max="10242" width="60.83203125" style="1" customWidth="1"/>
    <col min="10243" max="10243" width="13.33203125" style="1" customWidth="1"/>
    <col min="10244" max="10244" width="22.6640625" style="1" customWidth="1"/>
    <col min="10245" max="10245" width="17.1640625" style="1" customWidth="1"/>
    <col min="10246" max="10246" width="19.5" style="1" customWidth="1"/>
    <col min="10247" max="10247" width="26.1640625" style="1" bestFit="1" customWidth="1"/>
    <col min="10248" max="10489" width="11.5" style="1"/>
    <col min="10490" max="10490" width="60.83203125" style="1" customWidth="1"/>
    <col min="10491" max="10491" width="13.33203125" style="1" customWidth="1"/>
    <col min="10492" max="10492" width="22.6640625" style="1" customWidth="1"/>
    <col min="10493" max="10493" width="17.1640625" style="1" customWidth="1"/>
    <col min="10494" max="10494" width="19.5" style="1" customWidth="1"/>
    <col min="10495" max="10495" width="26.1640625" style="1" bestFit="1" customWidth="1"/>
    <col min="10496" max="10497" width="11.5" style="1"/>
    <col min="10498" max="10498" width="60.83203125" style="1" customWidth="1"/>
    <col min="10499" max="10499" width="13.33203125" style="1" customWidth="1"/>
    <col min="10500" max="10500" width="22.6640625" style="1" customWidth="1"/>
    <col min="10501" max="10501" width="17.1640625" style="1" customWidth="1"/>
    <col min="10502" max="10502" width="19.5" style="1" customWidth="1"/>
    <col min="10503" max="10503" width="26.1640625" style="1" bestFit="1" customWidth="1"/>
    <col min="10504" max="10745" width="11.5" style="1"/>
    <col min="10746" max="10746" width="60.83203125" style="1" customWidth="1"/>
    <col min="10747" max="10747" width="13.33203125" style="1" customWidth="1"/>
    <col min="10748" max="10748" width="22.6640625" style="1" customWidth="1"/>
    <col min="10749" max="10749" width="17.1640625" style="1" customWidth="1"/>
    <col min="10750" max="10750" width="19.5" style="1" customWidth="1"/>
    <col min="10751" max="10751" width="26.1640625" style="1" bestFit="1" customWidth="1"/>
    <col min="10752" max="10753" width="11.5" style="1"/>
    <col min="10754" max="10754" width="60.83203125" style="1" customWidth="1"/>
    <col min="10755" max="10755" width="13.33203125" style="1" customWidth="1"/>
    <col min="10756" max="10756" width="22.6640625" style="1" customWidth="1"/>
    <col min="10757" max="10757" width="17.1640625" style="1" customWidth="1"/>
    <col min="10758" max="10758" width="19.5" style="1" customWidth="1"/>
    <col min="10759" max="10759" width="26.1640625" style="1" bestFit="1" customWidth="1"/>
    <col min="10760" max="11001" width="11.5" style="1"/>
    <col min="11002" max="11002" width="60.83203125" style="1" customWidth="1"/>
    <col min="11003" max="11003" width="13.33203125" style="1" customWidth="1"/>
    <col min="11004" max="11004" width="22.6640625" style="1" customWidth="1"/>
    <col min="11005" max="11005" width="17.1640625" style="1" customWidth="1"/>
    <col min="11006" max="11006" width="19.5" style="1" customWidth="1"/>
    <col min="11007" max="11007" width="26.1640625" style="1" bestFit="1" customWidth="1"/>
    <col min="11008" max="11009" width="11.5" style="1"/>
    <col min="11010" max="11010" width="60.83203125" style="1" customWidth="1"/>
    <col min="11011" max="11011" width="13.33203125" style="1" customWidth="1"/>
    <col min="11012" max="11012" width="22.6640625" style="1" customWidth="1"/>
    <col min="11013" max="11013" width="17.1640625" style="1" customWidth="1"/>
    <col min="11014" max="11014" width="19.5" style="1" customWidth="1"/>
    <col min="11015" max="11015" width="26.1640625" style="1" bestFit="1" customWidth="1"/>
    <col min="11016" max="11257" width="11.5" style="1"/>
    <col min="11258" max="11258" width="60.83203125" style="1" customWidth="1"/>
    <col min="11259" max="11259" width="13.33203125" style="1" customWidth="1"/>
    <col min="11260" max="11260" width="22.6640625" style="1" customWidth="1"/>
    <col min="11261" max="11261" width="17.1640625" style="1" customWidth="1"/>
    <col min="11262" max="11262" width="19.5" style="1" customWidth="1"/>
    <col min="11263" max="11263" width="26.1640625" style="1" bestFit="1" customWidth="1"/>
    <col min="11264" max="11265" width="11.5" style="1"/>
    <col min="11266" max="11266" width="60.83203125" style="1" customWidth="1"/>
    <col min="11267" max="11267" width="13.33203125" style="1" customWidth="1"/>
    <col min="11268" max="11268" width="22.6640625" style="1" customWidth="1"/>
    <col min="11269" max="11269" width="17.1640625" style="1" customWidth="1"/>
    <col min="11270" max="11270" width="19.5" style="1" customWidth="1"/>
    <col min="11271" max="11271" width="26.1640625" style="1" bestFit="1" customWidth="1"/>
    <col min="11272" max="11513" width="11.5" style="1"/>
    <col min="11514" max="11514" width="60.83203125" style="1" customWidth="1"/>
    <col min="11515" max="11515" width="13.33203125" style="1" customWidth="1"/>
    <col min="11516" max="11516" width="22.6640625" style="1" customWidth="1"/>
    <col min="11517" max="11517" width="17.1640625" style="1" customWidth="1"/>
    <col min="11518" max="11518" width="19.5" style="1" customWidth="1"/>
    <col min="11519" max="11519" width="26.1640625" style="1" bestFit="1" customWidth="1"/>
    <col min="11520" max="11521" width="11.5" style="1"/>
    <col min="11522" max="11522" width="60.83203125" style="1" customWidth="1"/>
    <col min="11523" max="11523" width="13.33203125" style="1" customWidth="1"/>
    <col min="11524" max="11524" width="22.6640625" style="1" customWidth="1"/>
    <col min="11525" max="11525" width="17.1640625" style="1" customWidth="1"/>
    <col min="11526" max="11526" width="19.5" style="1" customWidth="1"/>
    <col min="11527" max="11527" width="26.1640625" style="1" bestFit="1" customWidth="1"/>
    <col min="11528" max="11769" width="11.5" style="1"/>
    <col min="11770" max="11770" width="60.83203125" style="1" customWidth="1"/>
    <col min="11771" max="11771" width="13.33203125" style="1" customWidth="1"/>
    <col min="11772" max="11772" width="22.6640625" style="1" customWidth="1"/>
    <col min="11773" max="11773" width="17.1640625" style="1" customWidth="1"/>
    <col min="11774" max="11774" width="19.5" style="1" customWidth="1"/>
    <col min="11775" max="11775" width="26.1640625" style="1" bestFit="1" customWidth="1"/>
    <col min="11776" max="11777" width="11.5" style="1"/>
    <col min="11778" max="11778" width="60.83203125" style="1" customWidth="1"/>
    <col min="11779" max="11779" width="13.33203125" style="1" customWidth="1"/>
    <col min="11780" max="11780" width="22.6640625" style="1" customWidth="1"/>
    <col min="11781" max="11781" width="17.1640625" style="1" customWidth="1"/>
    <col min="11782" max="11782" width="19.5" style="1" customWidth="1"/>
    <col min="11783" max="11783" width="26.1640625" style="1" bestFit="1" customWidth="1"/>
    <col min="11784" max="12025" width="11.5" style="1"/>
    <col min="12026" max="12026" width="60.83203125" style="1" customWidth="1"/>
    <col min="12027" max="12027" width="13.33203125" style="1" customWidth="1"/>
    <col min="12028" max="12028" width="22.6640625" style="1" customWidth="1"/>
    <col min="12029" max="12029" width="17.1640625" style="1" customWidth="1"/>
    <col min="12030" max="12030" width="19.5" style="1" customWidth="1"/>
    <col min="12031" max="12031" width="26.1640625" style="1" bestFit="1" customWidth="1"/>
    <col min="12032" max="12033" width="11.5" style="1"/>
    <col min="12034" max="12034" width="60.83203125" style="1" customWidth="1"/>
    <col min="12035" max="12035" width="13.33203125" style="1" customWidth="1"/>
    <col min="12036" max="12036" width="22.6640625" style="1" customWidth="1"/>
    <col min="12037" max="12037" width="17.1640625" style="1" customWidth="1"/>
    <col min="12038" max="12038" width="19.5" style="1" customWidth="1"/>
    <col min="12039" max="12039" width="26.1640625" style="1" bestFit="1" customWidth="1"/>
    <col min="12040" max="12281" width="11.5" style="1"/>
    <col min="12282" max="12282" width="60.83203125" style="1" customWidth="1"/>
    <col min="12283" max="12283" width="13.33203125" style="1" customWidth="1"/>
    <col min="12284" max="12284" width="22.6640625" style="1" customWidth="1"/>
    <col min="12285" max="12285" width="17.1640625" style="1" customWidth="1"/>
    <col min="12286" max="12286" width="19.5" style="1" customWidth="1"/>
    <col min="12287" max="12287" width="26.1640625" style="1" bestFit="1" customWidth="1"/>
    <col min="12288" max="12289" width="11.5" style="1"/>
    <col min="12290" max="12290" width="60.83203125" style="1" customWidth="1"/>
    <col min="12291" max="12291" width="13.33203125" style="1" customWidth="1"/>
    <col min="12292" max="12292" width="22.6640625" style="1" customWidth="1"/>
    <col min="12293" max="12293" width="17.1640625" style="1" customWidth="1"/>
    <col min="12294" max="12294" width="19.5" style="1" customWidth="1"/>
    <col min="12295" max="12295" width="26.1640625" style="1" bestFit="1" customWidth="1"/>
    <col min="12296" max="12537" width="11.5" style="1"/>
    <col min="12538" max="12538" width="60.83203125" style="1" customWidth="1"/>
    <col min="12539" max="12539" width="13.33203125" style="1" customWidth="1"/>
    <col min="12540" max="12540" width="22.6640625" style="1" customWidth="1"/>
    <col min="12541" max="12541" width="17.1640625" style="1" customWidth="1"/>
    <col min="12542" max="12542" width="19.5" style="1" customWidth="1"/>
    <col min="12543" max="12543" width="26.1640625" style="1" bestFit="1" customWidth="1"/>
    <col min="12544" max="12545" width="11.5" style="1"/>
    <col min="12546" max="12546" width="60.83203125" style="1" customWidth="1"/>
    <col min="12547" max="12547" width="13.33203125" style="1" customWidth="1"/>
    <col min="12548" max="12548" width="22.6640625" style="1" customWidth="1"/>
    <col min="12549" max="12549" width="17.1640625" style="1" customWidth="1"/>
    <col min="12550" max="12550" width="19.5" style="1" customWidth="1"/>
    <col min="12551" max="12551" width="26.1640625" style="1" bestFit="1" customWidth="1"/>
    <col min="12552" max="12793" width="11.5" style="1"/>
    <col min="12794" max="12794" width="60.83203125" style="1" customWidth="1"/>
    <col min="12795" max="12795" width="13.33203125" style="1" customWidth="1"/>
    <col min="12796" max="12796" width="22.6640625" style="1" customWidth="1"/>
    <col min="12797" max="12797" width="17.1640625" style="1" customWidth="1"/>
    <col min="12798" max="12798" width="19.5" style="1" customWidth="1"/>
    <col min="12799" max="12799" width="26.1640625" style="1" bestFit="1" customWidth="1"/>
    <col min="12800" max="12801" width="11.5" style="1"/>
    <col min="12802" max="12802" width="60.83203125" style="1" customWidth="1"/>
    <col min="12803" max="12803" width="13.33203125" style="1" customWidth="1"/>
    <col min="12804" max="12804" width="22.6640625" style="1" customWidth="1"/>
    <col min="12805" max="12805" width="17.1640625" style="1" customWidth="1"/>
    <col min="12806" max="12806" width="19.5" style="1" customWidth="1"/>
    <col min="12807" max="12807" width="26.1640625" style="1" bestFit="1" customWidth="1"/>
    <col min="12808" max="13049" width="11.5" style="1"/>
    <col min="13050" max="13050" width="60.83203125" style="1" customWidth="1"/>
    <col min="13051" max="13051" width="13.33203125" style="1" customWidth="1"/>
    <col min="13052" max="13052" width="22.6640625" style="1" customWidth="1"/>
    <col min="13053" max="13053" width="17.1640625" style="1" customWidth="1"/>
    <col min="13054" max="13054" width="19.5" style="1" customWidth="1"/>
    <col min="13055" max="13055" width="26.1640625" style="1" bestFit="1" customWidth="1"/>
    <col min="13056" max="13057" width="11.5" style="1"/>
    <col min="13058" max="13058" width="60.83203125" style="1" customWidth="1"/>
    <col min="13059" max="13059" width="13.33203125" style="1" customWidth="1"/>
    <col min="13060" max="13060" width="22.6640625" style="1" customWidth="1"/>
    <col min="13061" max="13061" width="17.1640625" style="1" customWidth="1"/>
    <col min="13062" max="13062" width="19.5" style="1" customWidth="1"/>
    <col min="13063" max="13063" width="26.1640625" style="1" bestFit="1" customWidth="1"/>
    <col min="13064" max="13305" width="11.5" style="1"/>
    <col min="13306" max="13306" width="60.83203125" style="1" customWidth="1"/>
    <col min="13307" max="13307" width="13.33203125" style="1" customWidth="1"/>
    <col min="13308" max="13308" width="22.6640625" style="1" customWidth="1"/>
    <col min="13309" max="13309" width="17.1640625" style="1" customWidth="1"/>
    <col min="13310" max="13310" width="19.5" style="1" customWidth="1"/>
    <col min="13311" max="13311" width="26.1640625" style="1" bestFit="1" customWidth="1"/>
    <col min="13312" max="13313" width="11.5" style="1"/>
    <col min="13314" max="13314" width="60.83203125" style="1" customWidth="1"/>
    <col min="13315" max="13315" width="13.33203125" style="1" customWidth="1"/>
    <col min="13316" max="13316" width="22.6640625" style="1" customWidth="1"/>
    <col min="13317" max="13317" width="17.1640625" style="1" customWidth="1"/>
    <col min="13318" max="13318" width="19.5" style="1" customWidth="1"/>
    <col min="13319" max="13319" width="26.1640625" style="1" bestFit="1" customWidth="1"/>
    <col min="13320" max="13561" width="11.5" style="1"/>
    <col min="13562" max="13562" width="60.83203125" style="1" customWidth="1"/>
    <col min="13563" max="13563" width="13.33203125" style="1" customWidth="1"/>
    <col min="13564" max="13564" width="22.6640625" style="1" customWidth="1"/>
    <col min="13565" max="13565" width="17.1640625" style="1" customWidth="1"/>
    <col min="13566" max="13566" width="19.5" style="1" customWidth="1"/>
    <col min="13567" max="13567" width="26.1640625" style="1" bestFit="1" customWidth="1"/>
    <col min="13568" max="13569" width="11.5" style="1"/>
    <col min="13570" max="13570" width="60.83203125" style="1" customWidth="1"/>
    <col min="13571" max="13571" width="13.33203125" style="1" customWidth="1"/>
    <col min="13572" max="13572" width="22.6640625" style="1" customWidth="1"/>
    <col min="13573" max="13573" width="17.1640625" style="1" customWidth="1"/>
    <col min="13574" max="13574" width="19.5" style="1" customWidth="1"/>
    <col min="13575" max="13575" width="26.1640625" style="1" bestFit="1" customWidth="1"/>
    <col min="13576" max="13817" width="11.5" style="1"/>
    <col min="13818" max="13818" width="60.83203125" style="1" customWidth="1"/>
    <col min="13819" max="13819" width="13.33203125" style="1" customWidth="1"/>
    <col min="13820" max="13820" width="22.6640625" style="1" customWidth="1"/>
    <col min="13821" max="13821" width="17.1640625" style="1" customWidth="1"/>
    <col min="13822" max="13822" width="19.5" style="1" customWidth="1"/>
    <col min="13823" max="13823" width="26.1640625" style="1" bestFit="1" customWidth="1"/>
    <col min="13824" max="13825" width="11.5" style="1"/>
    <col min="13826" max="13826" width="60.83203125" style="1" customWidth="1"/>
    <col min="13827" max="13827" width="13.33203125" style="1" customWidth="1"/>
    <col min="13828" max="13828" width="22.6640625" style="1" customWidth="1"/>
    <col min="13829" max="13829" width="17.1640625" style="1" customWidth="1"/>
    <col min="13830" max="13830" width="19.5" style="1" customWidth="1"/>
    <col min="13831" max="13831" width="26.1640625" style="1" bestFit="1" customWidth="1"/>
    <col min="13832" max="14073" width="11.5" style="1"/>
    <col min="14074" max="14074" width="60.83203125" style="1" customWidth="1"/>
    <col min="14075" max="14075" width="13.33203125" style="1" customWidth="1"/>
    <col min="14076" max="14076" width="22.6640625" style="1" customWidth="1"/>
    <col min="14077" max="14077" width="17.1640625" style="1" customWidth="1"/>
    <col min="14078" max="14078" width="19.5" style="1" customWidth="1"/>
    <col min="14079" max="14079" width="26.1640625" style="1" bestFit="1" customWidth="1"/>
    <col min="14080" max="14081" width="11.5" style="1"/>
    <col min="14082" max="14082" width="60.83203125" style="1" customWidth="1"/>
    <col min="14083" max="14083" width="13.33203125" style="1" customWidth="1"/>
    <col min="14084" max="14084" width="22.6640625" style="1" customWidth="1"/>
    <col min="14085" max="14085" width="17.1640625" style="1" customWidth="1"/>
    <col min="14086" max="14086" width="19.5" style="1" customWidth="1"/>
    <col min="14087" max="14087" width="26.1640625" style="1" bestFit="1" customWidth="1"/>
    <col min="14088" max="14329" width="11.5" style="1"/>
    <col min="14330" max="14330" width="60.83203125" style="1" customWidth="1"/>
    <col min="14331" max="14331" width="13.33203125" style="1" customWidth="1"/>
    <col min="14332" max="14332" width="22.6640625" style="1" customWidth="1"/>
    <col min="14333" max="14333" width="17.1640625" style="1" customWidth="1"/>
    <col min="14334" max="14334" width="19.5" style="1" customWidth="1"/>
    <col min="14335" max="14335" width="26.1640625" style="1" bestFit="1" customWidth="1"/>
    <col min="14336" max="14337" width="11.5" style="1"/>
    <col min="14338" max="14338" width="60.83203125" style="1" customWidth="1"/>
    <col min="14339" max="14339" width="13.33203125" style="1" customWidth="1"/>
    <col min="14340" max="14340" width="22.6640625" style="1" customWidth="1"/>
    <col min="14341" max="14341" width="17.1640625" style="1" customWidth="1"/>
    <col min="14342" max="14342" width="19.5" style="1" customWidth="1"/>
    <col min="14343" max="14343" width="26.1640625" style="1" bestFit="1" customWidth="1"/>
    <col min="14344" max="14585" width="11.5" style="1"/>
    <col min="14586" max="14586" width="60.83203125" style="1" customWidth="1"/>
    <col min="14587" max="14587" width="13.33203125" style="1" customWidth="1"/>
    <col min="14588" max="14588" width="22.6640625" style="1" customWidth="1"/>
    <col min="14589" max="14589" width="17.1640625" style="1" customWidth="1"/>
    <col min="14590" max="14590" width="19.5" style="1" customWidth="1"/>
    <col min="14591" max="14591" width="26.1640625" style="1" bestFit="1" customWidth="1"/>
    <col min="14592" max="14593" width="11.5" style="1"/>
    <col min="14594" max="14594" width="60.83203125" style="1" customWidth="1"/>
    <col min="14595" max="14595" width="13.33203125" style="1" customWidth="1"/>
    <col min="14596" max="14596" width="22.6640625" style="1" customWidth="1"/>
    <col min="14597" max="14597" width="17.1640625" style="1" customWidth="1"/>
    <col min="14598" max="14598" width="19.5" style="1" customWidth="1"/>
    <col min="14599" max="14599" width="26.1640625" style="1" bestFit="1" customWidth="1"/>
    <col min="14600" max="14841" width="11.5" style="1"/>
    <col min="14842" max="14842" width="60.83203125" style="1" customWidth="1"/>
    <col min="14843" max="14843" width="13.33203125" style="1" customWidth="1"/>
    <col min="14844" max="14844" width="22.6640625" style="1" customWidth="1"/>
    <col min="14845" max="14845" width="17.1640625" style="1" customWidth="1"/>
    <col min="14846" max="14846" width="19.5" style="1" customWidth="1"/>
    <col min="14847" max="14847" width="26.1640625" style="1" bestFit="1" customWidth="1"/>
    <col min="14848" max="14849" width="11.5" style="1"/>
    <col min="14850" max="14850" width="60.83203125" style="1" customWidth="1"/>
    <col min="14851" max="14851" width="13.33203125" style="1" customWidth="1"/>
    <col min="14852" max="14852" width="22.6640625" style="1" customWidth="1"/>
    <col min="14853" max="14853" width="17.1640625" style="1" customWidth="1"/>
    <col min="14854" max="14854" width="19.5" style="1" customWidth="1"/>
    <col min="14855" max="14855" width="26.1640625" style="1" bestFit="1" customWidth="1"/>
    <col min="14856" max="15097" width="11.5" style="1"/>
    <col min="15098" max="15098" width="60.83203125" style="1" customWidth="1"/>
    <col min="15099" max="15099" width="13.33203125" style="1" customWidth="1"/>
    <col min="15100" max="15100" width="22.6640625" style="1" customWidth="1"/>
    <col min="15101" max="15101" width="17.1640625" style="1" customWidth="1"/>
    <col min="15102" max="15102" width="19.5" style="1" customWidth="1"/>
    <col min="15103" max="15103" width="26.1640625" style="1" bestFit="1" customWidth="1"/>
    <col min="15104" max="15105" width="11.5" style="1"/>
    <col min="15106" max="15106" width="60.83203125" style="1" customWidth="1"/>
    <col min="15107" max="15107" width="13.33203125" style="1" customWidth="1"/>
    <col min="15108" max="15108" width="22.6640625" style="1" customWidth="1"/>
    <col min="15109" max="15109" width="17.1640625" style="1" customWidth="1"/>
    <col min="15110" max="15110" width="19.5" style="1" customWidth="1"/>
    <col min="15111" max="15111" width="26.1640625" style="1" bestFit="1" customWidth="1"/>
    <col min="15112" max="15353" width="11.5" style="1"/>
    <col min="15354" max="15354" width="60.83203125" style="1" customWidth="1"/>
    <col min="15355" max="15355" width="13.33203125" style="1" customWidth="1"/>
    <col min="15356" max="15356" width="22.6640625" style="1" customWidth="1"/>
    <col min="15357" max="15357" width="17.1640625" style="1" customWidth="1"/>
    <col min="15358" max="15358" width="19.5" style="1" customWidth="1"/>
    <col min="15359" max="15359" width="26.1640625" style="1" bestFit="1" customWidth="1"/>
    <col min="15360" max="15361" width="11.5" style="1"/>
    <col min="15362" max="15362" width="60.83203125" style="1" customWidth="1"/>
    <col min="15363" max="15363" width="13.33203125" style="1" customWidth="1"/>
    <col min="15364" max="15364" width="22.6640625" style="1" customWidth="1"/>
    <col min="15365" max="15365" width="17.1640625" style="1" customWidth="1"/>
    <col min="15366" max="15366" width="19.5" style="1" customWidth="1"/>
    <col min="15367" max="15367" width="26.1640625" style="1" bestFit="1" customWidth="1"/>
    <col min="15368" max="15609" width="11.5" style="1"/>
    <col min="15610" max="15610" width="60.83203125" style="1" customWidth="1"/>
    <col min="15611" max="15611" width="13.33203125" style="1" customWidth="1"/>
    <col min="15612" max="15612" width="22.6640625" style="1" customWidth="1"/>
    <col min="15613" max="15613" width="17.1640625" style="1" customWidth="1"/>
    <col min="15614" max="15614" width="19.5" style="1" customWidth="1"/>
    <col min="15615" max="15615" width="26.1640625" style="1" bestFit="1" customWidth="1"/>
    <col min="15616" max="15617" width="11.5" style="1"/>
    <col min="15618" max="15618" width="60.83203125" style="1" customWidth="1"/>
    <col min="15619" max="15619" width="13.33203125" style="1" customWidth="1"/>
    <col min="15620" max="15620" width="22.6640625" style="1" customWidth="1"/>
    <col min="15621" max="15621" width="17.1640625" style="1" customWidth="1"/>
    <col min="15622" max="15622" width="19.5" style="1" customWidth="1"/>
    <col min="15623" max="15623" width="26.1640625" style="1" bestFit="1" customWidth="1"/>
    <col min="15624" max="15865" width="11.5" style="1"/>
    <col min="15866" max="15866" width="60.83203125" style="1" customWidth="1"/>
    <col min="15867" max="15867" width="13.33203125" style="1" customWidth="1"/>
    <col min="15868" max="15868" width="22.6640625" style="1" customWidth="1"/>
    <col min="15869" max="15869" width="17.1640625" style="1" customWidth="1"/>
    <col min="15870" max="15870" width="19.5" style="1" customWidth="1"/>
    <col min="15871" max="15871" width="26.1640625" style="1" bestFit="1" customWidth="1"/>
    <col min="15872" max="15873" width="11.5" style="1"/>
    <col min="15874" max="15874" width="60.83203125" style="1" customWidth="1"/>
    <col min="15875" max="15875" width="13.33203125" style="1" customWidth="1"/>
    <col min="15876" max="15876" width="22.6640625" style="1" customWidth="1"/>
    <col min="15877" max="15877" width="17.1640625" style="1" customWidth="1"/>
    <col min="15878" max="15878" width="19.5" style="1" customWidth="1"/>
    <col min="15879" max="15879" width="26.1640625" style="1" bestFit="1" customWidth="1"/>
    <col min="15880" max="16121" width="11.5" style="1"/>
    <col min="16122" max="16122" width="60.83203125" style="1" customWidth="1"/>
    <col min="16123" max="16123" width="13.33203125" style="1" customWidth="1"/>
    <col min="16124" max="16124" width="22.6640625" style="1" customWidth="1"/>
    <col min="16125" max="16125" width="17.1640625" style="1" customWidth="1"/>
    <col min="16126" max="16126" width="19.5" style="1" customWidth="1"/>
    <col min="16127" max="16127" width="26.1640625" style="1" bestFit="1" customWidth="1"/>
    <col min="16128" max="16129" width="11.5" style="1"/>
    <col min="16130" max="16130" width="60.83203125" style="1" customWidth="1"/>
    <col min="16131" max="16131" width="13.33203125" style="1" customWidth="1"/>
    <col min="16132" max="16132" width="22.6640625" style="1" customWidth="1"/>
    <col min="16133" max="16133" width="17.1640625" style="1" customWidth="1"/>
    <col min="16134" max="16134" width="19.5" style="1" customWidth="1"/>
    <col min="16135" max="16135" width="26.1640625" style="1" bestFit="1" customWidth="1"/>
    <col min="16136" max="16377" width="11.5" style="1"/>
    <col min="16378" max="16378" width="60.83203125" style="1" customWidth="1"/>
    <col min="16379" max="16379" width="13.33203125" style="1" customWidth="1"/>
    <col min="16380" max="16380" width="22.6640625" style="1" customWidth="1"/>
    <col min="16381" max="16381" width="17.1640625" style="1" customWidth="1"/>
    <col min="16382" max="16382" width="19.5" style="1" customWidth="1"/>
    <col min="16383" max="16383" width="26.1640625" style="1" bestFit="1" customWidth="1"/>
    <col min="16384" max="16384" width="11.5" style="1"/>
  </cols>
  <sheetData>
    <row r="1" spans="1:7" ht="60.5" customHeight="1" thickBot="1" x14ac:dyDescent="0.25">
      <c r="A1" s="64" t="s">
        <v>0</v>
      </c>
      <c r="B1" s="65"/>
      <c r="C1" s="65"/>
      <c r="D1" s="65"/>
      <c r="E1" s="65"/>
      <c r="F1" s="65"/>
      <c r="G1" s="66"/>
    </row>
    <row r="2" spans="1:7" x14ac:dyDescent="0.15">
      <c r="A2" s="67" t="s">
        <v>1</v>
      </c>
      <c r="B2" s="68"/>
      <c r="C2" s="68"/>
      <c r="D2" s="68"/>
      <c r="E2" s="68"/>
      <c r="F2" s="68"/>
      <c r="G2" s="69"/>
    </row>
    <row r="3" spans="1:7" ht="33.5" customHeight="1" thickBot="1" x14ac:dyDescent="0.2">
      <c r="A3" s="67"/>
      <c r="B3" s="68"/>
      <c r="C3" s="68"/>
      <c r="D3" s="68"/>
      <c r="E3" s="68"/>
      <c r="F3" s="68"/>
      <c r="G3" s="69"/>
    </row>
    <row r="4" spans="1:7" ht="41" thickBot="1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4" t="s">
        <v>8</v>
      </c>
    </row>
    <row r="5" spans="1:7" ht="19" x14ac:dyDescent="0.15">
      <c r="A5" s="5" t="s">
        <v>9</v>
      </c>
      <c r="B5" s="70" t="s">
        <v>10</v>
      </c>
      <c r="C5" s="70"/>
      <c r="D5" s="70"/>
      <c r="E5" s="70"/>
      <c r="F5" s="7"/>
      <c r="G5" s="8"/>
    </row>
    <row r="6" spans="1:7" ht="20" x14ac:dyDescent="0.15">
      <c r="A6" s="9">
        <v>1</v>
      </c>
      <c r="B6" s="10" t="s">
        <v>11</v>
      </c>
      <c r="C6" s="11">
        <v>1</v>
      </c>
      <c r="D6" s="12">
        <v>6500000</v>
      </c>
      <c r="E6" s="13">
        <v>3</v>
      </c>
      <c r="F6" s="14">
        <v>0.5</v>
      </c>
      <c r="G6" s="15">
        <f>ROUND(E6*C6*F6*D6,2)</f>
        <v>9750000</v>
      </c>
    </row>
    <row r="7" spans="1:7" ht="20" x14ac:dyDescent="0.15">
      <c r="A7" s="9">
        <f>+A6+1</f>
        <v>2</v>
      </c>
      <c r="B7" s="10" t="s">
        <v>12</v>
      </c>
      <c r="C7" s="11">
        <v>1</v>
      </c>
      <c r="D7" s="12">
        <v>5000000</v>
      </c>
      <c r="E7" s="13">
        <v>3</v>
      </c>
      <c r="F7" s="14">
        <v>1</v>
      </c>
      <c r="G7" s="15">
        <f t="shared" ref="G7:G13" si="0">ROUND(E7*C7*F7*D7,2)</f>
        <v>15000000</v>
      </c>
    </row>
    <row r="8" spans="1:7" ht="20" x14ac:dyDescent="0.15">
      <c r="A8" s="16">
        <v>3</v>
      </c>
      <c r="B8" s="10" t="s">
        <v>13</v>
      </c>
      <c r="C8" s="11">
        <v>1</v>
      </c>
      <c r="D8" s="12">
        <v>5000000</v>
      </c>
      <c r="E8" s="13">
        <v>3</v>
      </c>
      <c r="F8" s="14">
        <v>0.5</v>
      </c>
      <c r="G8" s="17">
        <f t="shared" si="0"/>
        <v>7500000</v>
      </c>
    </row>
    <row r="9" spans="1:7" ht="20" x14ac:dyDescent="0.15">
      <c r="A9" s="16">
        <v>4</v>
      </c>
      <c r="B9" s="10" t="s">
        <v>14</v>
      </c>
      <c r="C9" s="11">
        <v>2</v>
      </c>
      <c r="D9" s="12">
        <v>2800000</v>
      </c>
      <c r="E9" s="13">
        <v>3</v>
      </c>
      <c r="F9" s="14">
        <v>1</v>
      </c>
      <c r="G9" s="17">
        <f t="shared" si="0"/>
        <v>16800000</v>
      </c>
    </row>
    <row r="10" spans="1:7" ht="19" x14ac:dyDescent="0.15">
      <c r="A10" s="71" t="s">
        <v>15</v>
      </c>
      <c r="B10" s="72"/>
      <c r="C10" s="72"/>
      <c r="D10" s="72"/>
      <c r="E10" s="72"/>
      <c r="F10" s="73"/>
      <c r="G10" s="15">
        <f>SUM(G6:G9)</f>
        <v>49050000</v>
      </c>
    </row>
    <row r="11" spans="1:7" ht="19" x14ac:dyDescent="0.15">
      <c r="A11" s="74" t="s">
        <v>16</v>
      </c>
      <c r="B11" s="75"/>
      <c r="C11" s="75"/>
      <c r="D11" s="75"/>
      <c r="E11" s="75"/>
      <c r="F11" s="18">
        <v>1.7291149344513475</v>
      </c>
      <c r="G11" s="19">
        <f>+G10*F11</f>
        <v>84813087.534838587</v>
      </c>
    </row>
    <row r="12" spans="1:7" ht="19" x14ac:dyDescent="0.15">
      <c r="A12" s="9"/>
      <c r="B12" s="10"/>
      <c r="C12" s="11"/>
      <c r="D12" s="12"/>
      <c r="E12" s="13"/>
      <c r="F12" s="14"/>
      <c r="G12" s="15"/>
    </row>
    <row r="13" spans="1:7" ht="20" x14ac:dyDescent="0.15">
      <c r="A13" s="9">
        <v>5</v>
      </c>
      <c r="B13" s="10" t="s">
        <v>17</v>
      </c>
      <c r="C13" s="11">
        <v>1</v>
      </c>
      <c r="D13" s="12">
        <v>3597261.2398675648</v>
      </c>
      <c r="E13" s="13">
        <v>3</v>
      </c>
      <c r="F13" s="14">
        <v>1</v>
      </c>
      <c r="G13" s="15">
        <f t="shared" si="0"/>
        <v>10791783.720000001</v>
      </c>
    </row>
    <row r="14" spans="1:7" ht="19" x14ac:dyDescent="0.15">
      <c r="A14" s="71" t="s">
        <v>15</v>
      </c>
      <c r="B14" s="72"/>
      <c r="C14" s="72"/>
      <c r="D14" s="72"/>
      <c r="E14" s="72"/>
      <c r="F14" s="73"/>
      <c r="G14" s="20">
        <f>SUM(G13:G13)</f>
        <v>10791783.720000001</v>
      </c>
    </row>
    <row r="15" spans="1:7" ht="19" x14ac:dyDescent="0.15">
      <c r="A15" s="74" t="s">
        <v>18</v>
      </c>
      <c r="B15" s="75"/>
      <c r="C15" s="75"/>
      <c r="D15" s="75"/>
      <c r="E15" s="75"/>
      <c r="F15" s="18">
        <v>1.7525011787684259</v>
      </c>
      <c r="G15" s="19">
        <f>+G14*F15</f>
        <v>18912613.690313909</v>
      </c>
    </row>
    <row r="16" spans="1:7" ht="19" x14ac:dyDescent="0.15">
      <c r="A16" s="74" t="s">
        <v>19</v>
      </c>
      <c r="B16" s="75"/>
      <c r="C16" s="75"/>
      <c r="D16" s="75"/>
      <c r="E16" s="75"/>
      <c r="F16" s="76"/>
      <c r="G16" s="21"/>
    </row>
    <row r="17" spans="1:9" ht="45" customHeight="1" x14ac:dyDescent="0.15">
      <c r="A17" s="22" t="s">
        <v>2</v>
      </c>
      <c r="B17" s="6" t="s">
        <v>20</v>
      </c>
      <c r="C17" s="6" t="s">
        <v>21</v>
      </c>
      <c r="D17" s="6" t="s">
        <v>22</v>
      </c>
      <c r="E17" s="6" t="s">
        <v>23</v>
      </c>
      <c r="F17" s="23" t="s">
        <v>24</v>
      </c>
      <c r="G17" s="24" t="s">
        <v>8</v>
      </c>
    </row>
    <row r="18" spans="1:9" ht="20" x14ac:dyDescent="0.15">
      <c r="A18" s="22" t="s">
        <v>25</v>
      </c>
      <c r="B18" s="25" t="s">
        <v>26</v>
      </c>
      <c r="C18" s="25"/>
      <c r="D18" s="16"/>
      <c r="E18" s="13"/>
      <c r="F18" s="13"/>
      <c r="G18" s="26"/>
    </row>
    <row r="19" spans="1:9" ht="80" x14ac:dyDescent="0.15">
      <c r="A19" s="27">
        <v>1</v>
      </c>
      <c r="B19" s="10" t="s">
        <v>27</v>
      </c>
      <c r="C19" s="11">
        <v>1</v>
      </c>
      <c r="D19" s="16" t="s">
        <v>28</v>
      </c>
      <c r="E19" s="17">
        <v>11500000</v>
      </c>
      <c r="F19" s="28">
        <v>3</v>
      </c>
      <c r="G19" s="15">
        <f>ROUND((E19*F19),2)</f>
        <v>34500000</v>
      </c>
    </row>
    <row r="20" spans="1:9" ht="40" x14ac:dyDescent="0.15">
      <c r="A20" s="27">
        <v>2</v>
      </c>
      <c r="B20" s="10" t="s">
        <v>29</v>
      </c>
      <c r="C20" s="11">
        <v>1</v>
      </c>
      <c r="D20" s="16" t="s">
        <v>28</v>
      </c>
      <c r="E20" s="17">
        <v>850000</v>
      </c>
      <c r="F20" s="28">
        <v>3</v>
      </c>
      <c r="G20" s="15">
        <f>ROUND((E20*F20),2)</f>
        <v>2550000</v>
      </c>
    </row>
    <row r="21" spans="1:9" ht="40" x14ac:dyDescent="0.25">
      <c r="A21" s="27">
        <v>3</v>
      </c>
      <c r="B21" s="10" t="s">
        <v>30</v>
      </c>
      <c r="C21" s="11">
        <v>1</v>
      </c>
      <c r="D21" s="16" t="s">
        <v>28</v>
      </c>
      <c r="E21" s="17">
        <v>2000000</v>
      </c>
      <c r="F21" s="28">
        <v>3</v>
      </c>
      <c r="G21" s="15">
        <f t="shared" ref="G21" si="1">ROUND((E21*F21),2)</f>
        <v>6000000</v>
      </c>
      <c r="H21" s="29"/>
    </row>
    <row r="22" spans="1:9" ht="40" x14ac:dyDescent="0.25">
      <c r="A22" s="27">
        <v>4</v>
      </c>
      <c r="B22" s="10" t="s">
        <v>31</v>
      </c>
      <c r="C22" s="11">
        <v>2</v>
      </c>
      <c r="D22" s="16" t="s">
        <v>32</v>
      </c>
      <c r="E22" s="17">
        <v>400000</v>
      </c>
      <c r="F22" s="28">
        <v>3</v>
      </c>
      <c r="G22" s="15">
        <f>+C22*E22*F22</f>
        <v>2400000</v>
      </c>
      <c r="H22" s="29"/>
    </row>
    <row r="23" spans="1:9" ht="20" x14ac:dyDescent="0.15">
      <c r="A23" s="27">
        <v>5</v>
      </c>
      <c r="B23" s="10" t="s">
        <v>33</v>
      </c>
      <c r="C23" s="11">
        <v>2</v>
      </c>
      <c r="D23" s="16" t="s">
        <v>28</v>
      </c>
      <c r="E23" s="30">
        <v>1400000</v>
      </c>
      <c r="F23" s="28">
        <v>3</v>
      </c>
      <c r="G23" s="15">
        <f>C23*E23*F23</f>
        <v>8400000</v>
      </c>
    </row>
    <row r="24" spans="1:9" ht="19" x14ac:dyDescent="0.15">
      <c r="A24" s="77" t="s">
        <v>34</v>
      </c>
      <c r="B24" s="78"/>
      <c r="C24" s="78"/>
      <c r="D24" s="78"/>
      <c r="E24" s="78"/>
      <c r="F24" s="31"/>
      <c r="G24" s="32">
        <f>SUM(G19:G23)</f>
        <v>53850000</v>
      </c>
    </row>
    <row r="25" spans="1:9" ht="19" x14ac:dyDescent="0.15">
      <c r="A25" s="77" t="s">
        <v>35</v>
      </c>
      <c r="B25" s="78"/>
      <c r="C25" s="78"/>
      <c r="D25" s="78"/>
      <c r="E25" s="78"/>
      <c r="F25" s="31"/>
      <c r="G25" s="32">
        <f>+G24+G15+G11</f>
        <v>157575701.22515249</v>
      </c>
    </row>
    <row r="26" spans="1:9" ht="19" x14ac:dyDescent="0.15">
      <c r="A26" s="77" t="s">
        <v>36</v>
      </c>
      <c r="B26" s="78"/>
      <c r="C26" s="78"/>
      <c r="D26" s="78"/>
      <c r="E26" s="78"/>
      <c r="F26" s="33">
        <v>0.19</v>
      </c>
      <c r="G26" s="32">
        <f>ROUND((G25*F26),2)</f>
        <v>29939383.23</v>
      </c>
    </row>
    <row r="27" spans="1:9" ht="20" thickBot="1" x14ac:dyDescent="0.2">
      <c r="A27" s="62" t="s">
        <v>37</v>
      </c>
      <c r="B27" s="63"/>
      <c r="C27" s="63"/>
      <c r="D27" s="63"/>
      <c r="E27" s="63"/>
      <c r="F27" s="34"/>
      <c r="G27" s="35">
        <f>ROUND((G26+G25),0)</f>
        <v>187515084</v>
      </c>
      <c r="I27" s="36"/>
    </row>
    <row r="28" spans="1:9" ht="19" x14ac:dyDescent="0.25">
      <c r="A28" s="37"/>
      <c r="B28" s="37"/>
      <c r="C28" s="37"/>
      <c r="D28" s="37"/>
      <c r="E28" s="37"/>
      <c r="F28" s="37"/>
      <c r="G28" s="38"/>
      <c r="H28" s="36"/>
    </row>
    <row r="29" spans="1:9" ht="19" x14ac:dyDescent="0.25">
      <c r="A29" s="37"/>
      <c r="B29" s="37"/>
      <c r="C29" s="37"/>
      <c r="D29" s="37"/>
      <c r="E29" s="39"/>
      <c r="F29" s="37"/>
      <c r="G29" s="40"/>
    </row>
    <row r="30" spans="1:9" ht="151.5" customHeight="1" x14ac:dyDescent="0.25">
      <c r="A30" s="37"/>
      <c r="B30" s="41" t="s">
        <v>38</v>
      </c>
      <c r="C30" s="37"/>
      <c r="D30" s="37"/>
      <c r="E30" s="39"/>
      <c r="F30" s="37"/>
      <c r="G30" s="38"/>
    </row>
  </sheetData>
  <mergeCells count="12">
    <mergeCell ref="A27:E27"/>
    <mergeCell ref="A1:G1"/>
    <mergeCell ref="A2:G3"/>
    <mergeCell ref="B5:E5"/>
    <mergeCell ref="A10:F10"/>
    <mergeCell ref="A11:E11"/>
    <mergeCell ref="A14:F14"/>
    <mergeCell ref="A15:E15"/>
    <mergeCell ref="A16:F16"/>
    <mergeCell ref="A24:E24"/>
    <mergeCell ref="A25:E25"/>
    <mergeCell ref="A26:E26"/>
  </mergeCells>
  <dataValidations count="1">
    <dataValidation allowBlank="1" showInputMessage="1" showErrorMessage="1" errorTitle="Error" error="Estas celdas contienen formulas que no se pueden modificar." sqref="A65552:A65554 IW65552:IW65554 SS65552:SS65554 ACO65552:ACO65554 AMK65552:AMK65554 AWG65552:AWG65554 BGC65552:BGC65554 BPY65552:BPY65554 BZU65552:BZU65554 CJQ65552:CJQ65554 CTM65552:CTM65554 DDI65552:DDI65554 DNE65552:DNE65554 DXA65552:DXA65554 EGW65552:EGW65554 EQS65552:EQS65554 FAO65552:FAO65554 FKK65552:FKK65554 FUG65552:FUG65554 GEC65552:GEC65554 GNY65552:GNY65554 GXU65552:GXU65554 HHQ65552:HHQ65554 HRM65552:HRM65554 IBI65552:IBI65554 ILE65552:ILE65554 IVA65552:IVA65554 JEW65552:JEW65554 JOS65552:JOS65554 JYO65552:JYO65554 KIK65552:KIK65554 KSG65552:KSG65554 LCC65552:LCC65554 LLY65552:LLY65554 LVU65552:LVU65554 MFQ65552:MFQ65554 MPM65552:MPM65554 MZI65552:MZI65554 NJE65552:NJE65554 NTA65552:NTA65554 OCW65552:OCW65554 OMS65552:OMS65554 OWO65552:OWO65554 PGK65552:PGK65554 PQG65552:PQG65554 QAC65552:QAC65554 QJY65552:QJY65554 QTU65552:QTU65554 RDQ65552:RDQ65554 RNM65552:RNM65554 RXI65552:RXI65554 SHE65552:SHE65554 SRA65552:SRA65554 TAW65552:TAW65554 TKS65552:TKS65554 TUO65552:TUO65554 UEK65552:UEK65554 UOG65552:UOG65554 UYC65552:UYC65554 VHY65552:VHY65554 VRU65552:VRU65554 WBQ65552:WBQ65554 WLM65552:WLM65554 WVI65552:WVI65554 A131088:A131090 IW131088:IW131090 SS131088:SS131090 ACO131088:ACO131090 AMK131088:AMK131090 AWG131088:AWG131090 BGC131088:BGC131090 BPY131088:BPY131090 BZU131088:BZU131090 CJQ131088:CJQ131090 CTM131088:CTM131090 DDI131088:DDI131090 DNE131088:DNE131090 DXA131088:DXA131090 EGW131088:EGW131090 EQS131088:EQS131090 FAO131088:FAO131090 FKK131088:FKK131090 FUG131088:FUG131090 GEC131088:GEC131090 GNY131088:GNY131090 GXU131088:GXU131090 HHQ131088:HHQ131090 HRM131088:HRM131090 IBI131088:IBI131090 ILE131088:ILE131090 IVA131088:IVA131090 JEW131088:JEW131090 JOS131088:JOS131090 JYO131088:JYO131090 KIK131088:KIK131090 KSG131088:KSG131090 LCC131088:LCC131090 LLY131088:LLY131090 LVU131088:LVU131090 MFQ131088:MFQ131090 MPM131088:MPM131090 MZI131088:MZI131090 NJE131088:NJE131090 NTA131088:NTA131090 OCW131088:OCW131090 OMS131088:OMS131090 OWO131088:OWO131090 PGK131088:PGK131090 PQG131088:PQG131090 QAC131088:QAC131090 QJY131088:QJY131090 QTU131088:QTU131090 RDQ131088:RDQ131090 RNM131088:RNM131090 RXI131088:RXI131090 SHE131088:SHE131090 SRA131088:SRA131090 TAW131088:TAW131090 TKS131088:TKS131090 TUO131088:TUO131090 UEK131088:UEK131090 UOG131088:UOG131090 UYC131088:UYC131090 VHY131088:VHY131090 VRU131088:VRU131090 WBQ131088:WBQ131090 WLM131088:WLM131090 WVI131088:WVI131090 A196624:A196626 IW196624:IW196626 SS196624:SS196626 ACO196624:ACO196626 AMK196624:AMK196626 AWG196624:AWG196626 BGC196624:BGC196626 BPY196624:BPY196626 BZU196624:BZU196626 CJQ196624:CJQ196626 CTM196624:CTM196626 DDI196624:DDI196626 DNE196624:DNE196626 DXA196624:DXA196626 EGW196624:EGW196626 EQS196624:EQS196626 FAO196624:FAO196626 FKK196624:FKK196626 FUG196624:FUG196626 GEC196624:GEC196626 GNY196624:GNY196626 GXU196624:GXU196626 HHQ196624:HHQ196626 HRM196624:HRM196626 IBI196624:IBI196626 ILE196624:ILE196626 IVA196624:IVA196626 JEW196624:JEW196626 JOS196624:JOS196626 JYO196624:JYO196626 KIK196624:KIK196626 KSG196624:KSG196626 LCC196624:LCC196626 LLY196624:LLY196626 LVU196624:LVU196626 MFQ196624:MFQ196626 MPM196624:MPM196626 MZI196624:MZI196626 NJE196624:NJE196626 NTA196624:NTA196626 OCW196624:OCW196626 OMS196624:OMS196626 OWO196624:OWO196626 PGK196624:PGK196626 PQG196624:PQG196626 QAC196624:QAC196626 QJY196624:QJY196626 QTU196624:QTU196626 RDQ196624:RDQ196626 RNM196624:RNM196626 RXI196624:RXI196626 SHE196624:SHE196626 SRA196624:SRA196626 TAW196624:TAW196626 TKS196624:TKS196626 TUO196624:TUO196626 UEK196624:UEK196626 UOG196624:UOG196626 UYC196624:UYC196626 VHY196624:VHY196626 VRU196624:VRU196626 WBQ196624:WBQ196626 WLM196624:WLM196626 WVI196624:WVI196626 A262160:A262162 IW262160:IW262162 SS262160:SS262162 ACO262160:ACO262162 AMK262160:AMK262162 AWG262160:AWG262162 BGC262160:BGC262162 BPY262160:BPY262162 BZU262160:BZU262162 CJQ262160:CJQ262162 CTM262160:CTM262162 DDI262160:DDI262162 DNE262160:DNE262162 DXA262160:DXA262162 EGW262160:EGW262162 EQS262160:EQS262162 FAO262160:FAO262162 FKK262160:FKK262162 FUG262160:FUG262162 GEC262160:GEC262162 GNY262160:GNY262162 GXU262160:GXU262162 HHQ262160:HHQ262162 HRM262160:HRM262162 IBI262160:IBI262162 ILE262160:ILE262162 IVA262160:IVA262162 JEW262160:JEW262162 JOS262160:JOS262162 JYO262160:JYO262162 KIK262160:KIK262162 KSG262160:KSG262162 LCC262160:LCC262162 LLY262160:LLY262162 LVU262160:LVU262162 MFQ262160:MFQ262162 MPM262160:MPM262162 MZI262160:MZI262162 NJE262160:NJE262162 NTA262160:NTA262162 OCW262160:OCW262162 OMS262160:OMS262162 OWO262160:OWO262162 PGK262160:PGK262162 PQG262160:PQG262162 QAC262160:QAC262162 QJY262160:QJY262162 QTU262160:QTU262162 RDQ262160:RDQ262162 RNM262160:RNM262162 RXI262160:RXI262162 SHE262160:SHE262162 SRA262160:SRA262162 TAW262160:TAW262162 TKS262160:TKS262162 TUO262160:TUO262162 UEK262160:UEK262162 UOG262160:UOG262162 UYC262160:UYC262162 VHY262160:VHY262162 VRU262160:VRU262162 WBQ262160:WBQ262162 WLM262160:WLM262162 WVI262160:WVI262162 A327696:A327698 IW327696:IW327698 SS327696:SS327698 ACO327696:ACO327698 AMK327696:AMK327698 AWG327696:AWG327698 BGC327696:BGC327698 BPY327696:BPY327698 BZU327696:BZU327698 CJQ327696:CJQ327698 CTM327696:CTM327698 DDI327696:DDI327698 DNE327696:DNE327698 DXA327696:DXA327698 EGW327696:EGW327698 EQS327696:EQS327698 FAO327696:FAO327698 FKK327696:FKK327698 FUG327696:FUG327698 GEC327696:GEC327698 GNY327696:GNY327698 GXU327696:GXU327698 HHQ327696:HHQ327698 HRM327696:HRM327698 IBI327696:IBI327698 ILE327696:ILE327698 IVA327696:IVA327698 JEW327696:JEW327698 JOS327696:JOS327698 JYO327696:JYO327698 KIK327696:KIK327698 KSG327696:KSG327698 LCC327696:LCC327698 LLY327696:LLY327698 LVU327696:LVU327698 MFQ327696:MFQ327698 MPM327696:MPM327698 MZI327696:MZI327698 NJE327696:NJE327698 NTA327696:NTA327698 OCW327696:OCW327698 OMS327696:OMS327698 OWO327696:OWO327698 PGK327696:PGK327698 PQG327696:PQG327698 QAC327696:QAC327698 QJY327696:QJY327698 QTU327696:QTU327698 RDQ327696:RDQ327698 RNM327696:RNM327698 RXI327696:RXI327698 SHE327696:SHE327698 SRA327696:SRA327698 TAW327696:TAW327698 TKS327696:TKS327698 TUO327696:TUO327698 UEK327696:UEK327698 UOG327696:UOG327698 UYC327696:UYC327698 VHY327696:VHY327698 VRU327696:VRU327698 WBQ327696:WBQ327698 WLM327696:WLM327698 WVI327696:WVI327698 A393232:A393234 IW393232:IW393234 SS393232:SS393234 ACO393232:ACO393234 AMK393232:AMK393234 AWG393232:AWG393234 BGC393232:BGC393234 BPY393232:BPY393234 BZU393232:BZU393234 CJQ393232:CJQ393234 CTM393232:CTM393234 DDI393232:DDI393234 DNE393232:DNE393234 DXA393232:DXA393234 EGW393232:EGW393234 EQS393232:EQS393234 FAO393232:FAO393234 FKK393232:FKK393234 FUG393232:FUG393234 GEC393232:GEC393234 GNY393232:GNY393234 GXU393232:GXU393234 HHQ393232:HHQ393234 HRM393232:HRM393234 IBI393232:IBI393234 ILE393232:ILE393234 IVA393232:IVA393234 JEW393232:JEW393234 JOS393232:JOS393234 JYO393232:JYO393234 KIK393232:KIK393234 KSG393232:KSG393234 LCC393232:LCC393234 LLY393232:LLY393234 LVU393232:LVU393234 MFQ393232:MFQ393234 MPM393232:MPM393234 MZI393232:MZI393234 NJE393232:NJE393234 NTA393232:NTA393234 OCW393232:OCW393234 OMS393232:OMS393234 OWO393232:OWO393234 PGK393232:PGK393234 PQG393232:PQG393234 QAC393232:QAC393234 QJY393232:QJY393234 QTU393232:QTU393234 RDQ393232:RDQ393234 RNM393232:RNM393234 RXI393232:RXI393234 SHE393232:SHE393234 SRA393232:SRA393234 TAW393232:TAW393234 TKS393232:TKS393234 TUO393232:TUO393234 UEK393232:UEK393234 UOG393232:UOG393234 UYC393232:UYC393234 VHY393232:VHY393234 VRU393232:VRU393234 WBQ393232:WBQ393234 WLM393232:WLM393234 WVI393232:WVI393234 A458768:A458770 IW458768:IW458770 SS458768:SS458770 ACO458768:ACO458770 AMK458768:AMK458770 AWG458768:AWG458770 BGC458768:BGC458770 BPY458768:BPY458770 BZU458768:BZU458770 CJQ458768:CJQ458770 CTM458768:CTM458770 DDI458768:DDI458770 DNE458768:DNE458770 DXA458768:DXA458770 EGW458768:EGW458770 EQS458768:EQS458770 FAO458768:FAO458770 FKK458768:FKK458770 FUG458768:FUG458770 GEC458768:GEC458770 GNY458768:GNY458770 GXU458768:GXU458770 HHQ458768:HHQ458770 HRM458768:HRM458770 IBI458768:IBI458770 ILE458768:ILE458770 IVA458768:IVA458770 JEW458768:JEW458770 JOS458768:JOS458770 JYO458768:JYO458770 KIK458768:KIK458770 KSG458768:KSG458770 LCC458768:LCC458770 LLY458768:LLY458770 LVU458768:LVU458770 MFQ458768:MFQ458770 MPM458768:MPM458770 MZI458768:MZI458770 NJE458768:NJE458770 NTA458768:NTA458770 OCW458768:OCW458770 OMS458768:OMS458770 OWO458768:OWO458770 PGK458768:PGK458770 PQG458768:PQG458770 QAC458768:QAC458770 QJY458768:QJY458770 QTU458768:QTU458770 RDQ458768:RDQ458770 RNM458768:RNM458770 RXI458768:RXI458770 SHE458768:SHE458770 SRA458768:SRA458770 TAW458768:TAW458770 TKS458768:TKS458770 TUO458768:TUO458770 UEK458768:UEK458770 UOG458768:UOG458770 UYC458768:UYC458770 VHY458768:VHY458770 VRU458768:VRU458770 WBQ458768:WBQ458770 WLM458768:WLM458770 WVI458768:WVI458770 A524304:A524306 IW524304:IW524306 SS524304:SS524306 ACO524304:ACO524306 AMK524304:AMK524306 AWG524304:AWG524306 BGC524304:BGC524306 BPY524304:BPY524306 BZU524304:BZU524306 CJQ524304:CJQ524306 CTM524304:CTM524306 DDI524304:DDI524306 DNE524304:DNE524306 DXA524304:DXA524306 EGW524304:EGW524306 EQS524304:EQS524306 FAO524304:FAO524306 FKK524304:FKK524306 FUG524304:FUG524306 GEC524304:GEC524306 GNY524304:GNY524306 GXU524304:GXU524306 HHQ524304:HHQ524306 HRM524304:HRM524306 IBI524304:IBI524306 ILE524304:ILE524306 IVA524304:IVA524306 JEW524304:JEW524306 JOS524304:JOS524306 JYO524304:JYO524306 KIK524304:KIK524306 KSG524304:KSG524306 LCC524304:LCC524306 LLY524304:LLY524306 LVU524304:LVU524306 MFQ524304:MFQ524306 MPM524304:MPM524306 MZI524304:MZI524306 NJE524304:NJE524306 NTA524304:NTA524306 OCW524304:OCW524306 OMS524304:OMS524306 OWO524304:OWO524306 PGK524304:PGK524306 PQG524304:PQG524306 QAC524304:QAC524306 QJY524304:QJY524306 QTU524304:QTU524306 RDQ524304:RDQ524306 RNM524304:RNM524306 RXI524304:RXI524306 SHE524304:SHE524306 SRA524304:SRA524306 TAW524304:TAW524306 TKS524304:TKS524306 TUO524304:TUO524306 UEK524304:UEK524306 UOG524304:UOG524306 UYC524304:UYC524306 VHY524304:VHY524306 VRU524304:VRU524306 WBQ524304:WBQ524306 WLM524304:WLM524306 WVI524304:WVI524306 A589840:A589842 IW589840:IW589842 SS589840:SS589842 ACO589840:ACO589842 AMK589840:AMK589842 AWG589840:AWG589842 BGC589840:BGC589842 BPY589840:BPY589842 BZU589840:BZU589842 CJQ589840:CJQ589842 CTM589840:CTM589842 DDI589840:DDI589842 DNE589840:DNE589842 DXA589840:DXA589842 EGW589840:EGW589842 EQS589840:EQS589842 FAO589840:FAO589842 FKK589840:FKK589842 FUG589840:FUG589842 GEC589840:GEC589842 GNY589840:GNY589842 GXU589840:GXU589842 HHQ589840:HHQ589842 HRM589840:HRM589842 IBI589840:IBI589842 ILE589840:ILE589842 IVA589840:IVA589842 JEW589840:JEW589842 JOS589840:JOS589842 JYO589840:JYO589842 KIK589840:KIK589842 KSG589840:KSG589842 LCC589840:LCC589842 LLY589840:LLY589842 LVU589840:LVU589842 MFQ589840:MFQ589842 MPM589840:MPM589842 MZI589840:MZI589842 NJE589840:NJE589842 NTA589840:NTA589842 OCW589840:OCW589842 OMS589840:OMS589842 OWO589840:OWO589842 PGK589840:PGK589842 PQG589840:PQG589842 QAC589840:QAC589842 QJY589840:QJY589842 QTU589840:QTU589842 RDQ589840:RDQ589842 RNM589840:RNM589842 RXI589840:RXI589842 SHE589840:SHE589842 SRA589840:SRA589842 TAW589840:TAW589842 TKS589840:TKS589842 TUO589840:TUO589842 UEK589840:UEK589842 UOG589840:UOG589842 UYC589840:UYC589842 VHY589840:VHY589842 VRU589840:VRU589842 WBQ589840:WBQ589842 WLM589840:WLM589842 WVI589840:WVI589842 A655376:A655378 IW655376:IW655378 SS655376:SS655378 ACO655376:ACO655378 AMK655376:AMK655378 AWG655376:AWG655378 BGC655376:BGC655378 BPY655376:BPY655378 BZU655376:BZU655378 CJQ655376:CJQ655378 CTM655376:CTM655378 DDI655376:DDI655378 DNE655376:DNE655378 DXA655376:DXA655378 EGW655376:EGW655378 EQS655376:EQS655378 FAO655376:FAO655378 FKK655376:FKK655378 FUG655376:FUG655378 GEC655376:GEC655378 GNY655376:GNY655378 GXU655376:GXU655378 HHQ655376:HHQ655378 HRM655376:HRM655378 IBI655376:IBI655378 ILE655376:ILE655378 IVA655376:IVA655378 JEW655376:JEW655378 JOS655376:JOS655378 JYO655376:JYO655378 KIK655376:KIK655378 KSG655376:KSG655378 LCC655376:LCC655378 LLY655376:LLY655378 LVU655376:LVU655378 MFQ655376:MFQ655378 MPM655376:MPM655378 MZI655376:MZI655378 NJE655376:NJE655378 NTA655376:NTA655378 OCW655376:OCW655378 OMS655376:OMS655378 OWO655376:OWO655378 PGK655376:PGK655378 PQG655376:PQG655378 QAC655376:QAC655378 QJY655376:QJY655378 QTU655376:QTU655378 RDQ655376:RDQ655378 RNM655376:RNM655378 RXI655376:RXI655378 SHE655376:SHE655378 SRA655376:SRA655378 TAW655376:TAW655378 TKS655376:TKS655378 TUO655376:TUO655378 UEK655376:UEK655378 UOG655376:UOG655378 UYC655376:UYC655378 VHY655376:VHY655378 VRU655376:VRU655378 WBQ655376:WBQ655378 WLM655376:WLM655378 WVI655376:WVI655378 A720912:A720914 IW720912:IW720914 SS720912:SS720914 ACO720912:ACO720914 AMK720912:AMK720914 AWG720912:AWG720914 BGC720912:BGC720914 BPY720912:BPY720914 BZU720912:BZU720914 CJQ720912:CJQ720914 CTM720912:CTM720914 DDI720912:DDI720914 DNE720912:DNE720914 DXA720912:DXA720914 EGW720912:EGW720914 EQS720912:EQS720914 FAO720912:FAO720914 FKK720912:FKK720914 FUG720912:FUG720914 GEC720912:GEC720914 GNY720912:GNY720914 GXU720912:GXU720914 HHQ720912:HHQ720914 HRM720912:HRM720914 IBI720912:IBI720914 ILE720912:ILE720914 IVA720912:IVA720914 JEW720912:JEW720914 JOS720912:JOS720914 JYO720912:JYO720914 KIK720912:KIK720914 KSG720912:KSG720914 LCC720912:LCC720914 LLY720912:LLY720914 LVU720912:LVU720914 MFQ720912:MFQ720914 MPM720912:MPM720914 MZI720912:MZI720914 NJE720912:NJE720914 NTA720912:NTA720914 OCW720912:OCW720914 OMS720912:OMS720914 OWO720912:OWO720914 PGK720912:PGK720914 PQG720912:PQG720914 QAC720912:QAC720914 QJY720912:QJY720914 QTU720912:QTU720914 RDQ720912:RDQ720914 RNM720912:RNM720914 RXI720912:RXI720914 SHE720912:SHE720914 SRA720912:SRA720914 TAW720912:TAW720914 TKS720912:TKS720914 TUO720912:TUO720914 UEK720912:UEK720914 UOG720912:UOG720914 UYC720912:UYC720914 VHY720912:VHY720914 VRU720912:VRU720914 WBQ720912:WBQ720914 WLM720912:WLM720914 WVI720912:WVI720914 A786448:A786450 IW786448:IW786450 SS786448:SS786450 ACO786448:ACO786450 AMK786448:AMK786450 AWG786448:AWG786450 BGC786448:BGC786450 BPY786448:BPY786450 BZU786448:BZU786450 CJQ786448:CJQ786450 CTM786448:CTM786450 DDI786448:DDI786450 DNE786448:DNE786450 DXA786448:DXA786450 EGW786448:EGW786450 EQS786448:EQS786450 FAO786448:FAO786450 FKK786448:FKK786450 FUG786448:FUG786450 GEC786448:GEC786450 GNY786448:GNY786450 GXU786448:GXU786450 HHQ786448:HHQ786450 HRM786448:HRM786450 IBI786448:IBI786450 ILE786448:ILE786450 IVA786448:IVA786450 JEW786448:JEW786450 JOS786448:JOS786450 JYO786448:JYO786450 KIK786448:KIK786450 KSG786448:KSG786450 LCC786448:LCC786450 LLY786448:LLY786450 LVU786448:LVU786450 MFQ786448:MFQ786450 MPM786448:MPM786450 MZI786448:MZI786450 NJE786448:NJE786450 NTA786448:NTA786450 OCW786448:OCW786450 OMS786448:OMS786450 OWO786448:OWO786450 PGK786448:PGK786450 PQG786448:PQG786450 QAC786448:QAC786450 QJY786448:QJY786450 QTU786448:QTU786450 RDQ786448:RDQ786450 RNM786448:RNM786450 RXI786448:RXI786450 SHE786448:SHE786450 SRA786448:SRA786450 TAW786448:TAW786450 TKS786448:TKS786450 TUO786448:TUO786450 UEK786448:UEK786450 UOG786448:UOG786450 UYC786448:UYC786450 VHY786448:VHY786450 VRU786448:VRU786450 WBQ786448:WBQ786450 WLM786448:WLM786450 WVI786448:WVI786450 A851984:A851986 IW851984:IW851986 SS851984:SS851986 ACO851984:ACO851986 AMK851984:AMK851986 AWG851984:AWG851986 BGC851984:BGC851986 BPY851984:BPY851986 BZU851984:BZU851986 CJQ851984:CJQ851986 CTM851984:CTM851986 DDI851984:DDI851986 DNE851984:DNE851986 DXA851984:DXA851986 EGW851984:EGW851986 EQS851984:EQS851986 FAO851984:FAO851986 FKK851984:FKK851986 FUG851984:FUG851986 GEC851984:GEC851986 GNY851984:GNY851986 GXU851984:GXU851986 HHQ851984:HHQ851986 HRM851984:HRM851986 IBI851984:IBI851986 ILE851984:ILE851986 IVA851984:IVA851986 JEW851984:JEW851986 JOS851984:JOS851986 JYO851984:JYO851986 KIK851984:KIK851986 KSG851984:KSG851986 LCC851984:LCC851986 LLY851984:LLY851986 LVU851984:LVU851986 MFQ851984:MFQ851986 MPM851984:MPM851986 MZI851984:MZI851986 NJE851984:NJE851986 NTA851984:NTA851986 OCW851984:OCW851986 OMS851984:OMS851986 OWO851984:OWO851986 PGK851984:PGK851986 PQG851984:PQG851986 QAC851984:QAC851986 QJY851984:QJY851986 QTU851984:QTU851986 RDQ851984:RDQ851986 RNM851984:RNM851986 RXI851984:RXI851986 SHE851984:SHE851986 SRA851984:SRA851986 TAW851984:TAW851986 TKS851984:TKS851986 TUO851984:TUO851986 UEK851984:UEK851986 UOG851984:UOG851986 UYC851984:UYC851986 VHY851984:VHY851986 VRU851984:VRU851986 WBQ851984:WBQ851986 WLM851984:WLM851986 WVI851984:WVI851986 A917520:A917522 IW917520:IW917522 SS917520:SS917522 ACO917520:ACO917522 AMK917520:AMK917522 AWG917520:AWG917522 BGC917520:BGC917522 BPY917520:BPY917522 BZU917520:BZU917522 CJQ917520:CJQ917522 CTM917520:CTM917522 DDI917520:DDI917522 DNE917520:DNE917522 DXA917520:DXA917522 EGW917520:EGW917522 EQS917520:EQS917522 FAO917520:FAO917522 FKK917520:FKK917522 FUG917520:FUG917522 GEC917520:GEC917522 GNY917520:GNY917522 GXU917520:GXU917522 HHQ917520:HHQ917522 HRM917520:HRM917522 IBI917520:IBI917522 ILE917520:ILE917522 IVA917520:IVA917522 JEW917520:JEW917522 JOS917520:JOS917522 JYO917520:JYO917522 KIK917520:KIK917522 KSG917520:KSG917522 LCC917520:LCC917522 LLY917520:LLY917522 LVU917520:LVU917522 MFQ917520:MFQ917522 MPM917520:MPM917522 MZI917520:MZI917522 NJE917520:NJE917522 NTA917520:NTA917522 OCW917520:OCW917522 OMS917520:OMS917522 OWO917520:OWO917522 PGK917520:PGK917522 PQG917520:PQG917522 QAC917520:QAC917522 QJY917520:QJY917522 QTU917520:QTU917522 RDQ917520:RDQ917522 RNM917520:RNM917522 RXI917520:RXI917522 SHE917520:SHE917522 SRA917520:SRA917522 TAW917520:TAW917522 TKS917520:TKS917522 TUO917520:TUO917522 UEK917520:UEK917522 UOG917520:UOG917522 UYC917520:UYC917522 VHY917520:VHY917522 VRU917520:VRU917522 WBQ917520:WBQ917522 WLM917520:WLM917522 WVI917520:WVI917522 A983056:A983058 IW983056:IW983058 SS983056:SS983058 ACO983056:ACO983058 AMK983056:AMK983058 AWG983056:AWG983058 BGC983056:BGC983058 BPY983056:BPY983058 BZU983056:BZU983058 CJQ983056:CJQ983058 CTM983056:CTM983058 DDI983056:DDI983058 DNE983056:DNE983058 DXA983056:DXA983058 EGW983056:EGW983058 EQS983056:EQS983058 FAO983056:FAO983058 FKK983056:FKK983058 FUG983056:FUG983058 GEC983056:GEC983058 GNY983056:GNY983058 GXU983056:GXU983058 HHQ983056:HHQ983058 HRM983056:HRM983058 IBI983056:IBI983058 ILE983056:ILE983058 IVA983056:IVA983058 JEW983056:JEW983058 JOS983056:JOS983058 JYO983056:JYO983058 KIK983056:KIK983058 KSG983056:KSG983058 LCC983056:LCC983058 LLY983056:LLY983058 LVU983056:LVU983058 MFQ983056:MFQ983058 MPM983056:MPM983058 MZI983056:MZI983058 NJE983056:NJE983058 NTA983056:NTA983058 OCW983056:OCW983058 OMS983056:OMS983058 OWO983056:OWO983058 PGK983056:PGK983058 PQG983056:PQG983058 QAC983056:QAC983058 QJY983056:QJY983058 QTU983056:QTU983058 RDQ983056:RDQ983058 RNM983056:RNM983058 RXI983056:RXI983058 SHE983056:SHE983058 SRA983056:SRA983058 TAW983056:TAW983058 TKS983056:TKS983058 TUO983056:TUO983058 UEK983056:UEK983058 UOG983056:UOG983058 UYC983056:UYC983058 VHY983056:VHY983058 VRU983056:VRU983058 WBQ983056:WBQ983058 WLM983056:WLM983058 WVI983056:WVI983058 IO65552:IO65554 SK65552:SK65554 ACG65552:ACG65554 AMC65552:AMC65554 AVY65552:AVY65554 BFU65552:BFU65554 BPQ65552:BPQ65554 BZM65552:BZM65554 CJI65552:CJI65554 CTE65552:CTE65554 DDA65552:DDA65554 DMW65552:DMW65554 DWS65552:DWS65554 EGO65552:EGO65554 EQK65552:EQK65554 FAG65552:FAG65554 FKC65552:FKC65554 FTY65552:FTY65554 GDU65552:GDU65554 GNQ65552:GNQ65554 GXM65552:GXM65554 HHI65552:HHI65554 HRE65552:HRE65554 IBA65552:IBA65554 IKW65552:IKW65554 IUS65552:IUS65554 JEO65552:JEO65554 JOK65552:JOK65554 JYG65552:JYG65554 KIC65552:KIC65554 KRY65552:KRY65554 LBU65552:LBU65554 LLQ65552:LLQ65554 LVM65552:LVM65554 MFI65552:MFI65554 MPE65552:MPE65554 MZA65552:MZA65554 NIW65552:NIW65554 NSS65552:NSS65554 OCO65552:OCO65554 OMK65552:OMK65554 OWG65552:OWG65554 PGC65552:PGC65554 PPY65552:PPY65554 PZU65552:PZU65554 QJQ65552:QJQ65554 QTM65552:QTM65554 RDI65552:RDI65554 RNE65552:RNE65554 RXA65552:RXA65554 SGW65552:SGW65554 SQS65552:SQS65554 TAO65552:TAO65554 TKK65552:TKK65554 TUG65552:TUG65554 UEC65552:UEC65554 UNY65552:UNY65554 UXU65552:UXU65554 VHQ65552:VHQ65554 VRM65552:VRM65554 WBI65552:WBI65554 WLE65552:WLE65554 WVA65552:WVA65554 XEW65552:XEW65554 IO131088:IO131090 SK131088:SK131090 ACG131088:ACG131090 AMC131088:AMC131090 AVY131088:AVY131090 BFU131088:BFU131090 BPQ131088:BPQ131090 BZM131088:BZM131090 CJI131088:CJI131090 CTE131088:CTE131090 DDA131088:DDA131090 DMW131088:DMW131090 DWS131088:DWS131090 EGO131088:EGO131090 EQK131088:EQK131090 FAG131088:FAG131090 FKC131088:FKC131090 FTY131088:FTY131090 GDU131088:GDU131090 GNQ131088:GNQ131090 GXM131088:GXM131090 HHI131088:HHI131090 HRE131088:HRE131090 IBA131088:IBA131090 IKW131088:IKW131090 IUS131088:IUS131090 JEO131088:JEO131090 JOK131088:JOK131090 JYG131088:JYG131090 KIC131088:KIC131090 KRY131088:KRY131090 LBU131088:LBU131090 LLQ131088:LLQ131090 LVM131088:LVM131090 MFI131088:MFI131090 MPE131088:MPE131090 MZA131088:MZA131090 NIW131088:NIW131090 NSS131088:NSS131090 OCO131088:OCO131090 OMK131088:OMK131090 OWG131088:OWG131090 PGC131088:PGC131090 PPY131088:PPY131090 PZU131088:PZU131090 QJQ131088:QJQ131090 QTM131088:QTM131090 RDI131088:RDI131090 RNE131088:RNE131090 RXA131088:RXA131090 SGW131088:SGW131090 SQS131088:SQS131090 TAO131088:TAO131090 TKK131088:TKK131090 TUG131088:TUG131090 UEC131088:UEC131090 UNY131088:UNY131090 UXU131088:UXU131090 VHQ131088:VHQ131090 VRM131088:VRM131090 WBI131088:WBI131090 WLE131088:WLE131090 WVA131088:WVA131090 XEW131088:XEW131090 IO196624:IO196626 SK196624:SK196626 ACG196624:ACG196626 AMC196624:AMC196626 AVY196624:AVY196626 BFU196624:BFU196626 BPQ196624:BPQ196626 BZM196624:BZM196626 CJI196624:CJI196626 CTE196624:CTE196626 DDA196624:DDA196626 DMW196624:DMW196626 DWS196624:DWS196626 EGO196624:EGO196626 EQK196624:EQK196626 FAG196624:FAG196626 FKC196624:FKC196626 FTY196624:FTY196626 GDU196624:GDU196626 GNQ196624:GNQ196626 GXM196624:GXM196626 HHI196624:HHI196626 HRE196624:HRE196626 IBA196624:IBA196626 IKW196624:IKW196626 IUS196624:IUS196626 JEO196624:JEO196626 JOK196624:JOK196626 JYG196624:JYG196626 KIC196624:KIC196626 KRY196624:KRY196626 LBU196624:LBU196626 LLQ196624:LLQ196626 LVM196624:LVM196626 MFI196624:MFI196626 MPE196624:MPE196626 MZA196624:MZA196626 NIW196624:NIW196626 NSS196624:NSS196626 OCO196624:OCO196626 OMK196624:OMK196626 OWG196624:OWG196626 PGC196624:PGC196626 PPY196624:PPY196626 PZU196624:PZU196626 QJQ196624:QJQ196626 QTM196624:QTM196626 RDI196624:RDI196626 RNE196624:RNE196626 RXA196624:RXA196626 SGW196624:SGW196626 SQS196624:SQS196626 TAO196624:TAO196626 TKK196624:TKK196626 TUG196624:TUG196626 UEC196624:UEC196626 UNY196624:UNY196626 UXU196624:UXU196626 VHQ196624:VHQ196626 VRM196624:VRM196626 WBI196624:WBI196626 WLE196624:WLE196626 WVA196624:WVA196626 XEW196624:XEW196626 IO262160:IO262162 SK262160:SK262162 ACG262160:ACG262162 AMC262160:AMC262162 AVY262160:AVY262162 BFU262160:BFU262162 BPQ262160:BPQ262162 BZM262160:BZM262162 CJI262160:CJI262162 CTE262160:CTE262162 DDA262160:DDA262162 DMW262160:DMW262162 DWS262160:DWS262162 EGO262160:EGO262162 EQK262160:EQK262162 FAG262160:FAG262162 FKC262160:FKC262162 FTY262160:FTY262162 GDU262160:GDU262162 GNQ262160:GNQ262162 GXM262160:GXM262162 HHI262160:HHI262162 HRE262160:HRE262162 IBA262160:IBA262162 IKW262160:IKW262162 IUS262160:IUS262162 JEO262160:JEO262162 JOK262160:JOK262162 JYG262160:JYG262162 KIC262160:KIC262162 KRY262160:KRY262162 LBU262160:LBU262162 LLQ262160:LLQ262162 LVM262160:LVM262162 MFI262160:MFI262162 MPE262160:MPE262162 MZA262160:MZA262162 NIW262160:NIW262162 NSS262160:NSS262162 OCO262160:OCO262162 OMK262160:OMK262162 OWG262160:OWG262162 PGC262160:PGC262162 PPY262160:PPY262162 PZU262160:PZU262162 QJQ262160:QJQ262162 QTM262160:QTM262162 RDI262160:RDI262162 RNE262160:RNE262162 RXA262160:RXA262162 SGW262160:SGW262162 SQS262160:SQS262162 TAO262160:TAO262162 TKK262160:TKK262162 TUG262160:TUG262162 UEC262160:UEC262162 UNY262160:UNY262162 UXU262160:UXU262162 VHQ262160:VHQ262162 VRM262160:VRM262162 WBI262160:WBI262162 WLE262160:WLE262162 WVA262160:WVA262162 XEW262160:XEW262162 IO327696:IO327698 SK327696:SK327698 ACG327696:ACG327698 AMC327696:AMC327698 AVY327696:AVY327698 BFU327696:BFU327698 BPQ327696:BPQ327698 BZM327696:BZM327698 CJI327696:CJI327698 CTE327696:CTE327698 DDA327696:DDA327698 DMW327696:DMW327698 DWS327696:DWS327698 EGO327696:EGO327698 EQK327696:EQK327698 FAG327696:FAG327698 FKC327696:FKC327698 FTY327696:FTY327698 GDU327696:GDU327698 GNQ327696:GNQ327698 GXM327696:GXM327698 HHI327696:HHI327698 HRE327696:HRE327698 IBA327696:IBA327698 IKW327696:IKW327698 IUS327696:IUS327698 JEO327696:JEO327698 JOK327696:JOK327698 JYG327696:JYG327698 KIC327696:KIC327698 KRY327696:KRY327698 LBU327696:LBU327698 LLQ327696:LLQ327698 LVM327696:LVM327698 MFI327696:MFI327698 MPE327696:MPE327698 MZA327696:MZA327698 NIW327696:NIW327698 NSS327696:NSS327698 OCO327696:OCO327698 OMK327696:OMK327698 OWG327696:OWG327698 PGC327696:PGC327698 PPY327696:PPY327698 PZU327696:PZU327698 QJQ327696:QJQ327698 QTM327696:QTM327698 RDI327696:RDI327698 RNE327696:RNE327698 RXA327696:RXA327698 SGW327696:SGW327698 SQS327696:SQS327698 TAO327696:TAO327698 TKK327696:TKK327698 TUG327696:TUG327698 UEC327696:UEC327698 UNY327696:UNY327698 UXU327696:UXU327698 VHQ327696:VHQ327698 VRM327696:VRM327698 WBI327696:WBI327698 WLE327696:WLE327698 WVA327696:WVA327698 XEW327696:XEW327698 IO393232:IO393234 SK393232:SK393234 ACG393232:ACG393234 AMC393232:AMC393234 AVY393232:AVY393234 BFU393232:BFU393234 BPQ393232:BPQ393234 BZM393232:BZM393234 CJI393232:CJI393234 CTE393232:CTE393234 DDA393232:DDA393234 DMW393232:DMW393234 DWS393232:DWS393234 EGO393232:EGO393234 EQK393232:EQK393234 FAG393232:FAG393234 FKC393232:FKC393234 FTY393232:FTY393234 GDU393232:GDU393234 GNQ393232:GNQ393234 GXM393232:GXM393234 HHI393232:HHI393234 HRE393232:HRE393234 IBA393232:IBA393234 IKW393232:IKW393234 IUS393232:IUS393234 JEO393232:JEO393234 JOK393232:JOK393234 JYG393232:JYG393234 KIC393232:KIC393234 KRY393232:KRY393234 LBU393232:LBU393234 LLQ393232:LLQ393234 LVM393232:LVM393234 MFI393232:MFI393234 MPE393232:MPE393234 MZA393232:MZA393234 NIW393232:NIW393234 NSS393232:NSS393234 OCO393232:OCO393234 OMK393232:OMK393234 OWG393232:OWG393234 PGC393232:PGC393234 PPY393232:PPY393234 PZU393232:PZU393234 QJQ393232:QJQ393234 QTM393232:QTM393234 RDI393232:RDI393234 RNE393232:RNE393234 RXA393232:RXA393234 SGW393232:SGW393234 SQS393232:SQS393234 TAO393232:TAO393234 TKK393232:TKK393234 TUG393232:TUG393234 UEC393232:UEC393234 UNY393232:UNY393234 UXU393232:UXU393234 VHQ393232:VHQ393234 VRM393232:VRM393234 WBI393232:WBI393234 WLE393232:WLE393234 WVA393232:WVA393234 XEW393232:XEW393234 IO458768:IO458770 SK458768:SK458770 ACG458768:ACG458770 AMC458768:AMC458770 AVY458768:AVY458770 BFU458768:BFU458770 BPQ458768:BPQ458770 BZM458768:BZM458770 CJI458768:CJI458770 CTE458768:CTE458770 DDA458768:DDA458770 DMW458768:DMW458770 DWS458768:DWS458770 EGO458768:EGO458770 EQK458768:EQK458770 FAG458768:FAG458770 FKC458768:FKC458770 FTY458768:FTY458770 GDU458768:GDU458770 GNQ458768:GNQ458770 GXM458768:GXM458770 HHI458768:HHI458770 HRE458768:HRE458770 IBA458768:IBA458770 IKW458768:IKW458770 IUS458768:IUS458770 JEO458768:JEO458770 JOK458768:JOK458770 JYG458768:JYG458770 KIC458768:KIC458770 KRY458768:KRY458770 LBU458768:LBU458770 LLQ458768:LLQ458770 LVM458768:LVM458770 MFI458768:MFI458770 MPE458768:MPE458770 MZA458768:MZA458770 NIW458768:NIW458770 NSS458768:NSS458770 OCO458768:OCO458770 OMK458768:OMK458770 OWG458768:OWG458770 PGC458768:PGC458770 PPY458768:PPY458770 PZU458768:PZU458770 QJQ458768:QJQ458770 QTM458768:QTM458770 RDI458768:RDI458770 RNE458768:RNE458770 RXA458768:RXA458770 SGW458768:SGW458770 SQS458768:SQS458770 TAO458768:TAO458770 TKK458768:TKK458770 TUG458768:TUG458770 UEC458768:UEC458770 UNY458768:UNY458770 UXU458768:UXU458770 VHQ458768:VHQ458770 VRM458768:VRM458770 WBI458768:WBI458770 WLE458768:WLE458770 WVA458768:WVA458770 XEW458768:XEW458770 IO524304:IO524306 SK524304:SK524306 ACG524304:ACG524306 AMC524304:AMC524306 AVY524304:AVY524306 BFU524304:BFU524306 BPQ524304:BPQ524306 BZM524304:BZM524306 CJI524304:CJI524306 CTE524304:CTE524306 DDA524304:DDA524306 DMW524304:DMW524306 DWS524304:DWS524306 EGO524304:EGO524306 EQK524304:EQK524306 FAG524304:FAG524306 FKC524304:FKC524306 FTY524304:FTY524306 GDU524304:GDU524306 GNQ524304:GNQ524306 GXM524304:GXM524306 HHI524304:HHI524306 HRE524304:HRE524306 IBA524304:IBA524306 IKW524304:IKW524306 IUS524304:IUS524306 JEO524304:JEO524306 JOK524304:JOK524306 JYG524304:JYG524306 KIC524304:KIC524306 KRY524304:KRY524306 LBU524304:LBU524306 LLQ524304:LLQ524306 LVM524304:LVM524306 MFI524304:MFI524306 MPE524304:MPE524306 MZA524304:MZA524306 NIW524304:NIW524306 NSS524304:NSS524306 OCO524304:OCO524306 OMK524304:OMK524306 OWG524304:OWG524306 PGC524304:PGC524306 PPY524304:PPY524306 PZU524304:PZU524306 QJQ524304:QJQ524306 QTM524304:QTM524306 RDI524304:RDI524306 RNE524304:RNE524306 RXA524304:RXA524306 SGW524304:SGW524306 SQS524304:SQS524306 TAO524304:TAO524306 TKK524304:TKK524306 TUG524304:TUG524306 UEC524304:UEC524306 UNY524304:UNY524306 UXU524304:UXU524306 VHQ524304:VHQ524306 VRM524304:VRM524306 WBI524304:WBI524306 WLE524304:WLE524306 WVA524304:WVA524306 XEW524304:XEW524306 IO589840:IO589842 SK589840:SK589842 ACG589840:ACG589842 AMC589840:AMC589842 AVY589840:AVY589842 BFU589840:BFU589842 BPQ589840:BPQ589842 BZM589840:BZM589842 CJI589840:CJI589842 CTE589840:CTE589842 DDA589840:DDA589842 DMW589840:DMW589842 DWS589840:DWS589842 EGO589840:EGO589842 EQK589840:EQK589842 FAG589840:FAG589842 FKC589840:FKC589842 FTY589840:FTY589842 GDU589840:GDU589842 GNQ589840:GNQ589842 GXM589840:GXM589842 HHI589840:HHI589842 HRE589840:HRE589842 IBA589840:IBA589842 IKW589840:IKW589842 IUS589840:IUS589842 JEO589840:JEO589842 JOK589840:JOK589842 JYG589840:JYG589842 KIC589840:KIC589842 KRY589840:KRY589842 LBU589840:LBU589842 LLQ589840:LLQ589842 LVM589840:LVM589842 MFI589840:MFI589842 MPE589840:MPE589842 MZA589840:MZA589842 NIW589840:NIW589842 NSS589840:NSS589842 OCO589840:OCO589842 OMK589840:OMK589842 OWG589840:OWG589842 PGC589840:PGC589842 PPY589840:PPY589842 PZU589840:PZU589842 QJQ589840:QJQ589842 QTM589840:QTM589842 RDI589840:RDI589842 RNE589840:RNE589842 RXA589840:RXA589842 SGW589840:SGW589842 SQS589840:SQS589842 TAO589840:TAO589842 TKK589840:TKK589842 TUG589840:TUG589842 UEC589840:UEC589842 UNY589840:UNY589842 UXU589840:UXU589842 VHQ589840:VHQ589842 VRM589840:VRM589842 WBI589840:WBI589842 WLE589840:WLE589842 WVA589840:WVA589842 XEW589840:XEW589842 IO655376:IO655378 SK655376:SK655378 ACG655376:ACG655378 AMC655376:AMC655378 AVY655376:AVY655378 BFU655376:BFU655378 BPQ655376:BPQ655378 BZM655376:BZM655378 CJI655376:CJI655378 CTE655376:CTE655378 DDA655376:DDA655378 DMW655376:DMW655378 DWS655376:DWS655378 EGO655376:EGO655378 EQK655376:EQK655378 FAG655376:FAG655378 FKC655376:FKC655378 FTY655376:FTY655378 GDU655376:GDU655378 GNQ655376:GNQ655378 GXM655376:GXM655378 HHI655376:HHI655378 HRE655376:HRE655378 IBA655376:IBA655378 IKW655376:IKW655378 IUS655376:IUS655378 JEO655376:JEO655378 JOK655376:JOK655378 JYG655376:JYG655378 KIC655376:KIC655378 KRY655376:KRY655378 LBU655376:LBU655378 LLQ655376:LLQ655378 LVM655376:LVM655378 MFI655376:MFI655378 MPE655376:MPE655378 MZA655376:MZA655378 NIW655376:NIW655378 NSS655376:NSS655378 OCO655376:OCO655378 OMK655376:OMK655378 OWG655376:OWG655378 PGC655376:PGC655378 PPY655376:PPY655378 PZU655376:PZU655378 QJQ655376:QJQ655378 QTM655376:QTM655378 RDI655376:RDI655378 RNE655376:RNE655378 RXA655376:RXA655378 SGW655376:SGW655378 SQS655376:SQS655378 TAO655376:TAO655378 TKK655376:TKK655378 TUG655376:TUG655378 UEC655376:UEC655378 UNY655376:UNY655378 UXU655376:UXU655378 VHQ655376:VHQ655378 VRM655376:VRM655378 WBI655376:WBI655378 WLE655376:WLE655378 WVA655376:WVA655378 XEW655376:XEW655378 IO720912:IO720914 SK720912:SK720914 ACG720912:ACG720914 AMC720912:AMC720914 AVY720912:AVY720914 BFU720912:BFU720914 BPQ720912:BPQ720914 BZM720912:BZM720914 CJI720912:CJI720914 CTE720912:CTE720914 DDA720912:DDA720914 DMW720912:DMW720914 DWS720912:DWS720914 EGO720912:EGO720914 EQK720912:EQK720914 FAG720912:FAG720914 FKC720912:FKC720914 FTY720912:FTY720914 GDU720912:GDU720914 GNQ720912:GNQ720914 GXM720912:GXM720914 HHI720912:HHI720914 HRE720912:HRE720914 IBA720912:IBA720914 IKW720912:IKW720914 IUS720912:IUS720914 JEO720912:JEO720914 JOK720912:JOK720914 JYG720912:JYG720914 KIC720912:KIC720914 KRY720912:KRY720914 LBU720912:LBU720914 LLQ720912:LLQ720914 LVM720912:LVM720914 MFI720912:MFI720914 MPE720912:MPE720914 MZA720912:MZA720914 NIW720912:NIW720914 NSS720912:NSS720914 OCO720912:OCO720914 OMK720912:OMK720914 OWG720912:OWG720914 PGC720912:PGC720914 PPY720912:PPY720914 PZU720912:PZU720914 QJQ720912:QJQ720914 QTM720912:QTM720914 RDI720912:RDI720914 RNE720912:RNE720914 RXA720912:RXA720914 SGW720912:SGW720914 SQS720912:SQS720914 TAO720912:TAO720914 TKK720912:TKK720914 TUG720912:TUG720914 UEC720912:UEC720914 UNY720912:UNY720914 UXU720912:UXU720914 VHQ720912:VHQ720914 VRM720912:VRM720914 WBI720912:WBI720914 WLE720912:WLE720914 WVA720912:WVA720914 XEW720912:XEW720914 IO786448:IO786450 SK786448:SK786450 ACG786448:ACG786450 AMC786448:AMC786450 AVY786448:AVY786450 BFU786448:BFU786450 BPQ786448:BPQ786450 BZM786448:BZM786450 CJI786448:CJI786450 CTE786448:CTE786450 DDA786448:DDA786450 DMW786448:DMW786450 DWS786448:DWS786450 EGO786448:EGO786450 EQK786448:EQK786450 FAG786448:FAG786450 FKC786448:FKC786450 FTY786448:FTY786450 GDU786448:GDU786450 GNQ786448:GNQ786450 GXM786448:GXM786450 HHI786448:HHI786450 HRE786448:HRE786450 IBA786448:IBA786450 IKW786448:IKW786450 IUS786448:IUS786450 JEO786448:JEO786450 JOK786448:JOK786450 JYG786448:JYG786450 KIC786448:KIC786450 KRY786448:KRY786450 LBU786448:LBU786450 LLQ786448:LLQ786450 LVM786448:LVM786450 MFI786448:MFI786450 MPE786448:MPE786450 MZA786448:MZA786450 NIW786448:NIW786450 NSS786448:NSS786450 OCO786448:OCO786450 OMK786448:OMK786450 OWG786448:OWG786450 PGC786448:PGC786450 PPY786448:PPY786450 PZU786448:PZU786450 QJQ786448:QJQ786450 QTM786448:QTM786450 RDI786448:RDI786450 RNE786448:RNE786450 RXA786448:RXA786450 SGW786448:SGW786450 SQS786448:SQS786450 TAO786448:TAO786450 TKK786448:TKK786450 TUG786448:TUG786450 UEC786448:UEC786450 UNY786448:UNY786450 UXU786448:UXU786450 VHQ786448:VHQ786450 VRM786448:VRM786450 WBI786448:WBI786450 WLE786448:WLE786450 WVA786448:WVA786450 XEW786448:XEW786450 IO851984:IO851986 SK851984:SK851986 ACG851984:ACG851986 AMC851984:AMC851986 AVY851984:AVY851986 BFU851984:BFU851986 BPQ851984:BPQ851986 BZM851984:BZM851986 CJI851984:CJI851986 CTE851984:CTE851986 DDA851984:DDA851986 DMW851984:DMW851986 DWS851984:DWS851986 EGO851984:EGO851986 EQK851984:EQK851986 FAG851984:FAG851986 FKC851984:FKC851986 FTY851984:FTY851986 GDU851984:GDU851986 GNQ851984:GNQ851986 GXM851984:GXM851986 HHI851984:HHI851986 HRE851984:HRE851986 IBA851984:IBA851986 IKW851984:IKW851986 IUS851984:IUS851986 JEO851984:JEO851986 JOK851984:JOK851986 JYG851984:JYG851986 KIC851984:KIC851986 KRY851984:KRY851986 LBU851984:LBU851986 LLQ851984:LLQ851986 LVM851984:LVM851986 MFI851984:MFI851986 MPE851984:MPE851986 MZA851984:MZA851986 NIW851984:NIW851986 NSS851984:NSS851986 OCO851984:OCO851986 OMK851984:OMK851986 OWG851984:OWG851986 PGC851984:PGC851986 PPY851984:PPY851986 PZU851984:PZU851986 QJQ851984:QJQ851986 QTM851984:QTM851986 RDI851984:RDI851986 RNE851984:RNE851986 RXA851984:RXA851986 SGW851984:SGW851986 SQS851984:SQS851986 TAO851984:TAO851986 TKK851984:TKK851986 TUG851984:TUG851986 UEC851984:UEC851986 UNY851984:UNY851986 UXU851984:UXU851986 VHQ851984:VHQ851986 VRM851984:VRM851986 WBI851984:WBI851986 WLE851984:WLE851986 WVA851984:WVA851986 XEW851984:XEW851986 IO917520:IO917522 SK917520:SK917522 ACG917520:ACG917522 AMC917520:AMC917522 AVY917520:AVY917522 BFU917520:BFU917522 BPQ917520:BPQ917522 BZM917520:BZM917522 CJI917520:CJI917522 CTE917520:CTE917522 DDA917520:DDA917522 DMW917520:DMW917522 DWS917520:DWS917522 EGO917520:EGO917522 EQK917520:EQK917522 FAG917520:FAG917522 FKC917520:FKC917522 FTY917520:FTY917522 GDU917520:GDU917522 GNQ917520:GNQ917522 GXM917520:GXM917522 HHI917520:HHI917522 HRE917520:HRE917522 IBA917520:IBA917522 IKW917520:IKW917522 IUS917520:IUS917522 JEO917520:JEO917522 JOK917520:JOK917522 JYG917520:JYG917522 KIC917520:KIC917522 KRY917520:KRY917522 LBU917520:LBU917522 LLQ917520:LLQ917522 LVM917520:LVM917522 MFI917520:MFI917522 MPE917520:MPE917522 MZA917520:MZA917522 NIW917520:NIW917522 NSS917520:NSS917522 OCO917520:OCO917522 OMK917520:OMK917522 OWG917520:OWG917522 PGC917520:PGC917522 PPY917520:PPY917522 PZU917520:PZU917522 QJQ917520:QJQ917522 QTM917520:QTM917522 RDI917520:RDI917522 RNE917520:RNE917522 RXA917520:RXA917522 SGW917520:SGW917522 SQS917520:SQS917522 TAO917520:TAO917522 TKK917520:TKK917522 TUG917520:TUG917522 UEC917520:UEC917522 UNY917520:UNY917522 UXU917520:UXU917522 VHQ917520:VHQ917522 VRM917520:VRM917522 WBI917520:WBI917522 WLE917520:WLE917522 WVA917520:WVA917522 XEW917520:XEW917522 IO983056:IO983058 SK983056:SK983058 ACG983056:ACG983058 AMC983056:AMC983058 AVY983056:AVY983058 BFU983056:BFU983058 BPQ983056:BPQ983058 BZM983056:BZM983058 CJI983056:CJI983058 CTE983056:CTE983058 DDA983056:DDA983058 DMW983056:DMW983058 DWS983056:DWS983058 EGO983056:EGO983058 EQK983056:EQK983058 FAG983056:FAG983058 FKC983056:FKC983058 FTY983056:FTY983058 GDU983056:GDU983058 GNQ983056:GNQ983058 GXM983056:GXM983058 HHI983056:HHI983058 HRE983056:HRE983058 IBA983056:IBA983058 IKW983056:IKW983058 IUS983056:IUS983058 JEO983056:JEO983058 JOK983056:JOK983058 JYG983056:JYG983058 KIC983056:KIC983058 KRY983056:KRY983058 LBU983056:LBU983058 LLQ983056:LLQ983058 LVM983056:LVM983058 MFI983056:MFI983058 MPE983056:MPE983058 MZA983056:MZA983058 NIW983056:NIW983058 NSS983056:NSS983058 OCO983056:OCO983058 OMK983056:OMK983058 OWG983056:OWG983058 PGC983056:PGC983058 PPY983056:PPY983058 PZU983056:PZU983058 QJQ983056:QJQ983058 QTM983056:QTM983058 RDI983056:RDI983058 RNE983056:RNE983058 RXA983056:RXA983058 SGW983056:SGW983058 SQS983056:SQS983058 TAO983056:TAO983058 TKK983056:TKK983058 TUG983056:TUG983058 UEC983056:UEC983058 UNY983056:UNY983058 UXU983056:UXU983058 VHQ983056:VHQ983058 VRM983056:VRM983058 WBI983056:WBI983058 WLE983056:WLE983058 WVA983056:WVA983058 XEW983056:XEW983058" xr:uid="{BFBA384D-DD20-8841-94A4-E775829ACEFB}"/>
  </dataValidations>
  <pageMargins left="0.7" right="0.7" top="0.75" bottom="0.75" header="0.3" footer="0.3"/>
  <pageSetup scale="4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15434-00DF-7543-81EA-AD5F76E2A1BA}">
  <dimension ref="A1:K82"/>
  <sheetViews>
    <sheetView topLeftCell="A31" workbookViewId="0">
      <selection activeCell="D67" sqref="D67"/>
    </sheetView>
  </sheetViews>
  <sheetFormatPr baseColWidth="10" defaultColWidth="11" defaultRowHeight="15" x14ac:dyDescent="0.2"/>
  <cols>
    <col min="1" max="1" width="32.5" customWidth="1"/>
    <col min="2" max="2" width="27.6640625" customWidth="1"/>
    <col min="3" max="3" width="25.1640625" customWidth="1"/>
    <col min="4" max="4" width="37.83203125" customWidth="1"/>
  </cols>
  <sheetData>
    <row r="1" spans="1:4" x14ac:dyDescent="0.2">
      <c r="A1" s="79" t="s">
        <v>39</v>
      </c>
      <c r="B1" s="80"/>
      <c r="C1" s="80"/>
      <c r="D1" s="80"/>
    </row>
    <row r="2" spans="1:4" x14ac:dyDescent="0.2">
      <c r="A2" s="42"/>
      <c r="B2" s="42" t="s">
        <v>40</v>
      </c>
      <c r="C2" s="42" t="s">
        <v>41</v>
      </c>
      <c r="D2" s="43"/>
    </row>
    <row r="3" spans="1:4" x14ac:dyDescent="0.2">
      <c r="A3" s="44" t="s">
        <v>42</v>
      </c>
      <c r="B3" s="45">
        <v>1750000</v>
      </c>
      <c r="C3" s="46">
        <f t="shared" ref="C3:C4" si="0">B3/30</f>
        <v>58333.333333333336</v>
      </c>
      <c r="D3" s="47"/>
    </row>
    <row r="4" spans="1:4" x14ac:dyDescent="0.2">
      <c r="A4" s="44" t="s">
        <v>43</v>
      </c>
      <c r="B4" s="45">
        <v>200000</v>
      </c>
      <c r="C4" s="45">
        <f t="shared" si="0"/>
        <v>6666.666666666667</v>
      </c>
      <c r="D4" s="47"/>
    </row>
    <row r="5" spans="1:4" x14ac:dyDescent="0.2">
      <c r="A5" s="47"/>
      <c r="B5" s="47"/>
      <c r="C5" s="47"/>
      <c r="D5" s="47"/>
    </row>
    <row r="6" spans="1:4" x14ac:dyDescent="0.2">
      <c r="A6" s="48" t="s">
        <v>44</v>
      </c>
      <c r="B6" s="49" t="s">
        <v>45</v>
      </c>
      <c r="C6" s="49" t="s">
        <v>46</v>
      </c>
      <c r="D6" s="48" t="s">
        <v>47</v>
      </c>
    </row>
    <row r="7" spans="1:4" x14ac:dyDescent="0.2">
      <c r="A7" s="50" t="s">
        <v>48</v>
      </c>
      <c r="B7" s="51">
        <f t="shared" ref="B7:B8" si="1">ROUND(C3,0)</f>
        <v>58333</v>
      </c>
      <c r="C7" s="52">
        <f t="shared" ref="C7:C20" si="2">ROUND(B7/$C$3,5)</f>
        <v>0.99999000000000005</v>
      </c>
      <c r="D7" s="53" t="s">
        <v>49</v>
      </c>
    </row>
    <row r="8" spans="1:4" x14ac:dyDescent="0.2">
      <c r="A8" s="50" t="s">
        <v>50</v>
      </c>
      <c r="B8" s="51">
        <f t="shared" si="1"/>
        <v>6667</v>
      </c>
      <c r="C8" s="52">
        <f t="shared" si="2"/>
        <v>0.11429</v>
      </c>
      <c r="D8" s="53" t="s">
        <v>51</v>
      </c>
    </row>
    <row r="9" spans="1:4" x14ac:dyDescent="0.2">
      <c r="A9" s="50" t="s">
        <v>52</v>
      </c>
      <c r="B9" s="51">
        <f>ROUND((C3+C4)*(30/360),0)</f>
        <v>5417</v>
      </c>
      <c r="C9" s="52">
        <f t="shared" si="2"/>
        <v>9.2859999999999998E-2</v>
      </c>
      <c r="D9" s="53" t="s">
        <v>53</v>
      </c>
    </row>
    <row r="10" spans="1:4" x14ac:dyDescent="0.2">
      <c r="A10" s="50" t="s">
        <v>54</v>
      </c>
      <c r="B10" s="51">
        <f>ROUND(B9*1%,0)</f>
        <v>54</v>
      </c>
      <c r="C10" s="52">
        <f t="shared" si="2"/>
        <v>9.3000000000000005E-4</v>
      </c>
      <c r="D10" s="53" t="s">
        <v>55</v>
      </c>
    </row>
    <row r="11" spans="1:4" x14ac:dyDescent="0.2">
      <c r="A11" s="50" t="s">
        <v>56</v>
      </c>
      <c r="B11" s="51">
        <f>ROUND((C3+C4)*(30/360),0)</f>
        <v>5417</v>
      </c>
      <c r="C11" s="52">
        <f t="shared" si="2"/>
        <v>9.2859999999999998E-2</v>
      </c>
      <c r="D11" s="53" t="s">
        <v>53</v>
      </c>
    </row>
    <row r="12" spans="1:4" x14ac:dyDescent="0.2">
      <c r="A12" s="50" t="s">
        <v>57</v>
      </c>
      <c r="B12" s="51">
        <f>ROUND(C3*0.0417,0)</f>
        <v>2433</v>
      </c>
      <c r="C12" s="52">
        <f t="shared" si="2"/>
        <v>4.1709999999999997E-2</v>
      </c>
      <c r="D12" s="53" t="s">
        <v>58</v>
      </c>
    </row>
    <row r="13" spans="1:4" x14ac:dyDescent="0.2">
      <c r="A13" s="50" t="s">
        <v>59</v>
      </c>
      <c r="B13" s="51">
        <f>ROUND(C3*8.5%,0)</f>
        <v>4958</v>
      </c>
      <c r="C13" s="52">
        <f t="shared" si="2"/>
        <v>8.4989999999999996E-2</v>
      </c>
      <c r="D13" s="53" t="s">
        <v>60</v>
      </c>
    </row>
    <row r="14" spans="1:4" x14ac:dyDescent="0.2">
      <c r="A14" s="50" t="s">
        <v>61</v>
      </c>
      <c r="B14" s="51">
        <f>ROUND(C3*12%,0)</f>
        <v>7000</v>
      </c>
      <c r="C14" s="52">
        <f t="shared" si="2"/>
        <v>0.12</v>
      </c>
      <c r="D14" s="53" t="s">
        <v>62</v>
      </c>
    </row>
    <row r="15" spans="1:4" x14ac:dyDescent="0.2">
      <c r="A15" s="50" t="s">
        <v>63</v>
      </c>
      <c r="B15" s="51">
        <f>ROUND(C3*6.96%,0)</f>
        <v>4060</v>
      </c>
      <c r="C15" s="52">
        <f t="shared" si="2"/>
        <v>6.9599999999999995E-2</v>
      </c>
      <c r="D15" s="53" t="s">
        <v>64</v>
      </c>
    </row>
    <row r="16" spans="1:4" x14ac:dyDescent="0.2">
      <c r="A16" s="50" t="s">
        <v>65</v>
      </c>
      <c r="B16" s="51">
        <f>ROUND(C3*4%,0)</f>
        <v>2333</v>
      </c>
      <c r="C16" s="52">
        <f t="shared" si="2"/>
        <v>3.9989999999999998E-2</v>
      </c>
      <c r="D16" s="53" t="s">
        <v>66</v>
      </c>
    </row>
    <row r="17" spans="1:4" x14ac:dyDescent="0.2">
      <c r="A17" s="50" t="s">
        <v>67</v>
      </c>
      <c r="B17" s="51">
        <f>ROUND(C3*2%,0)</f>
        <v>1167</v>
      </c>
      <c r="C17" s="52">
        <f t="shared" si="2"/>
        <v>2.001E-2</v>
      </c>
      <c r="D17" s="53" t="s">
        <v>68</v>
      </c>
    </row>
    <row r="18" spans="1:4" x14ac:dyDescent="0.2">
      <c r="A18" s="50" t="s">
        <v>69</v>
      </c>
      <c r="B18" s="51">
        <f>ROUND(C3*3%,0)</f>
        <v>1750</v>
      </c>
      <c r="C18" s="52">
        <f t="shared" si="2"/>
        <v>0.03</v>
      </c>
      <c r="D18" s="53" t="s">
        <v>70</v>
      </c>
    </row>
    <row r="19" spans="1:4" x14ac:dyDescent="0.2">
      <c r="A19" s="50" t="s">
        <v>71</v>
      </c>
      <c r="B19" s="51">
        <f>((C3*2*5.8)/360)</f>
        <v>1879.6296296296296</v>
      </c>
      <c r="C19" s="52">
        <f t="shared" si="2"/>
        <v>3.2219999999999999E-2</v>
      </c>
      <c r="D19" s="53" t="s">
        <v>72</v>
      </c>
    </row>
    <row r="20" spans="1:4" ht="26" x14ac:dyDescent="0.2">
      <c r="A20" s="54" t="s">
        <v>73</v>
      </c>
      <c r="B20" s="51">
        <f>((B3*12)/40)/360</f>
        <v>1458.3333333333333</v>
      </c>
      <c r="C20" s="52">
        <f t="shared" si="2"/>
        <v>2.5000000000000001E-2</v>
      </c>
      <c r="D20" s="55" t="s">
        <v>74</v>
      </c>
    </row>
    <row r="21" spans="1:4" x14ac:dyDescent="0.2">
      <c r="A21" s="50"/>
      <c r="B21" s="51"/>
      <c r="C21" s="52"/>
      <c r="D21" s="53"/>
    </row>
    <row r="22" spans="1:4" x14ac:dyDescent="0.2">
      <c r="A22" s="47"/>
      <c r="B22" s="56">
        <f>SUM(B7:B20)</f>
        <v>102926.96296296296</v>
      </c>
      <c r="C22" s="57">
        <f>ROUNDDOWN(SUM(C7:C20),2)</f>
        <v>1.76</v>
      </c>
      <c r="D22" s="47"/>
    </row>
    <row r="23" spans="1:4" x14ac:dyDescent="0.2">
      <c r="A23" s="47"/>
      <c r="B23" s="58"/>
      <c r="C23" s="59"/>
      <c r="D23" s="47"/>
    </row>
    <row r="24" spans="1:4" x14ac:dyDescent="0.2">
      <c r="A24" s="79" t="s">
        <v>75</v>
      </c>
      <c r="B24" s="80"/>
      <c r="C24" s="80"/>
      <c r="D24" s="80"/>
    </row>
    <row r="25" spans="1:4" x14ac:dyDescent="0.2">
      <c r="A25" s="42"/>
      <c r="B25" s="42" t="s">
        <v>40</v>
      </c>
      <c r="C25" s="42" t="s">
        <v>41</v>
      </c>
      <c r="D25" s="43"/>
    </row>
    <row r="26" spans="1:4" x14ac:dyDescent="0.2">
      <c r="A26" s="44" t="s">
        <v>42</v>
      </c>
      <c r="B26" s="45">
        <v>3500000</v>
      </c>
      <c r="C26" s="46">
        <f t="shared" ref="C26:C27" si="3">B26/30</f>
        <v>116666.66666666667</v>
      </c>
      <c r="D26" s="47"/>
    </row>
    <row r="27" spans="1:4" x14ac:dyDescent="0.2">
      <c r="A27" s="44" t="s">
        <v>43</v>
      </c>
      <c r="B27" s="45">
        <v>0</v>
      </c>
      <c r="C27" s="45">
        <f t="shared" si="3"/>
        <v>0</v>
      </c>
      <c r="D27" s="47"/>
    </row>
    <row r="28" spans="1:4" x14ac:dyDescent="0.2">
      <c r="A28" s="47"/>
      <c r="B28" s="47"/>
      <c r="C28" s="47"/>
      <c r="D28" s="47"/>
    </row>
    <row r="29" spans="1:4" x14ac:dyDescent="0.2">
      <c r="A29" s="48" t="s">
        <v>44</v>
      </c>
      <c r="B29" s="49" t="s">
        <v>45</v>
      </c>
      <c r="C29" s="49" t="s">
        <v>46</v>
      </c>
      <c r="D29" s="48" t="s">
        <v>47</v>
      </c>
    </row>
    <row r="30" spans="1:4" x14ac:dyDescent="0.2">
      <c r="A30" s="50" t="s">
        <v>48</v>
      </c>
      <c r="B30" s="60">
        <f t="shared" ref="B30:B31" si="4">ROUND(C26,0)</f>
        <v>116667</v>
      </c>
      <c r="C30" s="61">
        <f t="shared" ref="C30:C45" si="5">ROUND(B30/$C$26,5)</f>
        <v>1</v>
      </c>
      <c r="D30" s="53" t="s">
        <v>76</v>
      </c>
    </row>
    <row r="31" spans="1:4" x14ac:dyDescent="0.2">
      <c r="A31" s="50" t="s">
        <v>50</v>
      </c>
      <c r="B31" s="60">
        <f t="shared" si="4"/>
        <v>0</v>
      </c>
      <c r="C31" s="61">
        <f t="shared" si="5"/>
        <v>0</v>
      </c>
      <c r="D31" s="53" t="s">
        <v>77</v>
      </c>
    </row>
    <row r="32" spans="1:4" x14ac:dyDescent="0.2">
      <c r="A32" s="50" t="s">
        <v>52</v>
      </c>
      <c r="B32" s="60">
        <f>ROUND((C26+C27)*(30/360),0)</f>
        <v>9722</v>
      </c>
      <c r="C32" s="61">
        <f t="shared" si="5"/>
        <v>8.3330000000000001E-2</v>
      </c>
      <c r="D32" s="53" t="s">
        <v>53</v>
      </c>
    </row>
    <row r="33" spans="1:4" x14ac:dyDescent="0.2">
      <c r="A33" s="50" t="s">
        <v>54</v>
      </c>
      <c r="B33" s="60">
        <f>ROUND(B32*1%,0)</f>
        <v>97</v>
      </c>
      <c r="C33" s="61">
        <f t="shared" si="5"/>
        <v>8.3000000000000001E-4</v>
      </c>
      <c r="D33" s="53" t="s">
        <v>55</v>
      </c>
    </row>
    <row r="34" spans="1:4" x14ac:dyDescent="0.2">
      <c r="A34" s="50" t="s">
        <v>56</v>
      </c>
      <c r="B34" s="60">
        <f>ROUND((C26+C27)*(30/360),0)</f>
        <v>9722</v>
      </c>
      <c r="C34" s="61">
        <f t="shared" si="5"/>
        <v>8.3330000000000001E-2</v>
      </c>
      <c r="D34" s="53" t="s">
        <v>53</v>
      </c>
    </row>
    <row r="35" spans="1:4" x14ac:dyDescent="0.2">
      <c r="A35" s="50" t="s">
        <v>57</v>
      </c>
      <c r="B35" s="60">
        <f>ROUND(C26*0.0417,0)</f>
        <v>4865</v>
      </c>
      <c r="C35" s="61">
        <f t="shared" si="5"/>
        <v>4.1700000000000001E-2</v>
      </c>
      <c r="D35" s="53" t="s">
        <v>58</v>
      </c>
    </row>
    <row r="36" spans="1:4" x14ac:dyDescent="0.2">
      <c r="A36" s="50" t="s">
        <v>59</v>
      </c>
      <c r="B36" s="60">
        <f>ROUND(C26*8.5%,0)</f>
        <v>9917</v>
      </c>
      <c r="C36" s="61">
        <f t="shared" si="5"/>
        <v>8.5000000000000006E-2</v>
      </c>
      <c r="D36" s="53" t="s">
        <v>60</v>
      </c>
    </row>
    <row r="37" spans="1:4" x14ac:dyDescent="0.2">
      <c r="A37" s="50" t="s">
        <v>61</v>
      </c>
      <c r="B37" s="60">
        <f>ROUND(C26*12%,0)</f>
        <v>14000</v>
      </c>
      <c r="C37" s="61">
        <f t="shared" si="5"/>
        <v>0.12</v>
      </c>
      <c r="D37" s="53" t="s">
        <v>62</v>
      </c>
    </row>
    <row r="38" spans="1:4" x14ac:dyDescent="0.2">
      <c r="A38" s="50" t="s">
        <v>63</v>
      </c>
      <c r="B38" s="60">
        <f>ROUND(C26*6.96%,0)</f>
        <v>8120</v>
      </c>
      <c r="C38" s="61">
        <f t="shared" si="5"/>
        <v>6.9599999999999995E-2</v>
      </c>
      <c r="D38" s="53" t="s">
        <v>64</v>
      </c>
    </row>
    <row r="39" spans="1:4" x14ac:dyDescent="0.2">
      <c r="A39" s="50" t="s">
        <v>65</v>
      </c>
      <c r="B39" s="60">
        <f>ROUND(C26*4%,0)</f>
        <v>4667</v>
      </c>
      <c r="C39" s="61">
        <f t="shared" si="5"/>
        <v>0.04</v>
      </c>
      <c r="D39" s="53" t="s">
        <v>66</v>
      </c>
    </row>
    <row r="40" spans="1:4" x14ac:dyDescent="0.2">
      <c r="A40" s="50" t="s">
        <v>67</v>
      </c>
      <c r="B40" s="51">
        <f>ROUND(C26*2%,0)</f>
        <v>2333</v>
      </c>
      <c r="C40" s="52">
        <f t="shared" si="5"/>
        <v>0.02</v>
      </c>
      <c r="D40" s="53" t="s">
        <v>68</v>
      </c>
    </row>
    <row r="41" spans="1:4" x14ac:dyDescent="0.2">
      <c r="A41" s="50" t="s">
        <v>69</v>
      </c>
      <c r="B41" s="51">
        <f>ROUND(C26*3%,0)</f>
        <v>3500</v>
      </c>
      <c r="C41" s="52">
        <f t="shared" si="5"/>
        <v>0.03</v>
      </c>
      <c r="D41" s="53" t="s">
        <v>70</v>
      </c>
    </row>
    <row r="42" spans="1:4" x14ac:dyDescent="0.2">
      <c r="A42" s="50" t="s">
        <v>78</v>
      </c>
      <c r="B42" s="60">
        <f>ROUND(C26*2%,0)</f>
        <v>2333</v>
      </c>
      <c r="C42" s="61">
        <f t="shared" si="5"/>
        <v>0.02</v>
      </c>
      <c r="D42" s="53" t="s">
        <v>68</v>
      </c>
    </row>
    <row r="43" spans="1:4" x14ac:dyDescent="0.2">
      <c r="A43" s="50" t="s">
        <v>79</v>
      </c>
      <c r="B43" s="60">
        <f>((C26*3)/360)</f>
        <v>972.22222222222217</v>
      </c>
      <c r="C43" s="61">
        <f t="shared" si="5"/>
        <v>8.3300000000000006E-3</v>
      </c>
      <c r="D43" s="53" t="s">
        <v>80</v>
      </c>
    </row>
    <row r="44" spans="1:4" x14ac:dyDescent="0.2">
      <c r="A44" s="50" t="s">
        <v>71</v>
      </c>
      <c r="B44" s="60">
        <f>((C26*2.5*9)/360)</f>
        <v>7291.666666666667</v>
      </c>
      <c r="C44" s="61">
        <f t="shared" si="5"/>
        <v>6.25E-2</v>
      </c>
      <c r="D44" s="53" t="s">
        <v>72</v>
      </c>
    </row>
    <row r="45" spans="1:4" ht="26" x14ac:dyDescent="0.2">
      <c r="A45" s="54" t="s">
        <v>73</v>
      </c>
      <c r="B45" s="60">
        <f>((B26*12)/40)/360</f>
        <v>2916.6666666666665</v>
      </c>
      <c r="C45" s="61">
        <f t="shared" si="5"/>
        <v>2.5000000000000001E-2</v>
      </c>
      <c r="D45" s="55" t="s">
        <v>74</v>
      </c>
    </row>
    <row r="46" spans="1:4" x14ac:dyDescent="0.2">
      <c r="A46" s="47"/>
      <c r="B46" s="56">
        <f>SUM(B30:B45)</f>
        <v>197123.55555555553</v>
      </c>
      <c r="C46" s="57">
        <f>ROUND(SUM(C30:C45),2)</f>
        <v>1.69</v>
      </c>
      <c r="D46" s="47"/>
    </row>
    <row r="47" spans="1:4" x14ac:dyDescent="0.2">
      <c r="A47" s="47"/>
      <c r="B47" s="47"/>
      <c r="C47" s="47"/>
      <c r="D47" s="47"/>
    </row>
    <row r="48" spans="1:4" x14ac:dyDescent="0.2">
      <c r="A48" s="47"/>
      <c r="B48" s="47"/>
      <c r="C48" s="47"/>
      <c r="D48" s="47"/>
    </row>
    <row r="49" spans="1:4" x14ac:dyDescent="0.2">
      <c r="A49" s="79" t="s">
        <v>81</v>
      </c>
      <c r="B49" s="80"/>
      <c r="C49" s="80"/>
      <c r="D49" s="80"/>
    </row>
    <row r="50" spans="1:4" x14ac:dyDescent="0.2">
      <c r="A50" s="47"/>
      <c r="B50" s="47"/>
      <c r="C50" s="47"/>
      <c r="D50" s="47"/>
    </row>
    <row r="51" spans="1:4" x14ac:dyDescent="0.2">
      <c r="A51" s="42"/>
      <c r="B51" s="42" t="s">
        <v>40</v>
      </c>
      <c r="C51" s="42" t="s">
        <v>41</v>
      </c>
      <c r="D51" s="43"/>
    </row>
    <row r="52" spans="1:4" x14ac:dyDescent="0.2">
      <c r="A52" s="44" t="s">
        <v>42</v>
      </c>
      <c r="B52" s="45">
        <f ca="1">IFERROR(__xludf.DUMMYFUNCTION("+B3*2"),2847000)</f>
        <v>2847000</v>
      </c>
      <c r="C52" s="46">
        <f t="shared" ref="C52:C53" ca="1" si="6">B52/30</f>
        <v>94900</v>
      </c>
      <c r="D52" s="47"/>
    </row>
    <row r="53" spans="1:4" x14ac:dyDescent="0.2">
      <c r="A53" s="44" t="s">
        <v>43</v>
      </c>
      <c r="B53" s="45">
        <v>200000</v>
      </c>
      <c r="C53" s="45">
        <f t="shared" si="6"/>
        <v>6666.666666666667</v>
      </c>
      <c r="D53" s="47"/>
    </row>
    <row r="54" spans="1:4" x14ac:dyDescent="0.2">
      <c r="A54" s="47"/>
      <c r="B54" s="47"/>
      <c r="C54" s="47"/>
      <c r="D54" s="47"/>
    </row>
    <row r="55" spans="1:4" x14ac:dyDescent="0.2">
      <c r="A55" s="48" t="s">
        <v>44</v>
      </c>
      <c r="B55" s="49" t="s">
        <v>45</v>
      </c>
      <c r="C55" s="49" t="s">
        <v>46</v>
      </c>
      <c r="D55" s="48" t="s">
        <v>47</v>
      </c>
    </row>
    <row r="56" spans="1:4" x14ac:dyDescent="0.2">
      <c r="A56" s="50" t="s">
        <v>48</v>
      </c>
      <c r="B56" s="60">
        <f t="shared" ref="B56:B57" ca="1" si="7">ROUND(C52,0)</f>
        <v>94900</v>
      </c>
      <c r="C56" s="61">
        <f t="shared" ref="C56:C70" ca="1" si="8">ROUND(B56/$C$52,5)</f>
        <v>1</v>
      </c>
      <c r="D56" s="53" t="s">
        <v>82</v>
      </c>
    </row>
    <row r="57" spans="1:4" x14ac:dyDescent="0.2">
      <c r="A57" s="50" t="s">
        <v>50</v>
      </c>
      <c r="B57" s="60">
        <f t="shared" si="7"/>
        <v>6667</v>
      </c>
      <c r="C57" s="61">
        <f t="shared" ca="1" si="8"/>
        <v>7.0250000000000007E-2</v>
      </c>
      <c r="D57" s="53" t="s">
        <v>83</v>
      </c>
    </row>
    <row r="58" spans="1:4" x14ac:dyDescent="0.2">
      <c r="A58" s="50" t="s">
        <v>52</v>
      </c>
      <c r="B58" s="60">
        <f ca="1">ROUND((C52+C53)*(30/360),0)</f>
        <v>8464</v>
      </c>
      <c r="C58" s="61">
        <f t="shared" ca="1" si="8"/>
        <v>8.9190000000000005E-2</v>
      </c>
      <c r="D58" s="53" t="s">
        <v>53</v>
      </c>
    </row>
    <row r="59" spans="1:4" x14ac:dyDescent="0.2">
      <c r="A59" s="50" t="s">
        <v>54</v>
      </c>
      <c r="B59" s="60">
        <f ca="1">ROUND(B58*1%,0)</f>
        <v>85</v>
      </c>
      <c r="C59" s="61">
        <f t="shared" ca="1" si="8"/>
        <v>8.9999999999999998E-4</v>
      </c>
      <c r="D59" s="53" t="s">
        <v>55</v>
      </c>
    </row>
    <row r="60" spans="1:4" x14ac:dyDescent="0.2">
      <c r="A60" s="50" t="s">
        <v>56</v>
      </c>
      <c r="B60" s="60">
        <f ca="1">ROUND((C52+C53)*(30/360),0)</f>
        <v>8464</v>
      </c>
      <c r="C60" s="61">
        <f t="shared" ca="1" si="8"/>
        <v>8.9190000000000005E-2</v>
      </c>
      <c r="D60" s="53" t="s">
        <v>53</v>
      </c>
    </row>
    <row r="61" spans="1:4" x14ac:dyDescent="0.2">
      <c r="A61" s="50" t="s">
        <v>57</v>
      </c>
      <c r="B61" s="60">
        <f ca="1">ROUND(C52*0.0417,0)</f>
        <v>3957</v>
      </c>
      <c r="C61" s="61">
        <f t="shared" ca="1" si="8"/>
        <v>4.1700000000000001E-2</v>
      </c>
      <c r="D61" s="53" t="s">
        <v>58</v>
      </c>
    </row>
    <row r="62" spans="1:4" x14ac:dyDescent="0.2">
      <c r="A62" s="50" t="s">
        <v>59</v>
      </c>
      <c r="B62" s="60">
        <f ca="1">ROUND(C52*8.5%,0)</f>
        <v>8067</v>
      </c>
      <c r="C62" s="61">
        <f t="shared" ca="1" si="8"/>
        <v>8.5010000000000002E-2</v>
      </c>
      <c r="D62" s="53" t="s">
        <v>60</v>
      </c>
    </row>
    <row r="63" spans="1:4" x14ac:dyDescent="0.2">
      <c r="A63" s="50" t="s">
        <v>61</v>
      </c>
      <c r="B63" s="60">
        <f ca="1">ROUND(C52*12%,0)</f>
        <v>11388</v>
      </c>
      <c r="C63" s="61">
        <f t="shared" ca="1" si="8"/>
        <v>0.12</v>
      </c>
      <c r="D63" s="53" t="s">
        <v>62</v>
      </c>
    </row>
    <row r="64" spans="1:4" x14ac:dyDescent="0.2">
      <c r="A64" s="50" t="s">
        <v>63</v>
      </c>
      <c r="B64" s="60">
        <f ca="1">ROUND(C52*2.436%,0)</f>
        <v>2312</v>
      </c>
      <c r="C64" s="61">
        <f t="shared" ca="1" si="8"/>
        <v>2.436E-2</v>
      </c>
      <c r="D64" s="53" t="s">
        <v>84</v>
      </c>
    </row>
    <row r="65" spans="1:11" x14ac:dyDescent="0.2">
      <c r="A65" s="50" t="s">
        <v>65</v>
      </c>
      <c r="B65" s="60">
        <f ca="1">ROUND(C52*4%,0)</f>
        <v>3796</v>
      </c>
      <c r="C65" s="61">
        <f t="shared" ca="1" si="8"/>
        <v>0.04</v>
      </c>
      <c r="D65" s="53" t="s">
        <v>66</v>
      </c>
    </row>
    <row r="66" spans="1:11" x14ac:dyDescent="0.2">
      <c r="A66" s="50" t="s">
        <v>67</v>
      </c>
      <c r="B66" s="51">
        <f ca="1">ROUND(C52*2%,0)</f>
        <v>1898</v>
      </c>
      <c r="C66" s="52">
        <f t="shared" ca="1" si="8"/>
        <v>0.02</v>
      </c>
      <c r="D66" s="53" t="s">
        <v>68</v>
      </c>
    </row>
    <row r="67" spans="1:11" x14ac:dyDescent="0.2">
      <c r="A67" s="50" t="s">
        <v>69</v>
      </c>
      <c r="B67" s="51">
        <f ca="1">ROUND(C52*3%,0)</f>
        <v>2847</v>
      </c>
      <c r="C67" s="52">
        <f t="shared" ca="1" si="8"/>
        <v>0.03</v>
      </c>
      <c r="D67" s="53" t="s">
        <v>70</v>
      </c>
    </row>
    <row r="68" spans="1:11" x14ac:dyDescent="0.2">
      <c r="A68" s="50" t="s">
        <v>78</v>
      </c>
      <c r="B68" s="60">
        <f ca="1">ROUND(C52*2%,0)</f>
        <v>1898</v>
      </c>
      <c r="C68" s="61">
        <f t="shared" ca="1" si="8"/>
        <v>0.02</v>
      </c>
      <c r="D68" s="53" t="s">
        <v>68</v>
      </c>
    </row>
    <row r="69" spans="1:11" x14ac:dyDescent="0.2">
      <c r="A69" s="50" t="s">
        <v>79</v>
      </c>
      <c r="B69" s="60">
        <f ca="1">((C52*3)/360)</f>
        <v>790.83333333333337</v>
      </c>
      <c r="C69" s="61">
        <f t="shared" ca="1" si="8"/>
        <v>8.3300000000000006E-3</v>
      </c>
      <c r="D69" s="53" t="s">
        <v>80</v>
      </c>
    </row>
    <row r="70" spans="1:11" ht="26" x14ac:dyDescent="0.2">
      <c r="A70" s="54" t="s">
        <v>73</v>
      </c>
      <c r="B70" s="60">
        <f ca="1">((B52*12)/40)/360</f>
        <v>2372.5</v>
      </c>
      <c r="C70" s="61">
        <f t="shared" ca="1" si="8"/>
        <v>2.5000000000000001E-2</v>
      </c>
      <c r="D70" s="55" t="s">
        <v>74</v>
      </c>
    </row>
    <row r="71" spans="1:11" x14ac:dyDescent="0.2">
      <c r="A71" s="47"/>
      <c r="B71" s="56">
        <f ca="1">SUM(B56:B70)</f>
        <v>157906.33333333334</v>
      </c>
      <c r="C71" s="57">
        <f ca="1">ROUND(SUM(C56:C70),2)</f>
        <v>1.66</v>
      </c>
      <c r="D71" s="47"/>
    </row>
    <row r="75" spans="1:11" x14ac:dyDescent="0.2">
      <c r="A75" s="81" t="s">
        <v>38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</row>
    <row r="76" spans="1:11" x14ac:dyDescent="0.2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</row>
    <row r="77" spans="1:11" x14ac:dyDescent="0.2">
      <c r="A77" s="81"/>
      <c r="B77" s="81"/>
      <c r="C77" s="81"/>
      <c r="D77" s="81"/>
      <c r="E77" s="81"/>
      <c r="F77" s="81"/>
      <c r="G77" s="81"/>
      <c r="H77" s="81"/>
      <c r="I77" s="81"/>
      <c r="J77" s="81"/>
      <c r="K77" s="81"/>
    </row>
    <row r="78" spans="1:11" x14ac:dyDescent="0.2">
      <c r="A78" s="81"/>
      <c r="B78" s="81"/>
      <c r="C78" s="81"/>
      <c r="D78" s="81"/>
      <c r="E78" s="81"/>
      <c r="F78" s="81"/>
      <c r="G78" s="81"/>
      <c r="H78" s="81"/>
      <c r="I78" s="81"/>
      <c r="J78" s="81"/>
      <c r="K78" s="81"/>
    </row>
    <row r="79" spans="1:11" x14ac:dyDescent="0.2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</row>
    <row r="80" spans="1:11" x14ac:dyDescent="0.2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</row>
    <row r="81" spans="1:11" x14ac:dyDescent="0.2">
      <c r="A81" s="81"/>
      <c r="B81" s="81"/>
      <c r="C81" s="81"/>
      <c r="D81" s="81"/>
      <c r="E81" s="81"/>
      <c r="F81" s="81"/>
      <c r="G81" s="81"/>
      <c r="H81" s="81"/>
      <c r="I81" s="81"/>
      <c r="J81" s="81"/>
      <c r="K81" s="81"/>
    </row>
    <row r="82" spans="1:11" x14ac:dyDescent="0.2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</row>
  </sheetData>
  <mergeCells count="4">
    <mergeCell ref="A1:D1"/>
    <mergeCell ref="A24:D24"/>
    <mergeCell ref="A49:D49"/>
    <mergeCell ref="A75:K8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PPTO INTERVENTORIA</vt:lpstr>
      <vt:lpstr>F.P</vt:lpstr>
      <vt:lpstr>'PPTO INTERVENTORIA'!Área_de_impresión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Antonio Hernández</cp:lastModifiedBy>
  <dcterms:created xsi:type="dcterms:W3CDTF">2026-10-02T19:52:25Z</dcterms:created>
  <dcterms:modified xsi:type="dcterms:W3CDTF">2026-10-15T01:25:41Z</dcterms:modified>
  <cp:category/>
</cp:coreProperties>
</file>