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anidadfuerzasmilitaresmi-my.sharepoint.com/personal/fabian_oviedo_sanidad_mil_co/Documents/2. PROCESOS CENAC/3. KIT DE INCORPORACION/COTIZACIONES/"/>
    </mc:Choice>
  </mc:AlternateContent>
  <xr:revisionPtr revIDLastSave="6" documentId="13_ncr:1_{D33C7D1C-40B7-4668-9A1F-CB298A6227DD}" xr6:coauthVersionLast="47" xr6:coauthVersionMax="47" xr10:uidLastSave="{334058A0-FFD2-48B1-A382-BF4A5F5619E2}"/>
  <bookViews>
    <workbookView xWindow="-120" yWindow="-120" windowWidth="29040" windowHeight="15720" xr2:uid="{00000000-000D-0000-FFFF-FFFF00000000}"/>
  </bookViews>
  <sheets>
    <sheet name="COTIZACION" sheetId="1" r:id="rId1"/>
  </sheets>
  <definedNames>
    <definedName name="_xlnm._FilterDatabase" localSheetId="0" hidden="1">COTIZACION!$A$34:$V$34</definedName>
    <definedName name="_xlnm.Print_Area" localSheetId="0">COTIZACION!$A$1:$J$98</definedName>
    <definedName name="Rubros" localSheetId="0">#REF!</definedName>
    <definedName name="Rubro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H38" i="1"/>
  <c r="H39" i="1"/>
  <c r="H40" i="1"/>
  <c r="H41" i="1"/>
  <c r="H42" i="1"/>
  <c r="H43" i="1"/>
  <c r="I43" i="1" s="1"/>
  <c r="J43" i="1" s="1"/>
  <c r="H44" i="1"/>
  <c r="I44" i="1" s="1"/>
  <c r="J44" i="1" s="1"/>
  <c r="H45" i="1"/>
  <c r="I45" i="1" s="1"/>
  <c r="J45" i="1" s="1"/>
  <c r="H46" i="1"/>
  <c r="H47" i="1"/>
  <c r="H49" i="1"/>
  <c r="H50" i="1"/>
  <c r="H51" i="1"/>
  <c r="H52" i="1"/>
  <c r="H53" i="1"/>
  <c r="I53" i="1" s="1"/>
  <c r="J53" i="1" s="1"/>
  <c r="H54" i="1"/>
  <c r="I54" i="1" s="1"/>
  <c r="J54" i="1" s="1"/>
  <c r="H55" i="1"/>
  <c r="H56" i="1"/>
  <c r="H57" i="1"/>
  <c r="H58" i="1"/>
  <c r="H59" i="1"/>
  <c r="H60" i="1"/>
  <c r="I60" i="1" s="1"/>
  <c r="J60" i="1" s="1"/>
  <c r="H61" i="1"/>
  <c r="I61" i="1" s="1"/>
  <c r="J61" i="1" s="1"/>
  <c r="H62" i="1"/>
  <c r="I62" i="1" s="1"/>
  <c r="J62" i="1" s="1"/>
  <c r="H63" i="1"/>
  <c r="I63" i="1" s="1"/>
  <c r="J63" i="1" s="1"/>
  <c r="H64" i="1"/>
  <c r="I64" i="1" s="1"/>
  <c r="J64" i="1" s="1"/>
  <c r="H48" i="1"/>
  <c r="I48" i="1" s="1"/>
  <c r="J48" i="1" s="1"/>
  <c r="H65" i="1"/>
  <c r="I65" i="1" s="1"/>
  <c r="J65" i="1" s="1"/>
  <c r="H66" i="1"/>
  <c r="I66" i="1" s="1"/>
  <c r="J66" i="1" s="1"/>
  <c r="H67" i="1"/>
  <c r="I67" i="1" s="1"/>
  <c r="J67" i="1" s="1"/>
  <c r="H68" i="1"/>
  <c r="I68" i="1" s="1"/>
  <c r="J68" i="1" s="1"/>
  <c r="H69" i="1"/>
  <c r="I69" i="1" s="1"/>
  <c r="J69" i="1" s="1"/>
  <c r="H70" i="1"/>
  <c r="I70" i="1" s="1"/>
  <c r="J70" i="1" s="1"/>
  <c r="H71" i="1"/>
  <c r="I71" i="1" s="1"/>
  <c r="J71" i="1" s="1"/>
  <c r="H72" i="1"/>
  <c r="I72" i="1" s="1"/>
  <c r="J72" i="1" s="1"/>
  <c r="H73" i="1"/>
  <c r="I73" i="1" s="1"/>
  <c r="J73" i="1" s="1"/>
  <c r="H74" i="1"/>
  <c r="H75" i="1"/>
  <c r="H76" i="1"/>
  <c r="H77" i="1"/>
  <c r="I77" i="1" s="1"/>
  <c r="J77" i="1" s="1"/>
  <c r="H78" i="1"/>
  <c r="H79" i="1"/>
  <c r="H80" i="1"/>
  <c r="I80" i="1" s="1"/>
  <c r="J80" i="1" s="1"/>
  <c r="H81" i="1"/>
  <c r="H82" i="1"/>
  <c r="I82" i="1" s="1"/>
  <c r="J82" i="1" s="1"/>
  <c r="H83" i="1"/>
  <c r="I83" i="1" s="1"/>
  <c r="J83" i="1" s="1"/>
  <c r="H84" i="1"/>
  <c r="I84" i="1" s="1"/>
  <c r="J84" i="1" s="1"/>
  <c r="H85" i="1"/>
  <c r="I85" i="1" s="1"/>
  <c r="J85" i="1" s="1"/>
  <c r="H34" i="1"/>
  <c r="I34" i="1" s="1"/>
  <c r="J34" i="1" s="1"/>
  <c r="I81" i="1"/>
  <c r="J81" i="1" s="1"/>
  <c r="I79" i="1"/>
  <c r="J79" i="1" s="1"/>
  <c r="I78" i="1"/>
  <c r="J78" i="1" s="1"/>
  <c r="I76" i="1"/>
  <c r="J76" i="1" s="1"/>
  <c r="I75" i="1"/>
  <c r="J75" i="1" s="1"/>
  <c r="I74" i="1"/>
  <c r="J74" i="1" s="1"/>
  <c r="I59" i="1"/>
  <c r="J59" i="1" s="1"/>
  <c r="I58" i="1"/>
  <c r="J58" i="1" s="1"/>
  <c r="I57" i="1"/>
  <c r="J57" i="1" s="1"/>
  <c r="I56" i="1"/>
  <c r="J56" i="1" s="1"/>
  <c r="I55" i="1"/>
  <c r="J55" i="1" s="1"/>
  <c r="I52" i="1"/>
  <c r="J52" i="1" s="1"/>
  <c r="I51" i="1"/>
  <c r="J51" i="1" s="1"/>
  <c r="I50" i="1"/>
  <c r="J50" i="1" s="1"/>
  <c r="I49" i="1"/>
  <c r="J49" i="1" s="1"/>
  <c r="I47" i="1"/>
  <c r="J47" i="1" s="1"/>
  <c r="I46" i="1"/>
  <c r="J46" i="1" s="1"/>
  <c r="I42" i="1"/>
  <c r="J42" i="1" s="1"/>
  <c r="I41" i="1"/>
  <c r="J41" i="1" s="1"/>
  <c r="I40" i="1"/>
  <c r="J40" i="1" s="1"/>
  <c r="I39" i="1"/>
  <c r="J39" i="1" s="1"/>
  <c r="I38" i="1"/>
  <c r="J38" i="1" s="1"/>
  <c r="I37" i="1"/>
  <c r="J37" i="1" s="1"/>
  <c r="I36" i="1"/>
  <c r="J36" i="1" s="1"/>
  <c r="I35" i="1"/>
  <c r="J3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CENACED03</author>
  </authors>
  <commentList>
    <comment ref="B3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CENACED03:</t>
        </r>
        <r>
          <rPr>
            <sz val="9"/>
            <color indexed="81"/>
            <rFont val="Tahoma"/>
            <family val="2"/>
          </rPr>
          <t xml:space="preserve">
PDTE 02 BANDERAS DE MAS MOTIVO FIGURAN 04 EN LA TABLA 6 ELEMENTOS DE USO EXCLUSIVO POR EL EJERCITO NACIONAL NTMD-0356 A2</t>
        </r>
      </text>
    </comment>
  </commentList>
</comments>
</file>

<file path=xl/sharedStrings.xml><?xml version="1.0" encoding="utf-8"?>
<sst xmlns="http://schemas.openxmlformats.org/spreadsheetml/2006/main" count="146" uniqueCount="98">
  <si>
    <t>COTIZACION PARA ESTUDIO DE MERCADO</t>
  </si>
  <si>
    <t>COMERCIALIZADOR: ____                 PRESTADOR DE SERVICIO _____</t>
  </si>
  <si>
    <t xml:space="preserve">DIRECCION: </t>
  </si>
  <si>
    <t xml:space="preserve">TELEFONO FAX: </t>
  </si>
  <si>
    <t>VIGENCIA COTIZACION :  (5)(DIAS)</t>
  </si>
  <si>
    <t>INSTRUCCIONES DE COORDINACIÓN PARA LA COTIZACIÓN</t>
  </si>
  <si>
    <r>
      <t>Considerando la necesidad de cotizar sin obligación del servicio, La CENTRAL ADMINISTRATIVA Y CONTABLE ESPECIALIZADA EDUCACIÓN Y SUS UNIDADES CENTRALIZADAS requiere elevar la solicitud de cotización cuyo objeto de la "</t>
    </r>
    <r>
      <rPr>
        <b/>
        <sz val="10"/>
        <rFont val="Arial Narrow"/>
        <family val="2"/>
      </rPr>
      <t>ADQUISICIÓN DEL KIT DE INCORPORACIÓN PARA EL CURSO N°85 QUE INCLUYE LA GRATUIDAD EN LA INCORPORACION DE SOLDADOS PROFESIONALES.</t>
    </r>
    <r>
      <rPr>
        <sz val="10"/>
        <rFont val="Arial Narrow"/>
        <family val="2"/>
      </rPr>
      <t xml:space="preserve">,  en las siguientes condiciones, así: </t>
    </r>
  </si>
  <si>
    <t>La cotización deberá incluir IVA o cualquier otro gravamen que sea aplicable al o servicio. Todos los gastos adicionales para la entrega de la prestación de los servicios a cotizar deberán ser cubiertos por el contratista, por lo tanto deberán ser considerados al realizar la cotización.</t>
  </si>
  <si>
    <t>En caso de no cumplir con las especificaciones técnicas descritas en la cotización, favor abstenerse de cotizar.</t>
  </si>
  <si>
    <t>El NIT o cédula del cotizante será verificado en el RUES, para confirmar que cumpla con la actividad económica correspondiente al objeto del presente proceso y que se encuentre activo su registro mercantil, en caso de no cumplir con lo anterior, favor abstenerse de cotizar</t>
  </si>
  <si>
    <r>
      <t>La presente cotización de preferencia debe ser presentada mediante la solicitud de información a proveedore</t>
    </r>
    <r>
      <rPr>
        <sz val="10"/>
        <rFont val="Arial Narrow"/>
        <family val="2"/>
      </rPr>
      <t xml:space="preserve">s </t>
    </r>
    <r>
      <rPr>
        <b/>
        <sz val="10"/>
        <rFont val="Arial Narrow"/>
        <family val="2"/>
      </rPr>
      <t>SIP-196-CENACEDUCACIÓN-2026</t>
    </r>
    <r>
      <rPr>
        <sz val="10"/>
        <color rgb="FF000000"/>
        <rFont val="Arial Narrow"/>
        <family val="2"/>
      </rPr>
      <t xml:space="preserve"> en la plataforma SECOP II, si presenta algún inconveniente para la presentación mediante la plataforma SECOP II, por favor allegar la cotización vía electrónica al correo: cenacedu@ejercito.mil.co, de acuerdo a las especificaciones descritas en la presente solicitud.</t>
    </r>
  </si>
  <si>
    <t>Favor allegar la cotización antes del  05 de octubre de 2026 a las 15:00 horas</t>
  </si>
  <si>
    <t>El Representante Legal debe ser quien firme la Cotización.</t>
  </si>
  <si>
    <t>Las cotizaciones deben ser presentadas en la moneda local (COP)</t>
  </si>
  <si>
    <t>3.2.1  RELACIONES BIENES Y SERVICIOS A ADQUIRIR</t>
  </si>
  <si>
    <t>ÍTEM</t>
  </si>
  <si>
    <t xml:space="preserve">DESCRIPCIÓN DEL BIEN Y/O SERVICIO </t>
  </si>
  <si>
    <t>IMAGEN</t>
  </si>
  <si>
    <t>UNIDAD MEDIDA</t>
  </si>
  <si>
    <t xml:space="preserve">NECESIDAD TOTAL  </t>
  </si>
  <si>
    <t>VALOR UNITARIO ANTES DE IVA</t>
  </si>
  <si>
    <t>IVA</t>
  </si>
  <si>
    <t>VALOR TOTAL UNITARIO INCLUIDO IVA</t>
  </si>
  <si>
    <t>VALOR TOTAL</t>
  </si>
  <si>
    <t>PARCHE IDENTIFICACIÓN PERSONAL  DE ACUERDO A LA NTMD-0356-A2 * 04</t>
  </si>
  <si>
    <t>UN</t>
  </si>
  <si>
    <t>PARCHE EJERCITO DE ACUERDO A LA NTMD-0356-A2 * 02</t>
  </si>
  <si>
    <t>PARCHE DE LA UNIDAD SUPERIOR , PARCHE DE UNIDAD SUBALTERNA DE ACUERDO A LA NTMD-0356-A2 *04</t>
  </si>
  <si>
    <t xml:space="preserve">PAR </t>
  </si>
  <si>
    <t>BANDERA DE IDENTIFICACIÓN COLOMBIA DE ACUERDO A LA NTMD-0356-A2 ESTANDARIZACIÓN DE LOS PARCHES *04</t>
  </si>
  <si>
    <t>PARCHE IDENTIFICACIÓN GRUPO SANGUÍNEO DE ACUERDO A LA NTMD-0356-A2 *02</t>
  </si>
  <si>
    <t>INSIGNIA DE GRADO ALUMNOS DE ACUERDO A LA NTMD-0356-A2 *02 EN PRESENTACIÓN  EN JUEGO</t>
  </si>
  <si>
    <t>JG</t>
  </si>
  <si>
    <t>INSIGNIA DE TIEMPO DE SERVICIO DE ACUERDO A LA  NTMD-0356-A2 PRESENTACIÓN  EN JUEGO</t>
  </si>
  <si>
    <t>BRAZALETES TÁCTICOS JUEGO DE 4 DE ACUERDO A LA NTMD-0356-A2</t>
  </si>
  <si>
    <t>OJOS DE GATO DE ACUERDO A LA NTMD-0356-A2 *02</t>
  </si>
  <si>
    <t>LIGAS PARA BOTA MANGA PANTALÓN CAMUFLADO CAMALEÓN PAR  DE ACUERDO A LA NTMD-0356-A2</t>
  </si>
  <si>
    <t>PAÑUELO BLANCO DE ACUERDO A LA NTMD-0356-A2 * 02</t>
  </si>
  <si>
    <t>BOLSO PARA ÚTILES DE ASEO DE ACUERDO A LA NTMD-0356-A2</t>
  </si>
  <si>
    <t>BOLSO PARA ÚTILES DE EMBOLAR DE ACUERDO A LA NTMD-0356-A2</t>
  </si>
  <si>
    <t>PAÑO DE LIMPIEZA ROJO  ET-04536/ INF-0</t>
  </si>
  <si>
    <t>CINTURÓN REFLECTIVO VERDE AJUSTABLE   ET-EJC-04817/INT-0</t>
  </si>
  <si>
    <t>BARBUQUEJO PARA CASCO DE DOS PUNTOS  CON LOS RESPECTIVOS TORNILLOS PARA INSTALACIÓN</t>
  </si>
  <si>
    <t xml:space="preserve">PROTECTOR PARA COLCHÓN EN TELA ANTI FLUIDOS Y ANTIRRASGADURAS 100% POLIÉSTER CON REVESTIMIENTO EN POLICLORURO Y VINILO COLOR NEGRO MEDIDAS 190 CM X 90 CM X 14 CM </t>
  </si>
  <si>
    <t>CALCETÍN COLOR  BLANCO CAÑA MEDIA 
MATERIAL: POLIMADA CAÑA TEJIDO ANCLADO 3X1 PIE TEJIDO ANCLADO 3X1 INTERIOR TEJIDO TIPO TERR ELASTICA ALRREDEDOR DEL ARCO DE LA PLANTA Y EMPEINE PARA EVITAR QUE SE DESLICE</t>
  </si>
  <si>
    <t>PAR</t>
  </si>
  <si>
    <t>PAR DE CHANCLAS PARA BAÑO DE ACUERDO A LA NTMD-0356-A2</t>
  </si>
  <si>
    <t>UNIFORME DE DEPORTES COMPLETO (CAMISETA PANTALONETA) DE ACUERDO A LA NTMD 0299-AQ * 02</t>
  </si>
  <si>
    <r>
      <t xml:space="preserve">BUSO MANGA LARGA LICRADO </t>
    </r>
    <r>
      <rPr>
        <sz val="10"/>
        <color rgb="FFFF0000"/>
        <rFont val="Arial Narrow"/>
        <family val="2"/>
      </rPr>
      <t>COLOR NARANJO</t>
    </r>
  </si>
  <si>
    <t>ZAPATOS BOTA TENIS NEGRO PARA HOMBRE    NTMD-0090-A5</t>
  </si>
  <si>
    <t>PIJAMA DE DOS PRENDAS NEGRA PARA HOMBRE SIN ESCUDO, CAMISA MANGA CORTA Y PANTALONETA     NTMD-0102-A3</t>
  </si>
  <si>
    <t>GORRA DE DEPORTES EJERCITO NACIONAL SEGÚN REGLAMENTO</t>
  </si>
  <si>
    <t>BICICLETERO PARA HOMBRE COLOR NEGRO PARA NATACIÓN  ET-EJEC-04931-INT-0-S</t>
  </si>
  <si>
    <t>AGENDA DE BOLSILLO NEGRA 30 PAGINAS</t>
  </si>
  <si>
    <t>CUADERNO COCIDO 5 MATERIAS CON LOGO ESPRO</t>
  </si>
  <si>
    <r>
      <rPr>
        <b/>
        <sz val="10"/>
        <rFont val="Arial Narrow"/>
        <family val="2"/>
      </rPr>
      <t xml:space="preserve">PAPEL HIGIÉNICO </t>
    </r>
    <r>
      <rPr>
        <sz val="10"/>
        <rFont val="Arial Narrow"/>
        <family val="2"/>
      </rPr>
      <t xml:space="preserve">
Presentación de rollo triple hoja con una 
longitud mínima de 35 metros, color blanco, absorbente, resistente, suave y empacado 
individualmente  Tener en cuenta demás condiciones técnicas -Ficha técnica NTMD-0356-A2</t>
    </r>
  </si>
  <si>
    <t>REPELENTE EN CREMA SEGÚN NTMD-0356-A2</t>
  </si>
  <si>
    <t>SET MIMETISMO DE ALTA PERMANENCIA  3 COLORES NEGRO, VERDE, Y MARRÓN  ET-EJC-05147/INT-0</t>
  </si>
  <si>
    <t>KIT DE COSTURA COMPONE: TUBINO DE HILO VERDE, NEGRO, BLANCO, PAÑO DE AGUJAS, 06 BOTONES PARA CAMUFLADO, 10 GANCHOS NODRIZA GRANDES, 01 AGUJA CAPOTERA RECTA Y 06 MTS DE CÁÑAMO</t>
  </si>
  <si>
    <t>KIT DE ASEO PARA FUSIL  COMPONE: CURRUSCO DE CERDA METÁLICA, CORDEL CON BASTIDOR EN BRONCE, ACEITERA, BROCHA PEQUEÑA, CHURRUSCA DE CERDA PLÁSTICA, ESTUCHE EN PLÁSTICO O EN LONA CON SISTEMA DE CIERRE</t>
  </si>
  <si>
    <r>
      <rPr>
        <b/>
        <sz val="10"/>
        <rFont val="Arial Narrow"/>
        <family val="2"/>
      </rPr>
      <t>CAJA DE BETÚN</t>
    </r>
    <r>
      <rPr>
        <sz val="10"/>
        <rFont val="Arial Narrow"/>
        <family val="2"/>
      </rPr>
      <t xml:space="preserve"> 
Color  negro, Presentación en Lata Mínimo de  125 gramos redondo individual, debe brindar brillo y protección al cuero de la botas. Tener en cuenta demás condiciones técnicas -Ficha técnica NTMD-0356-A2</t>
    </r>
  </si>
  <si>
    <r>
      <rPr>
        <b/>
        <sz val="10"/>
        <rFont val="Arial Narrow"/>
        <family val="2"/>
      </rPr>
      <t>TALCOS PARA PIES **</t>
    </r>
    <r>
      <rPr>
        <sz val="10"/>
        <rFont val="Arial Narrow"/>
        <family val="2"/>
      </rPr>
      <t xml:space="preserve">
Presentación mínima de 85 gramos,  compuesto por partículas muy finas, color  blanco, suelto, de apariencia homogénea, libre de partículas contaminantes o elementos  extraños,   tener en cuenta demás condiciones técnicas -Ficha técnica NTMD-0356-A1</t>
    </r>
  </si>
  <si>
    <r>
      <rPr>
        <b/>
        <sz val="10"/>
        <rFont val="Arial Narrow"/>
        <family val="2"/>
      </rPr>
      <t>CREMA DENTAL **</t>
    </r>
    <r>
      <rPr>
        <sz val="10"/>
        <rFont val="Arial Narrow"/>
        <family val="2"/>
      </rPr>
      <t xml:space="preserve">
Presentación 100 ml o su equivalente, Anti-caries con flúor, Los ingredientes activos mínimos anti caries deben ser: Monofluorofosfato de sodio 0,70% o Fluoruro de sodio mínimo al  0,32%, (1450 ppm de flúor)  tener en cuenta demás condiciones técnicas -Ficha técnica NTMD-0356-A1</t>
    </r>
  </si>
  <si>
    <r>
      <rPr>
        <b/>
        <sz val="10"/>
        <rFont val="Arial Narrow"/>
        <family val="2"/>
      </rPr>
      <t>DESODORANTE  ANTITRANSPIRANTE **</t>
    </r>
    <r>
      <rPr>
        <sz val="10"/>
        <rFont val="Arial Narrow"/>
        <family val="2"/>
      </rPr>
      <t xml:space="preserve">
Presentación  en barra en gel o en crema mínimo de 80 gramos  ingredientes activos deben estar 
conformados como mínimo a base de sales de aluminio (Circonio de aluminio,  Tetraclorohidrex Gly mínimo al 10%) y debe contener un ingrediente antimicrobiano  (polihexametileno).  tener en cuenta demás condiciones técnicas -Ficha técnica NTMD-0356-A2</t>
    </r>
  </si>
  <si>
    <r>
      <rPr>
        <b/>
        <sz val="10"/>
        <rFont val="Arial Narrow"/>
        <family val="2"/>
      </rPr>
      <t>JABÓN DE BAÑO **</t>
    </r>
    <r>
      <rPr>
        <sz val="10"/>
        <rFont val="Arial Narrow"/>
        <family val="2"/>
      </rPr>
      <t xml:space="preserve">
Presentación mínima de 130 gramos
Tener en cuenta demás condiciones técnicas -Ficha técnica NTMD-0356-A2</t>
    </r>
  </si>
  <si>
    <r>
      <rPr>
        <b/>
        <sz val="10"/>
        <rFont val="Arial Narrow"/>
        <family val="2"/>
      </rPr>
      <t>JABÓN PARA LAVAR ROPA **</t>
    </r>
    <r>
      <rPr>
        <sz val="10"/>
        <rFont val="Arial Narrow"/>
        <family val="2"/>
      </rPr>
      <t xml:space="preserve">
Presentación mínima de 300 gramos 
Tener en cuenta demás condiciones técnicas -Ficha técnica NTMD-0356-A2</t>
    </r>
  </si>
  <si>
    <r>
      <rPr>
        <b/>
        <sz val="10"/>
        <rFont val="Arial Narrow"/>
        <family val="2"/>
      </rPr>
      <t>CREMA PARA QUEMADURAS **</t>
    </r>
    <r>
      <rPr>
        <sz val="10"/>
        <rFont val="Arial Narrow"/>
        <family val="2"/>
      </rPr>
      <t xml:space="preserve">
compuesta por petrolatum, mineral oil, zinc oxide, boric acid, benzoic acid, cetyl alcohol, salicylicacid, fragrance, por 25 gramos</t>
    </r>
  </si>
  <si>
    <t>PROTECTORES AUDITIVOS  DE ACUERDO A LA NTMD-0356-A2</t>
  </si>
  <si>
    <t xml:space="preserve">JABONERA PLÁSTICA DE ACUERDO A LA NTMD-0356-A2  </t>
  </si>
  <si>
    <t xml:space="preserve">PORTA CEPILLO DE DIENTES DE ACUERDO A LA NTMD-0356-A2 </t>
  </si>
  <si>
    <t xml:space="preserve">JUEGO DE CEPILLO GRANDE Y PEQUEÑO PARA BRILLAR DE ACUERDO A LA NTMD-0356-A2 </t>
  </si>
  <si>
    <t>ESPEJO PEQUEÑO  NTMD-0356-A2</t>
  </si>
  <si>
    <t xml:space="preserve">LAPICERO DE TINTA NEGRA DE ACUERDO A LA NTMD-0356-A2 </t>
  </si>
  <si>
    <t>CEPILLO DENTAL **
Con limpiador de lengua con dureza de  cerdas media o Suave. Tener en cuenta demás condiciones técnicas -Ficha técnica NTMD-0356-A2</t>
  </si>
  <si>
    <t>PLACAS DE IDENTIFICACIÓN X JUEGO DE ACUERDO A LA NTMD-0356-A2</t>
  </si>
  <si>
    <t>SILLA TÁCTICA EN LONA  CON BASE DE ALUMINIO  ET-EJC-04821/ INT-0</t>
  </si>
  <si>
    <t>MAQUINA PARA  AFEITAR **
Desechable, mínimo triple hoja, debe 
tener banda lubricante,  cartucho contenedor 
de hojas de acero inoxidable y un mango para ser operado manualmente. Tener en cuenta demás condiciones técnicas -Ficha técnica NTMD-0356-A2</t>
  </si>
  <si>
    <t>LINTERNA MANOS LIBRES LED DE PILAS CON SUS CORRESPONDIENTES BATERÍAS AAA  ET-01613/ING-1</t>
  </si>
  <si>
    <t>FLECHER DE PILAS  CON SUS CORRESPONDIENTES BATERÍAS AAA   ET-EJC-05257-INT-0</t>
  </si>
  <si>
    <t>ACEITE 2 TIEMPOS SINTÉTICO CON ÍNDICE DE VISCOSIDAD MÍNIMO DE 85 % DE 200 ML</t>
  </si>
  <si>
    <t>3.2.2</t>
  </si>
  <si>
    <t>ESPECIFICACIONES TECNICAS ADICIONALES</t>
  </si>
  <si>
    <t>5.</t>
  </si>
  <si>
    <t>Tiempo de Ejecución.</t>
  </si>
  <si>
    <t>El plazo de ejecucion sera hasta el 15 de Diciembre del 2026.</t>
  </si>
  <si>
    <t>6.</t>
  </si>
  <si>
    <t>Lugar de entrega.</t>
  </si>
  <si>
    <t>el lugar de ejecución en las unidades beneficiarias del presente proceso previa coordinacion del supervisor del contrato.</t>
  </si>
  <si>
    <t>El suscrito representante Legal de la empresa hace constar que conoce y acepta los términos de la presente solicitud de cotización y en especial  que los elementos y/o servicios cotizados cumplen con las especificaciones técnicas y las unidades de medida corresponden requeridas por el  MDN - EJÉRCITO NACIONAL - CENTRAL ADMINISTRATIVA Y CONTABLE ESPECIALIZADA DE  EDUCACIÒN " CENAC DE  EDUCACIÓN"</t>
  </si>
  <si>
    <t xml:space="preserve">Atentamente,  </t>
  </si>
  <si>
    <t>Firma del Representante Legal de  la Empresa Cotizante</t>
  </si>
  <si>
    <t>NIT: 900416534</t>
  </si>
  <si>
    <t xml:space="preserve">REPRESENTANTE LEGAL: EDNA ROSSEMARY RODRIGUEZ CABALLERO </t>
  </si>
  <si>
    <t xml:space="preserve">FECHA : </t>
  </si>
  <si>
    <t>ACTIVIDAD SOCIAL: _________________  FABRICANTE: ______________________________ DISTRIBUIDOR: ____________________________</t>
  </si>
  <si>
    <t>E-MAIL:</t>
  </si>
  <si>
    <t xml:space="preserve">MAYORISTA:                        MINORISTA:                            _____   </t>
  </si>
  <si>
    <t>EMPRESA:CREACIONES BAG 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</si>
</sst>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FF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8"/>
      <color rgb="FF000000"/>
      <name val="Calibri"/>
      <family val="2"/>
      <scheme val="minor"/>
    </font>
    <font>
      <sz val="10"/>
      <color rgb="FFFF0000"/>
      <name val="Arial Narrow"/>
      <family val="2"/>
    </font>
    <font>
      <sz val="2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00FF9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6" fillId="4" borderId="2" xfId="0" applyFont="1" applyFill="1" applyBorder="1" applyAlignment="1">
      <alignment horizontal="center" vertical="center" wrapText="1"/>
    </xf>
    <xf numFmtId="43" fontId="6" fillId="4" borderId="2" xfId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justify" wrapText="1"/>
    </xf>
    <xf numFmtId="0" fontId="5" fillId="0" borderId="5" xfId="0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3" fontId="7" fillId="0" borderId="4" xfId="1" applyFont="1" applyFill="1" applyBorder="1" applyAlignment="1">
      <alignment vertical="center"/>
    </xf>
    <xf numFmtId="0" fontId="0" fillId="5" borderId="0" xfId="0" applyFill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justify" wrapText="1"/>
    </xf>
    <xf numFmtId="0" fontId="5" fillId="0" borderId="9" xfId="0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3" fontId="7" fillId="0" borderId="2" xfId="1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center" wrapText="1"/>
    </xf>
    <xf numFmtId="0" fontId="7" fillId="0" borderId="0" xfId="0" applyFont="1"/>
    <xf numFmtId="0" fontId="9" fillId="5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11" fillId="5" borderId="0" xfId="0" applyFont="1" applyFill="1" applyAlignment="1" applyProtection="1">
      <alignment vertical="center"/>
      <protection locked="0"/>
    </xf>
    <xf numFmtId="0" fontId="5" fillId="0" borderId="1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justify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3" fontId="5" fillId="0" borderId="7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top" wrapText="1"/>
    </xf>
    <xf numFmtId="0" fontId="7" fillId="0" borderId="2" xfId="0" applyFont="1" applyBorder="1" applyAlignment="1">
      <alignment horizontal="justify" vertical="top" wrapText="1"/>
    </xf>
    <xf numFmtId="0" fontId="7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top" wrapText="1"/>
    </xf>
    <xf numFmtId="0" fontId="3" fillId="2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3" borderId="2" xfId="0" applyFont="1" applyFill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3" borderId="2" xfId="0" applyFont="1" applyFill="1" applyBorder="1" applyAlignment="1">
      <alignment vertical="center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0" xfId="0" applyFont="1" applyFill="1" applyAlignment="1">
      <alignment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" Type="http://schemas.openxmlformats.org/officeDocument/2006/relationships/image" Target="../media/image5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33</xdr:row>
      <xdr:rowOff>22412</xdr:rowOff>
    </xdr:from>
    <xdr:to>
      <xdr:col>3</xdr:col>
      <xdr:colOff>1748119</xdr:colOff>
      <xdr:row>34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5525" y="8337737"/>
          <a:ext cx="1719544" cy="1873063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34</xdr:row>
      <xdr:rowOff>33618</xdr:rowOff>
    </xdr:from>
    <xdr:to>
      <xdr:col>3</xdr:col>
      <xdr:colOff>1748118</xdr:colOff>
      <xdr:row>34</xdr:row>
      <xdr:rowOff>1871383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357" t="-156" b="2338"/>
        <a:stretch/>
      </xdr:blipFill>
      <xdr:spPr>
        <a:xfrm>
          <a:off x="2300567" y="10244418"/>
          <a:ext cx="1714501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36</xdr:row>
      <xdr:rowOff>44823</xdr:rowOff>
    </xdr:from>
    <xdr:to>
      <xdr:col>3</xdr:col>
      <xdr:colOff>1759323</xdr:colOff>
      <xdr:row>36</xdr:row>
      <xdr:rowOff>1882588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00568" y="14046573"/>
          <a:ext cx="1725705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37</xdr:row>
      <xdr:rowOff>33616</xdr:rowOff>
    </xdr:from>
    <xdr:to>
      <xdr:col>3</xdr:col>
      <xdr:colOff>1748118</xdr:colOff>
      <xdr:row>37</xdr:row>
      <xdr:rowOff>1871381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89362" y="15930841"/>
          <a:ext cx="1725706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35</xdr:row>
      <xdr:rowOff>22412</xdr:rowOff>
    </xdr:from>
    <xdr:to>
      <xdr:col>3</xdr:col>
      <xdr:colOff>1759322</xdr:colOff>
      <xdr:row>35</xdr:row>
      <xdr:rowOff>1860178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00567" y="12128687"/>
          <a:ext cx="1725705" cy="1837766"/>
        </a:xfrm>
        <a:prstGeom prst="rect">
          <a:avLst/>
        </a:prstGeom>
      </xdr:spPr>
    </xdr:pic>
    <xdr:clientData/>
  </xdr:twoCellAnchor>
  <xdr:twoCellAnchor editAs="oneCell">
    <xdr:from>
      <xdr:col>3</xdr:col>
      <xdr:colOff>11206</xdr:colOff>
      <xdr:row>38</xdr:row>
      <xdr:rowOff>11206</xdr:rowOff>
    </xdr:from>
    <xdr:to>
      <xdr:col>4</xdr:col>
      <xdr:colOff>0</xdr:colOff>
      <xdr:row>38</xdr:row>
      <xdr:rowOff>1882588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78156" y="17803906"/>
          <a:ext cx="1769969" cy="187138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4</xdr:col>
      <xdr:colOff>0</xdr:colOff>
      <xdr:row>40</xdr:row>
      <xdr:rowOff>1871382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66950" y="21583650"/>
          <a:ext cx="1781175" cy="187138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41</xdr:row>
      <xdr:rowOff>1</xdr:rowOff>
    </xdr:from>
    <xdr:to>
      <xdr:col>4</xdr:col>
      <xdr:colOff>0</xdr:colOff>
      <xdr:row>42</xdr:row>
      <xdr:rowOff>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66950" y="23479126"/>
          <a:ext cx="1781175" cy="18954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42</xdr:row>
      <xdr:rowOff>22414</xdr:rowOff>
    </xdr:from>
    <xdr:to>
      <xdr:col>3</xdr:col>
      <xdr:colOff>1770529</xdr:colOff>
      <xdr:row>42</xdr:row>
      <xdr:rowOff>1871383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266950" y="25397014"/>
          <a:ext cx="1770529" cy="1848969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43</xdr:row>
      <xdr:rowOff>33618</xdr:rowOff>
    </xdr:from>
    <xdr:to>
      <xdr:col>4</xdr:col>
      <xdr:colOff>0</xdr:colOff>
      <xdr:row>43</xdr:row>
      <xdr:rowOff>1871383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289362" y="27303693"/>
          <a:ext cx="1758763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44</xdr:row>
      <xdr:rowOff>33617</xdr:rowOff>
    </xdr:from>
    <xdr:to>
      <xdr:col>3</xdr:col>
      <xdr:colOff>1770529</xdr:colOff>
      <xdr:row>44</xdr:row>
      <xdr:rowOff>1871381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1272"/>
        <a:stretch/>
      </xdr:blipFill>
      <xdr:spPr>
        <a:xfrm>
          <a:off x="2289362" y="29199167"/>
          <a:ext cx="1748117" cy="183776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3</xdr:col>
      <xdr:colOff>1748117</xdr:colOff>
      <xdr:row>45</xdr:row>
      <xdr:rowOff>1837764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1272"/>
        <a:stretch/>
      </xdr:blipFill>
      <xdr:spPr>
        <a:xfrm>
          <a:off x="2266950" y="31061025"/>
          <a:ext cx="1748117" cy="1837764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46</xdr:row>
      <xdr:rowOff>44823</xdr:rowOff>
    </xdr:from>
    <xdr:to>
      <xdr:col>3</xdr:col>
      <xdr:colOff>1759323</xdr:colOff>
      <xdr:row>46</xdr:row>
      <xdr:rowOff>1860177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311773" y="33001323"/>
          <a:ext cx="1714500" cy="1815354"/>
        </a:xfrm>
        <a:prstGeom prst="rect">
          <a:avLst/>
        </a:prstGeom>
      </xdr:spPr>
    </xdr:pic>
    <xdr:clientData/>
  </xdr:twoCellAnchor>
  <xdr:twoCellAnchor editAs="oneCell">
    <xdr:from>
      <xdr:col>3</xdr:col>
      <xdr:colOff>56031</xdr:colOff>
      <xdr:row>48</xdr:row>
      <xdr:rowOff>11205</xdr:rowOff>
    </xdr:from>
    <xdr:to>
      <xdr:col>3</xdr:col>
      <xdr:colOff>1770531</xdr:colOff>
      <xdr:row>48</xdr:row>
      <xdr:rowOff>907676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22981" y="34863180"/>
          <a:ext cx="1714500" cy="896471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48</xdr:row>
      <xdr:rowOff>918882</xdr:rowOff>
    </xdr:from>
    <xdr:to>
      <xdr:col>3</xdr:col>
      <xdr:colOff>1770529</xdr:colOff>
      <xdr:row>48</xdr:row>
      <xdr:rowOff>1872994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11773" y="35770857"/>
          <a:ext cx="1725706" cy="954112"/>
        </a:xfrm>
        <a:prstGeom prst="rect">
          <a:avLst/>
        </a:prstGeom>
      </xdr:spPr>
    </xdr:pic>
    <xdr:clientData/>
  </xdr:twoCellAnchor>
  <xdr:twoCellAnchor editAs="oneCell">
    <xdr:from>
      <xdr:col>3</xdr:col>
      <xdr:colOff>22413</xdr:colOff>
      <xdr:row>49</xdr:row>
      <xdr:rowOff>33619</xdr:rowOff>
    </xdr:from>
    <xdr:to>
      <xdr:col>3</xdr:col>
      <xdr:colOff>1759324</xdr:colOff>
      <xdr:row>49</xdr:row>
      <xdr:rowOff>1882589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89363" y="36781069"/>
          <a:ext cx="1736911" cy="1848970"/>
        </a:xfrm>
        <a:prstGeom prst="rect">
          <a:avLst/>
        </a:prstGeom>
      </xdr:spPr>
    </xdr:pic>
    <xdr:clientData/>
  </xdr:twoCellAnchor>
  <xdr:twoCellAnchor editAs="oneCell">
    <xdr:from>
      <xdr:col>3</xdr:col>
      <xdr:colOff>44825</xdr:colOff>
      <xdr:row>52</xdr:row>
      <xdr:rowOff>11206</xdr:rowOff>
    </xdr:from>
    <xdr:to>
      <xdr:col>3</xdr:col>
      <xdr:colOff>1748119</xdr:colOff>
      <xdr:row>52</xdr:row>
      <xdr:rowOff>1826559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311775" y="42445081"/>
          <a:ext cx="1703294" cy="1815353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53</xdr:row>
      <xdr:rowOff>22412</xdr:rowOff>
    </xdr:from>
    <xdr:to>
      <xdr:col>3</xdr:col>
      <xdr:colOff>1759323</xdr:colOff>
      <xdr:row>53</xdr:row>
      <xdr:rowOff>952500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89361" y="44351762"/>
          <a:ext cx="1736912" cy="930088"/>
        </a:xfrm>
        <a:prstGeom prst="rect">
          <a:avLst/>
        </a:prstGeom>
      </xdr:spPr>
    </xdr:pic>
    <xdr:clientData/>
  </xdr:twoCellAnchor>
  <xdr:twoCellAnchor editAs="oneCell">
    <xdr:from>
      <xdr:col>3</xdr:col>
      <xdr:colOff>33619</xdr:colOff>
      <xdr:row>53</xdr:row>
      <xdr:rowOff>986117</xdr:rowOff>
    </xdr:from>
    <xdr:to>
      <xdr:col>3</xdr:col>
      <xdr:colOff>1759323</xdr:colOff>
      <xdr:row>53</xdr:row>
      <xdr:rowOff>1882589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l="2114"/>
        <a:stretch/>
      </xdr:blipFill>
      <xdr:spPr>
        <a:xfrm>
          <a:off x="2300569" y="45315467"/>
          <a:ext cx="1725704" cy="896472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54</xdr:row>
      <xdr:rowOff>41525</xdr:rowOff>
    </xdr:from>
    <xdr:to>
      <xdr:col>3</xdr:col>
      <xdr:colOff>1770530</xdr:colOff>
      <xdr:row>54</xdr:row>
      <xdr:rowOff>1871382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10800000" flipV="1">
          <a:off x="2311773" y="46266350"/>
          <a:ext cx="1725707" cy="1829857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55</xdr:row>
      <xdr:rowOff>22410</xdr:rowOff>
    </xdr:from>
    <xdr:to>
      <xdr:col>3</xdr:col>
      <xdr:colOff>1759322</xdr:colOff>
      <xdr:row>55</xdr:row>
      <xdr:rowOff>941293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300567" y="48142710"/>
          <a:ext cx="1725705" cy="918883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55</xdr:row>
      <xdr:rowOff>936491</xdr:rowOff>
    </xdr:from>
    <xdr:to>
      <xdr:col>3</xdr:col>
      <xdr:colOff>1770529</xdr:colOff>
      <xdr:row>55</xdr:row>
      <xdr:rowOff>1855374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289361" y="49056791"/>
          <a:ext cx="1748118" cy="918883"/>
        </a:xfrm>
        <a:prstGeom prst="rect">
          <a:avLst/>
        </a:prstGeom>
      </xdr:spPr>
    </xdr:pic>
    <xdr:clientData/>
  </xdr:twoCellAnchor>
  <xdr:twoCellAnchor editAs="oneCell">
    <xdr:from>
      <xdr:col>3</xdr:col>
      <xdr:colOff>56029</xdr:colOff>
      <xdr:row>57</xdr:row>
      <xdr:rowOff>44825</xdr:rowOff>
    </xdr:from>
    <xdr:to>
      <xdr:col>3</xdr:col>
      <xdr:colOff>1759323</xdr:colOff>
      <xdr:row>57</xdr:row>
      <xdr:rowOff>1860176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322979" y="51956075"/>
          <a:ext cx="1703294" cy="1815351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58</xdr:row>
      <xdr:rowOff>56030</xdr:rowOff>
    </xdr:from>
    <xdr:to>
      <xdr:col>3</xdr:col>
      <xdr:colOff>1759323</xdr:colOff>
      <xdr:row>58</xdr:row>
      <xdr:rowOff>1860177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0568" y="53862755"/>
          <a:ext cx="1725705" cy="1804147"/>
        </a:xfrm>
        <a:prstGeom prst="rect">
          <a:avLst/>
        </a:prstGeom>
      </xdr:spPr>
    </xdr:pic>
    <xdr:clientData/>
  </xdr:twoCellAnchor>
  <xdr:twoCellAnchor editAs="oneCell">
    <xdr:from>
      <xdr:col>3</xdr:col>
      <xdr:colOff>33619</xdr:colOff>
      <xdr:row>59</xdr:row>
      <xdr:rowOff>22413</xdr:rowOff>
    </xdr:from>
    <xdr:to>
      <xdr:col>3</xdr:col>
      <xdr:colOff>1748119</xdr:colOff>
      <xdr:row>59</xdr:row>
      <xdr:rowOff>1860176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300569" y="55724613"/>
          <a:ext cx="1714500" cy="1837763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60</xdr:row>
      <xdr:rowOff>22411</xdr:rowOff>
    </xdr:from>
    <xdr:to>
      <xdr:col>3</xdr:col>
      <xdr:colOff>1759323</xdr:colOff>
      <xdr:row>60</xdr:row>
      <xdr:rowOff>1860176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0568" y="57620086"/>
          <a:ext cx="1725705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61</xdr:row>
      <xdr:rowOff>33618</xdr:rowOff>
    </xdr:from>
    <xdr:to>
      <xdr:col>3</xdr:col>
      <xdr:colOff>1748118</xdr:colOff>
      <xdr:row>61</xdr:row>
      <xdr:rowOff>1871383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0567" y="59526768"/>
          <a:ext cx="1714501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62</xdr:row>
      <xdr:rowOff>44824</xdr:rowOff>
    </xdr:from>
    <xdr:to>
      <xdr:col>3</xdr:col>
      <xdr:colOff>1736912</xdr:colOff>
      <xdr:row>62</xdr:row>
      <xdr:rowOff>1860177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11773" y="61433449"/>
          <a:ext cx="1692089" cy="1815353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63</xdr:row>
      <xdr:rowOff>33617</xdr:rowOff>
    </xdr:from>
    <xdr:to>
      <xdr:col>3</xdr:col>
      <xdr:colOff>1759323</xdr:colOff>
      <xdr:row>63</xdr:row>
      <xdr:rowOff>1848971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11773" y="63317717"/>
          <a:ext cx="1714500" cy="1815354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47</xdr:row>
      <xdr:rowOff>22411</xdr:rowOff>
    </xdr:from>
    <xdr:to>
      <xdr:col>3</xdr:col>
      <xdr:colOff>1759322</xdr:colOff>
      <xdr:row>47</xdr:row>
      <xdr:rowOff>549088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289361" y="65201986"/>
          <a:ext cx="1736911" cy="526677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47</xdr:row>
      <xdr:rowOff>616323</xdr:rowOff>
    </xdr:from>
    <xdr:to>
      <xdr:col>3</xdr:col>
      <xdr:colOff>784412</xdr:colOff>
      <xdr:row>47</xdr:row>
      <xdr:rowOff>1199029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311773" y="65795898"/>
          <a:ext cx="739589" cy="582706"/>
        </a:xfrm>
        <a:prstGeom prst="rect">
          <a:avLst/>
        </a:prstGeom>
      </xdr:spPr>
    </xdr:pic>
    <xdr:clientData/>
  </xdr:twoCellAnchor>
  <xdr:twoCellAnchor editAs="oneCell">
    <xdr:from>
      <xdr:col>3</xdr:col>
      <xdr:colOff>885266</xdr:colOff>
      <xdr:row>64</xdr:row>
      <xdr:rowOff>0</xdr:rowOff>
    </xdr:from>
    <xdr:to>
      <xdr:col>3</xdr:col>
      <xdr:colOff>1714500</xdr:colOff>
      <xdr:row>64</xdr:row>
      <xdr:rowOff>593912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152216" y="65773487"/>
          <a:ext cx="829234" cy="593912"/>
        </a:xfrm>
        <a:prstGeom prst="rect">
          <a:avLst/>
        </a:prstGeom>
      </xdr:spPr>
    </xdr:pic>
    <xdr:clientData/>
  </xdr:twoCellAnchor>
  <xdr:twoCellAnchor editAs="oneCell">
    <xdr:from>
      <xdr:col>3</xdr:col>
      <xdr:colOff>33619</xdr:colOff>
      <xdr:row>64</xdr:row>
      <xdr:rowOff>0</xdr:rowOff>
    </xdr:from>
    <xdr:to>
      <xdr:col>3</xdr:col>
      <xdr:colOff>1748119</xdr:colOff>
      <xdr:row>64</xdr:row>
      <xdr:rowOff>571500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300569" y="66468251"/>
          <a:ext cx="1714500" cy="571500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64</xdr:row>
      <xdr:rowOff>11207</xdr:rowOff>
    </xdr:from>
    <xdr:to>
      <xdr:col>3</xdr:col>
      <xdr:colOff>1748118</xdr:colOff>
      <xdr:row>64</xdr:row>
      <xdr:rowOff>1860177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300567" y="67086257"/>
          <a:ext cx="1714501" cy="1848970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65</xdr:row>
      <xdr:rowOff>33617</xdr:rowOff>
    </xdr:from>
    <xdr:to>
      <xdr:col>3</xdr:col>
      <xdr:colOff>1748118</xdr:colOff>
      <xdr:row>65</xdr:row>
      <xdr:rowOff>1848970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311774" y="69004142"/>
          <a:ext cx="1703294" cy="1815353"/>
        </a:xfrm>
        <a:prstGeom prst="rect">
          <a:avLst/>
        </a:prstGeom>
      </xdr:spPr>
    </xdr:pic>
    <xdr:clientData/>
  </xdr:twoCellAnchor>
  <xdr:twoCellAnchor editAs="oneCell">
    <xdr:from>
      <xdr:col>3</xdr:col>
      <xdr:colOff>403410</xdr:colOff>
      <xdr:row>65</xdr:row>
      <xdr:rowOff>789215</xdr:rowOff>
    </xdr:from>
    <xdr:to>
      <xdr:col>3</xdr:col>
      <xdr:colOff>1423145</xdr:colOff>
      <xdr:row>65</xdr:row>
      <xdr:rowOff>1170215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/>
        <a:srcRect l="35387" t="30028" r="34796" b="63472"/>
        <a:stretch/>
      </xdr:blipFill>
      <xdr:spPr>
        <a:xfrm>
          <a:off x="2670360" y="69759740"/>
          <a:ext cx="1019735" cy="381000"/>
        </a:xfrm>
        <a:prstGeom prst="rect">
          <a:avLst/>
        </a:prstGeom>
      </xdr:spPr>
    </xdr:pic>
    <xdr:clientData/>
  </xdr:twoCellAnchor>
  <xdr:twoCellAnchor editAs="oneCell">
    <xdr:from>
      <xdr:col>3</xdr:col>
      <xdr:colOff>33619</xdr:colOff>
      <xdr:row>66</xdr:row>
      <xdr:rowOff>67234</xdr:rowOff>
    </xdr:from>
    <xdr:to>
      <xdr:col>3</xdr:col>
      <xdr:colOff>1736913</xdr:colOff>
      <xdr:row>66</xdr:row>
      <xdr:rowOff>1871381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300569" y="70933234"/>
          <a:ext cx="1703294" cy="1804147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67</xdr:row>
      <xdr:rowOff>11206</xdr:rowOff>
    </xdr:from>
    <xdr:to>
      <xdr:col>3</xdr:col>
      <xdr:colOff>1759323</xdr:colOff>
      <xdr:row>67</xdr:row>
      <xdr:rowOff>1815353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300568" y="72772681"/>
          <a:ext cx="1725705" cy="1804147"/>
        </a:xfrm>
        <a:prstGeom prst="rect">
          <a:avLst/>
        </a:prstGeom>
      </xdr:spPr>
    </xdr:pic>
    <xdr:clientData/>
  </xdr:twoCellAnchor>
  <xdr:twoCellAnchor editAs="oneCell">
    <xdr:from>
      <xdr:col>3</xdr:col>
      <xdr:colOff>22413</xdr:colOff>
      <xdr:row>68</xdr:row>
      <xdr:rowOff>11206</xdr:rowOff>
    </xdr:from>
    <xdr:to>
      <xdr:col>3</xdr:col>
      <xdr:colOff>1736913</xdr:colOff>
      <xdr:row>68</xdr:row>
      <xdr:rowOff>1860177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89363" y="74668156"/>
          <a:ext cx="1714500" cy="1848971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69</xdr:row>
      <xdr:rowOff>0</xdr:rowOff>
    </xdr:from>
    <xdr:to>
      <xdr:col>3</xdr:col>
      <xdr:colOff>1770530</xdr:colOff>
      <xdr:row>69</xdr:row>
      <xdr:rowOff>1860177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300568" y="76552425"/>
          <a:ext cx="1736912" cy="1860177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70</xdr:row>
      <xdr:rowOff>56030</xdr:rowOff>
    </xdr:from>
    <xdr:to>
      <xdr:col>3</xdr:col>
      <xdr:colOff>1748118</xdr:colOff>
      <xdr:row>70</xdr:row>
      <xdr:rowOff>1848971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300567" y="78503930"/>
          <a:ext cx="1714501" cy="1792941"/>
        </a:xfrm>
        <a:prstGeom prst="rect">
          <a:avLst/>
        </a:prstGeom>
      </xdr:spPr>
    </xdr:pic>
    <xdr:clientData/>
  </xdr:twoCellAnchor>
  <xdr:twoCellAnchor editAs="oneCell">
    <xdr:from>
      <xdr:col>3</xdr:col>
      <xdr:colOff>56029</xdr:colOff>
      <xdr:row>71</xdr:row>
      <xdr:rowOff>56029</xdr:rowOff>
    </xdr:from>
    <xdr:to>
      <xdr:col>3</xdr:col>
      <xdr:colOff>1557618</xdr:colOff>
      <xdr:row>71</xdr:row>
      <xdr:rowOff>1837764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322979" y="80399404"/>
          <a:ext cx="1501589" cy="1781735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448235</xdr:colOff>
      <xdr:row>71</xdr:row>
      <xdr:rowOff>1243851</xdr:rowOff>
    </xdr:from>
    <xdr:to>
      <xdr:col>3</xdr:col>
      <xdr:colOff>818030</xdr:colOff>
      <xdr:row>71</xdr:row>
      <xdr:rowOff>1602440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/>
        <a:srcRect l="80950" t="60565" r="1" b="3025"/>
        <a:stretch/>
      </xdr:blipFill>
      <xdr:spPr>
        <a:xfrm flipV="1">
          <a:off x="2715185" y="81587226"/>
          <a:ext cx="369795" cy="358589"/>
        </a:xfrm>
        <a:prstGeom prst="rect">
          <a:avLst/>
        </a:prstGeom>
      </xdr:spPr>
    </xdr:pic>
    <xdr:clientData/>
  </xdr:twoCellAnchor>
  <xdr:twoCellAnchor editAs="oneCell">
    <xdr:from>
      <xdr:col>3</xdr:col>
      <xdr:colOff>280148</xdr:colOff>
      <xdr:row>71</xdr:row>
      <xdr:rowOff>201705</xdr:rowOff>
    </xdr:from>
    <xdr:to>
      <xdr:col>3</xdr:col>
      <xdr:colOff>1266266</xdr:colOff>
      <xdr:row>71</xdr:row>
      <xdr:rowOff>481852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/>
        <a:srcRect l="80950" t="60565" r="1" b="3025"/>
        <a:stretch/>
      </xdr:blipFill>
      <xdr:spPr>
        <a:xfrm flipV="1">
          <a:off x="2547098" y="80545080"/>
          <a:ext cx="986118" cy="280147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72</xdr:row>
      <xdr:rowOff>44823</xdr:rowOff>
    </xdr:from>
    <xdr:to>
      <xdr:col>3</xdr:col>
      <xdr:colOff>1759323</xdr:colOff>
      <xdr:row>72</xdr:row>
      <xdr:rowOff>1871383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311773" y="82283673"/>
          <a:ext cx="1714500" cy="1826560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73</xdr:row>
      <xdr:rowOff>44824</xdr:rowOff>
    </xdr:from>
    <xdr:to>
      <xdr:col>3</xdr:col>
      <xdr:colOff>1759324</xdr:colOff>
      <xdr:row>73</xdr:row>
      <xdr:rowOff>1848970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300568" y="84179149"/>
          <a:ext cx="1725706" cy="1804146"/>
        </a:xfrm>
        <a:prstGeom prst="rect">
          <a:avLst/>
        </a:prstGeom>
      </xdr:spPr>
    </xdr:pic>
    <xdr:clientData/>
  </xdr:twoCellAnchor>
  <xdr:twoCellAnchor editAs="oneCell">
    <xdr:from>
      <xdr:col>3</xdr:col>
      <xdr:colOff>22413</xdr:colOff>
      <xdr:row>74</xdr:row>
      <xdr:rowOff>33617</xdr:rowOff>
    </xdr:from>
    <xdr:to>
      <xdr:col>3</xdr:col>
      <xdr:colOff>1770531</xdr:colOff>
      <xdr:row>74</xdr:row>
      <xdr:rowOff>1860176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289363" y="86063417"/>
          <a:ext cx="1748118" cy="1826559"/>
        </a:xfrm>
        <a:prstGeom prst="rect">
          <a:avLst/>
        </a:prstGeom>
      </xdr:spPr>
    </xdr:pic>
    <xdr:clientData/>
  </xdr:twoCellAnchor>
  <xdr:twoCellAnchor editAs="oneCell">
    <xdr:from>
      <xdr:col>3</xdr:col>
      <xdr:colOff>81643</xdr:colOff>
      <xdr:row>75</xdr:row>
      <xdr:rowOff>27215</xdr:rowOff>
    </xdr:from>
    <xdr:to>
      <xdr:col>4</xdr:col>
      <xdr:colOff>0</xdr:colOff>
      <xdr:row>75</xdr:row>
      <xdr:rowOff>1877787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348593" y="87952490"/>
          <a:ext cx="1699532" cy="1850572"/>
        </a:xfrm>
        <a:prstGeom prst="rect">
          <a:avLst/>
        </a:prstGeom>
      </xdr:spPr>
    </xdr:pic>
    <xdr:clientData/>
  </xdr:twoCellAnchor>
  <xdr:twoCellAnchor editAs="oneCell">
    <xdr:from>
      <xdr:col>3</xdr:col>
      <xdr:colOff>68036</xdr:colOff>
      <xdr:row>76</xdr:row>
      <xdr:rowOff>40821</xdr:rowOff>
    </xdr:from>
    <xdr:to>
      <xdr:col>3</xdr:col>
      <xdr:colOff>1728109</xdr:colOff>
      <xdr:row>76</xdr:row>
      <xdr:rowOff>1809750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5"/>
        <a:srcRect l="2935"/>
        <a:stretch/>
      </xdr:blipFill>
      <xdr:spPr>
        <a:xfrm>
          <a:off x="2334986" y="89861571"/>
          <a:ext cx="1660073" cy="1768929"/>
        </a:xfrm>
        <a:prstGeom prst="rect">
          <a:avLst/>
        </a:prstGeom>
      </xdr:spPr>
    </xdr:pic>
    <xdr:clientData/>
  </xdr:twoCellAnchor>
  <xdr:twoCellAnchor editAs="oneCell">
    <xdr:from>
      <xdr:col>3</xdr:col>
      <xdr:colOff>40822</xdr:colOff>
      <xdr:row>77</xdr:row>
      <xdr:rowOff>13606</xdr:rowOff>
    </xdr:from>
    <xdr:to>
      <xdr:col>3</xdr:col>
      <xdr:colOff>1768929</xdr:colOff>
      <xdr:row>77</xdr:row>
      <xdr:rowOff>1850571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307772" y="91729831"/>
          <a:ext cx="1728107" cy="1836965"/>
        </a:xfrm>
        <a:prstGeom prst="rect">
          <a:avLst/>
        </a:prstGeom>
      </xdr:spPr>
    </xdr:pic>
    <xdr:clientData/>
  </xdr:twoCellAnchor>
  <xdr:twoCellAnchor editAs="oneCell">
    <xdr:from>
      <xdr:col>3</xdr:col>
      <xdr:colOff>27213</xdr:colOff>
      <xdr:row>78</xdr:row>
      <xdr:rowOff>27214</xdr:rowOff>
    </xdr:from>
    <xdr:to>
      <xdr:col>3</xdr:col>
      <xdr:colOff>1755322</xdr:colOff>
      <xdr:row>78</xdr:row>
      <xdr:rowOff>1850571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2294163" y="93638914"/>
          <a:ext cx="1728109" cy="182335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79</xdr:row>
      <xdr:rowOff>40821</xdr:rowOff>
    </xdr:from>
    <xdr:to>
      <xdr:col>3</xdr:col>
      <xdr:colOff>1755322</xdr:colOff>
      <xdr:row>80</xdr:row>
      <xdr:rowOff>1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266950" y="97443471"/>
          <a:ext cx="1755322" cy="1854655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</xdr:colOff>
      <xdr:row>80</xdr:row>
      <xdr:rowOff>54427</xdr:rowOff>
    </xdr:from>
    <xdr:to>
      <xdr:col>3</xdr:col>
      <xdr:colOff>1755322</xdr:colOff>
      <xdr:row>80</xdr:row>
      <xdr:rowOff>1864178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2294164" y="101248027"/>
          <a:ext cx="1728108" cy="1809751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</xdr:colOff>
      <xdr:row>81</xdr:row>
      <xdr:rowOff>27214</xdr:rowOff>
    </xdr:from>
    <xdr:to>
      <xdr:col>3</xdr:col>
      <xdr:colOff>1755321</xdr:colOff>
      <xdr:row>81</xdr:row>
      <xdr:rowOff>1877785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2294164" y="103116289"/>
          <a:ext cx="1728107" cy="1850571"/>
        </a:xfrm>
        <a:prstGeom prst="rect">
          <a:avLst/>
        </a:prstGeom>
      </xdr:spPr>
    </xdr:pic>
    <xdr:clientData/>
  </xdr:twoCellAnchor>
  <xdr:twoCellAnchor editAs="oneCell">
    <xdr:from>
      <xdr:col>3</xdr:col>
      <xdr:colOff>54429</xdr:colOff>
      <xdr:row>82</xdr:row>
      <xdr:rowOff>40822</xdr:rowOff>
    </xdr:from>
    <xdr:to>
      <xdr:col>3</xdr:col>
      <xdr:colOff>1741715</xdr:colOff>
      <xdr:row>82</xdr:row>
      <xdr:rowOff>1836966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2321379" y="105025372"/>
          <a:ext cx="1687286" cy="1796144"/>
        </a:xfrm>
        <a:prstGeom prst="rect">
          <a:avLst/>
        </a:prstGeom>
      </xdr:spPr>
    </xdr:pic>
    <xdr:clientData/>
  </xdr:twoCellAnchor>
  <xdr:twoCellAnchor editAs="oneCell">
    <xdr:from>
      <xdr:col>3</xdr:col>
      <xdr:colOff>40820</xdr:colOff>
      <xdr:row>83</xdr:row>
      <xdr:rowOff>54430</xdr:rowOff>
    </xdr:from>
    <xdr:to>
      <xdr:col>3</xdr:col>
      <xdr:colOff>1741713</xdr:colOff>
      <xdr:row>83</xdr:row>
      <xdr:rowOff>1864179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2307770" y="106934455"/>
          <a:ext cx="1700893" cy="1809749"/>
        </a:xfrm>
        <a:prstGeom prst="rect">
          <a:avLst/>
        </a:prstGeom>
      </xdr:spPr>
    </xdr:pic>
    <xdr:clientData/>
  </xdr:twoCellAnchor>
  <xdr:twoCellAnchor editAs="oneCell">
    <xdr:from>
      <xdr:col>3</xdr:col>
      <xdr:colOff>40822</xdr:colOff>
      <xdr:row>84</xdr:row>
      <xdr:rowOff>54428</xdr:rowOff>
    </xdr:from>
    <xdr:to>
      <xdr:col>3</xdr:col>
      <xdr:colOff>1755322</xdr:colOff>
      <xdr:row>84</xdr:row>
      <xdr:rowOff>1864179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2307772" y="108829928"/>
          <a:ext cx="1714500" cy="1809751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</xdr:colOff>
      <xdr:row>39</xdr:row>
      <xdr:rowOff>13607</xdr:rowOff>
    </xdr:from>
    <xdr:to>
      <xdr:col>3</xdr:col>
      <xdr:colOff>1755322</xdr:colOff>
      <xdr:row>39</xdr:row>
      <xdr:rowOff>1877786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2294164" y="19701782"/>
          <a:ext cx="1728108" cy="1864179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</xdr:colOff>
      <xdr:row>50</xdr:row>
      <xdr:rowOff>40823</xdr:rowOff>
    </xdr:from>
    <xdr:to>
      <xdr:col>3</xdr:col>
      <xdr:colOff>1768929</xdr:colOff>
      <xdr:row>50</xdr:row>
      <xdr:rowOff>1733550</xdr:rowOff>
    </xdr:to>
    <xdr:pic>
      <xdr:nvPicPr>
        <xdr:cNvPr id="62" name="Imagen 61" descr="C:\Users\CENACED03\Downloads\WhatsApp Image 2026-08-29 at 10.34.29.jpe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897" r="687" b="4988"/>
        <a:stretch/>
      </xdr:blipFill>
      <xdr:spPr bwMode="auto">
        <a:xfrm>
          <a:off x="2294164" y="38683748"/>
          <a:ext cx="1741715" cy="16927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54429</xdr:colOff>
      <xdr:row>56</xdr:row>
      <xdr:rowOff>40821</xdr:rowOff>
    </xdr:from>
    <xdr:to>
      <xdr:col>3</xdr:col>
      <xdr:colOff>1741714</xdr:colOff>
      <xdr:row>56</xdr:row>
      <xdr:rowOff>1850573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2321379" y="50056596"/>
          <a:ext cx="1687285" cy="1809752"/>
        </a:xfrm>
        <a:prstGeom prst="rect">
          <a:avLst/>
        </a:prstGeom>
      </xdr:spPr>
    </xdr:pic>
    <xdr:clientData/>
  </xdr:twoCellAnchor>
  <xdr:twoCellAnchor editAs="oneCell">
    <xdr:from>
      <xdr:col>3</xdr:col>
      <xdr:colOff>40822</xdr:colOff>
      <xdr:row>51</xdr:row>
      <xdr:rowOff>114300</xdr:rowOff>
    </xdr:from>
    <xdr:to>
      <xdr:col>4</xdr:col>
      <xdr:colOff>4535</xdr:colOff>
      <xdr:row>51</xdr:row>
      <xdr:rowOff>1876854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2307772" y="40652700"/>
          <a:ext cx="1744888" cy="1762554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93</xdr:row>
      <xdr:rowOff>0</xdr:rowOff>
    </xdr:from>
    <xdr:ext cx="304800" cy="305358"/>
    <xdr:sp macro="" textlink="">
      <xdr:nvSpPr>
        <xdr:cNvPr id="65" name="AutoShape 48" descr="blob:https://web.whatsapp.com/be29627d-1e6d-4193-b1bf-cf85b00559fd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6848475" y="113566575"/>
          <a:ext cx="304800" cy="305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93</xdr:row>
      <xdr:rowOff>0</xdr:rowOff>
    </xdr:from>
    <xdr:ext cx="304800" cy="305358"/>
    <xdr:sp macro="" textlink="">
      <xdr:nvSpPr>
        <xdr:cNvPr id="66" name="AutoShape 48" descr="blob:https://web.whatsapp.com/be29627d-1e6d-4193-b1bf-cf85b00559fd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6848475" y="113566575"/>
          <a:ext cx="304800" cy="305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8"/>
  <sheetViews>
    <sheetView showGridLines="0" tabSelected="1" view="pageBreakPreview" topLeftCell="A82" zoomScaleNormal="100" zoomScaleSheetLayoutView="100" zoomScalePageLayoutView="48" workbookViewId="0">
      <selection activeCell="I85" sqref="I85"/>
    </sheetView>
  </sheetViews>
  <sheetFormatPr baseColWidth="10" defaultColWidth="14.42578125" defaultRowHeight="15" customHeight="1" x14ac:dyDescent="0.25"/>
  <cols>
    <col min="1" max="1" width="6.7109375" style="1" customWidth="1"/>
    <col min="2" max="2" width="18.140625" style="1" customWidth="1"/>
    <col min="3" max="3" width="9.140625" style="1" customWidth="1"/>
    <col min="4" max="4" width="26.7109375" style="1" customWidth="1"/>
    <col min="5" max="5" width="11" style="1" customWidth="1"/>
    <col min="6" max="6" width="14.7109375" style="1" customWidth="1"/>
    <col min="7" max="7" width="16.28515625" style="1" customWidth="1"/>
    <col min="8" max="8" width="17.7109375" style="1" customWidth="1"/>
    <col min="9" max="9" width="16.140625" style="1" customWidth="1"/>
    <col min="10" max="10" width="16.5703125" style="2" bestFit="1" customWidth="1"/>
    <col min="11" max="22" width="11.42578125" style="1" customWidth="1"/>
    <col min="23" max="16384" width="14.42578125" style="1"/>
  </cols>
  <sheetData>
    <row r="1" spans="1:10" ht="9.75" customHeight="1" x14ac:dyDescent="0.25"/>
    <row r="2" spans="1:10" s="3" customFormat="1" ht="12.75" customHeight="1" x14ac:dyDescent="0.25">
      <c r="A2"/>
      <c r="B2" s="48"/>
      <c r="C2" s="48"/>
      <c r="D2" s="48"/>
      <c r="E2" s="48"/>
      <c r="F2" s="48"/>
      <c r="G2" s="48"/>
      <c r="H2" s="48"/>
      <c r="I2" s="48"/>
      <c r="J2" s="48"/>
    </row>
    <row r="3" spans="1:10" s="3" customFormat="1" ht="12.75" x14ac:dyDescent="0.25">
      <c r="A3" s="47"/>
      <c r="B3" s="48"/>
      <c r="C3" s="48"/>
      <c r="D3" s="48"/>
      <c r="E3" s="48"/>
      <c r="F3" s="48"/>
      <c r="G3" s="48"/>
      <c r="H3" s="48"/>
      <c r="I3" s="48"/>
      <c r="J3" s="48"/>
    </row>
    <row r="4" spans="1:10" s="3" customFormat="1" ht="12.75" x14ac:dyDescent="0.25">
      <c r="A4" s="47"/>
      <c r="B4" s="48"/>
      <c r="C4" s="48"/>
      <c r="D4" s="48"/>
      <c r="E4" s="48"/>
      <c r="F4" s="48"/>
      <c r="G4" s="48"/>
      <c r="H4" s="48"/>
      <c r="I4" s="48"/>
      <c r="J4" s="48"/>
    </row>
    <row r="5" spans="1:10" s="3" customFormat="1" ht="12.75" x14ac:dyDescent="0.25">
      <c r="A5" s="47"/>
      <c r="B5" s="48"/>
      <c r="C5" s="48"/>
      <c r="D5" s="48"/>
      <c r="E5" s="48"/>
      <c r="F5" s="48"/>
      <c r="G5" s="48"/>
      <c r="H5" s="48"/>
      <c r="I5" s="48"/>
      <c r="J5" s="48"/>
    </row>
    <row r="6" spans="1:10" s="3" customFormat="1" ht="12.75" x14ac:dyDescent="0.25">
      <c r="A6" s="47"/>
      <c r="B6" s="48"/>
      <c r="C6" s="48"/>
      <c r="D6" s="48"/>
      <c r="E6" s="48"/>
      <c r="F6" s="48"/>
      <c r="G6" s="48"/>
      <c r="H6" s="48"/>
      <c r="I6" s="48"/>
      <c r="J6" s="48"/>
    </row>
    <row r="7" spans="1:10" s="3" customFormat="1" ht="12.75" x14ac:dyDescent="0.25">
      <c r="A7" s="47"/>
      <c r="B7" s="48"/>
      <c r="C7" s="48"/>
      <c r="D7" s="48"/>
      <c r="E7" s="48"/>
      <c r="F7" s="48"/>
      <c r="G7" s="48"/>
      <c r="H7" s="48"/>
      <c r="I7" s="48"/>
      <c r="J7" s="48"/>
    </row>
    <row r="8" spans="1:10" s="3" customFormat="1" ht="12.75" customHeight="1" x14ac:dyDescent="0.25">
      <c r="A8" s="50" t="s">
        <v>0</v>
      </c>
      <c r="B8" s="50"/>
      <c r="C8" s="50"/>
      <c r="D8" s="50"/>
      <c r="E8" s="50"/>
      <c r="F8" s="50"/>
      <c r="G8" s="50"/>
      <c r="H8" s="50"/>
      <c r="I8" s="50"/>
      <c r="J8" s="50"/>
    </row>
    <row r="9" spans="1:10" s="3" customFormat="1" ht="12.75" customHeight="1" x14ac:dyDescent="0.25">
      <c r="A9" s="49" t="s">
        <v>93</v>
      </c>
      <c r="B9" s="49"/>
      <c r="C9" s="49"/>
      <c r="D9" s="49"/>
      <c r="E9" s="49"/>
      <c r="F9" s="49"/>
      <c r="G9" s="49"/>
      <c r="H9" s="49"/>
      <c r="I9" s="49"/>
      <c r="J9" s="49"/>
    </row>
    <row r="10" spans="1:10" s="3" customFormat="1" ht="12.75" customHeight="1" x14ac:dyDescent="0.25">
      <c r="A10" s="49" t="s">
        <v>97</v>
      </c>
      <c r="B10" s="49"/>
      <c r="C10" s="49"/>
      <c r="D10" s="49"/>
      <c r="E10" s="49"/>
      <c r="F10" s="49"/>
      <c r="G10" s="49"/>
      <c r="H10" s="49"/>
      <c r="I10" s="49"/>
      <c r="J10" s="49"/>
    </row>
    <row r="11" spans="1:10" s="3" customFormat="1" ht="12.75" customHeight="1" x14ac:dyDescent="0.25">
      <c r="A11" s="49" t="s">
        <v>92</v>
      </c>
      <c r="B11" s="49"/>
      <c r="C11" s="49"/>
      <c r="D11" s="49"/>
      <c r="E11" s="49"/>
      <c r="F11" s="49"/>
      <c r="G11" s="49"/>
      <c r="H11" s="49"/>
      <c r="I11" s="49"/>
      <c r="J11" s="49"/>
    </row>
    <row r="12" spans="1:10" s="3" customFormat="1" ht="12.75" x14ac:dyDescent="0.25">
      <c r="A12" s="49" t="s">
        <v>91</v>
      </c>
      <c r="B12" s="49"/>
      <c r="C12" s="49"/>
      <c r="D12" s="49"/>
      <c r="E12" s="49"/>
      <c r="F12" s="49"/>
      <c r="G12" s="49"/>
      <c r="H12" s="49"/>
      <c r="I12" s="49"/>
      <c r="J12" s="49"/>
    </row>
    <row r="13" spans="1:10" s="3" customFormat="1" ht="12.75" customHeight="1" x14ac:dyDescent="0.25">
      <c r="A13" s="49" t="s">
        <v>94</v>
      </c>
      <c r="B13" s="49"/>
      <c r="C13" s="49"/>
      <c r="D13" s="49"/>
      <c r="E13" s="49"/>
      <c r="F13" s="49"/>
      <c r="G13" s="49"/>
      <c r="H13" s="49"/>
      <c r="I13" s="49"/>
      <c r="J13" s="49"/>
    </row>
    <row r="14" spans="1:10" s="3" customFormat="1" ht="12.75" customHeight="1" x14ac:dyDescent="0.25">
      <c r="A14" s="49" t="s">
        <v>1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" customFormat="1" ht="12.75" customHeight="1" x14ac:dyDescent="0.25">
      <c r="A15" s="49" t="s">
        <v>96</v>
      </c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" customFormat="1" ht="12.75" customHeight="1" x14ac:dyDescent="0.25">
      <c r="A16" s="49" t="s">
        <v>2</v>
      </c>
      <c r="B16" s="49"/>
      <c r="C16" s="49"/>
      <c r="D16" s="49"/>
      <c r="E16" s="49"/>
      <c r="F16" s="49"/>
      <c r="G16" s="49"/>
      <c r="H16" s="49"/>
      <c r="I16" s="49"/>
      <c r="J16" s="49"/>
    </row>
    <row r="17" spans="1:10" s="3" customFormat="1" ht="12.75" customHeight="1" x14ac:dyDescent="0.25">
      <c r="A17" s="49" t="s">
        <v>3</v>
      </c>
      <c r="B17" s="49"/>
      <c r="C17" s="49"/>
      <c r="D17" s="49"/>
      <c r="E17" s="49"/>
      <c r="F17" s="49"/>
      <c r="G17" s="49"/>
      <c r="H17" s="49"/>
      <c r="I17" s="49"/>
      <c r="J17" s="49"/>
    </row>
    <row r="18" spans="1:10" s="3" customFormat="1" ht="12.75" x14ac:dyDescent="0.25">
      <c r="A18" s="49" t="s">
        <v>95</v>
      </c>
      <c r="B18" s="49"/>
      <c r="C18" s="49"/>
      <c r="D18" s="49"/>
      <c r="E18" s="49"/>
      <c r="F18" s="49"/>
      <c r="G18" s="49"/>
      <c r="H18" s="49"/>
      <c r="I18" s="49"/>
      <c r="J18" s="49"/>
    </row>
    <row r="19" spans="1:10" s="3" customFormat="1" ht="38.25" customHeight="1" x14ac:dyDescent="0.25">
      <c r="A19" s="49" t="s">
        <v>4</v>
      </c>
      <c r="B19" s="49"/>
      <c r="C19" s="49"/>
      <c r="D19" s="49"/>
      <c r="E19" s="49"/>
      <c r="F19" s="49"/>
      <c r="G19" s="49"/>
      <c r="H19" s="49"/>
      <c r="I19" s="49"/>
      <c r="J19" s="49"/>
    </row>
    <row r="20" spans="1:10" s="3" customFormat="1" ht="38.25" customHeight="1" x14ac:dyDescent="0.25">
      <c r="A20" s="52" t="s">
        <v>5</v>
      </c>
      <c r="B20" s="52"/>
      <c r="C20" s="52"/>
      <c r="D20" s="52"/>
      <c r="E20" s="52"/>
      <c r="F20" s="52"/>
      <c r="G20" s="52"/>
      <c r="H20" s="52"/>
      <c r="I20" s="52"/>
      <c r="J20" s="52"/>
    </row>
    <row r="21" spans="1:10" s="3" customFormat="1" ht="50.25" customHeight="1" x14ac:dyDescent="0.25">
      <c r="A21" s="53" t="s">
        <v>6</v>
      </c>
      <c r="B21" s="53"/>
      <c r="C21" s="53"/>
      <c r="D21" s="53"/>
      <c r="E21" s="53"/>
      <c r="F21" s="53"/>
      <c r="G21" s="53"/>
      <c r="H21" s="53"/>
      <c r="I21" s="53"/>
      <c r="J21" s="53"/>
    </row>
    <row r="22" spans="1:10" s="3" customFormat="1" ht="36.75" customHeight="1" x14ac:dyDescent="0.25">
      <c r="A22" s="54" t="s">
        <v>7</v>
      </c>
      <c r="B22" s="54"/>
      <c r="C22" s="54"/>
      <c r="D22" s="54"/>
      <c r="E22" s="54"/>
      <c r="F22" s="54"/>
      <c r="G22" s="54"/>
      <c r="H22" s="54"/>
      <c r="I22" s="54"/>
      <c r="J22" s="54"/>
    </row>
    <row r="23" spans="1:10" s="3" customFormat="1" ht="20.25" customHeight="1" x14ac:dyDescent="0.25">
      <c r="A23" s="55" t="s">
        <v>8</v>
      </c>
      <c r="B23" s="55"/>
      <c r="C23" s="55"/>
      <c r="D23" s="55"/>
      <c r="E23" s="55"/>
      <c r="F23" s="55"/>
      <c r="G23" s="55"/>
      <c r="H23" s="55"/>
      <c r="I23" s="55"/>
      <c r="J23" s="55"/>
    </row>
    <row r="24" spans="1:10" s="3" customFormat="1" ht="42.75" customHeight="1" x14ac:dyDescent="0.25">
      <c r="A24" s="54" t="s">
        <v>9</v>
      </c>
      <c r="B24" s="54"/>
      <c r="C24" s="54"/>
      <c r="D24" s="54"/>
      <c r="E24" s="54"/>
      <c r="F24" s="54"/>
      <c r="G24" s="54"/>
      <c r="H24" s="54"/>
      <c r="I24" s="54"/>
      <c r="J24" s="54"/>
    </row>
    <row r="25" spans="1:10" s="3" customFormat="1" ht="47.25" customHeight="1" x14ac:dyDescent="0.25">
      <c r="A25" s="54" t="s">
        <v>10</v>
      </c>
      <c r="B25" s="54"/>
      <c r="C25" s="54"/>
      <c r="D25" s="54"/>
      <c r="E25" s="54"/>
      <c r="F25" s="54"/>
      <c r="G25" s="54"/>
      <c r="H25" s="54"/>
      <c r="I25" s="54"/>
      <c r="J25" s="54"/>
    </row>
    <row r="26" spans="1:10" s="3" customFormat="1" ht="31.5" customHeight="1" x14ac:dyDescent="0.25">
      <c r="A26" s="56" t="s">
        <v>11</v>
      </c>
      <c r="B26" s="56"/>
      <c r="C26" s="56"/>
      <c r="D26" s="56"/>
      <c r="E26" s="56"/>
      <c r="F26" s="56"/>
      <c r="G26" s="56"/>
      <c r="H26" s="56"/>
      <c r="I26" s="56"/>
      <c r="J26" s="56"/>
    </row>
    <row r="27" spans="1:10" s="3" customFormat="1" ht="12.75" customHeight="1" x14ac:dyDescent="0.25">
      <c r="A27" s="57" t="s">
        <v>12</v>
      </c>
      <c r="B27" s="57"/>
      <c r="C27" s="57"/>
      <c r="D27" s="57"/>
      <c r="E27" s="57"/>
      <c r="F27" s="57"/>
      <c r="G27" s="57"/>
      <c r="H27" s="57"/>
      <c r="I27" s="57"/>
      <c r="J27" s="57"/>
    </row>
    <row r="28" spans="1:10" s="3" customFormat="1" ht="12.75" customHeight="1" x14ac:dyDescent="0.25">
      <c r="A28" s="57" t="s">
        <v>13</v>
      </c>
      <c r="B28" s="57"/>
      <c r="C28" s="57"/>
      <c r="D28" s="57"/>
      <c r="E28" s="57"/>
      <c r="F28" s="57"/>
      <c r="G28" s="57"/>
      <c r="H28" s="57"/>
      <c r="I28" s="57"/>
      <c r="J28" s="57"/>
    </row>
    <row r="29" spans="1:10" s="3" customFormat="1" ht="12.75" x14ac:dyDescent="0.25">
      <c r="A29" s="58"/>
      <c r="B29" s="58"/>
      <c r="C29" s="58"/>
      <c r="D29" s="58"/>
      <c r="E29" s="58"/>
      <c r="F29" s="58"/>
      <c r="G29" s="58"/>
      <c r="H29" s="58"/>
      <c r="I29" s="58"/>
      <c r="J29" s="58"/>
    </row>
    <row r="30" spans="1:10" s="4" customFormat="1" ht="12.75" x14ac:dyDescent="0.25">
      <c r="A30" s="59" t="s">
        <v>14</v>
      </c>
      <c r="B30" s="59"/>
      <c r="C30" s="59"/>
      <c r="D30" s="59"/>
      <c r="E30" s="59"/>
      <c r="F30" s="59"/>
      <c r="G30" s="59"/>
      <c r="H30" s="59"/>
      <c r="I30" s="59"/>
      <c r="J30" s="59"/>
    </row>
    <row r="33" spans="1:10" ht="42" customHeight="1" x14ac:dyDescent="0.25">
      <c r="A33" s="5" t="s">
        <v>15</v>
      </c>
      <c r="B33" s="51" t="s">
        <v>16</v>
      </c>
      <c r="C33" s="51"/>
      <c r="D33" s="5" t="s">
        <v>17</v>
      </c>
      <c r="E33" s="5" t="s">
        <v>18</v>
      </c>
      <c r="F33" s="5" t="s">
        <v>19</v>
      </c>
      <c r="G33" s="5" t="s">
        <v>20</v>
      </c>
      <c r="H33" s="5" t="s">
        <v>21</v>
      </c>
      <c r="I33" s="5" t="s">
        <v>22</v>
      </c>
      <c r="J33" s="6" t="s">
        <v>23</v>
      </c>
    </row>
    <row r="34" spans="1:10" s="14" customFormat="1" ht="149.25" customHeight="1" x14ac:dyDescent="0.25">
      <c r="A34" s="7">
        <v>1</v>
      </c>
      <c r="B34" s="61" t="s">
        <v>24</v>
      </c>
      <c r="C34" s="61"/>
      <c r="D34" s="8"/>
      <c r="E34" s="9" t="s">
        <v>25</v>
      </c>
      <c r="F34" s="10">
        <v>6000</v>
      </c>
      <c r="G34" s="11">
        <v>6300</v>
      </c>
      <c r="H34" s="12">
        <f>G34*19%</f>
        <v>1197</v>
      </c>
      <c r="I34" s="46">
        <f>+G34+H34</f>
        <v>7497</v>
      </c>
      <c r="J34" s="13">
        <f>+I34*F34</f>
        <v>44982000</v>
      </c>
    </row>
    <row r="35" spans="1:10" s="14" customFormat="1" ht="149.25" customHeight="1" x14ac:dyDescent="0.25">
      <c r="A35" s="15">
        <v>2</v>
      </c>
      <c r="B35" s="60" t="s">
        <v>26</v>
      </c>
      <c r="C35" s="60"/>
      <c r="D35" s="16"/>
      <c r="E35" s="17" t="s">
        <v>25</v>
      </c>
      <c r="F35" s="18">
        <v>6000</v>
      </c>
      <c r="G35" s="19">
        <v>5610</v>
      </c>
      <c r="H35" s="12">
        <f t="shared" ref="H35:H85" si="0">G35*19%</f>
        <v>1065.9000000000001</v>
      </c>
      <c r="I35" s="46">
        <f t="shared" ref="I35:I85" si="1">+G35+H35</f>
        <v>6675.9</v>
      </c>
      <c r="J35" s="20">
        <f>+I35*F35</f>
        <v>40055400</v>
      </c>
    </row>
    <row r="36" spans="1:10" s="14" customFormat="1" ht="149.25" customHeight="1" x14ac:dyDescent="0.25">
      <c r="A36" s="15">
        <v>3</v>
      </c>
      <c r="B36" s="60" t="s">
        <v>27</v>
      </c>
      <c r="C36" s="60"/>
      <c r="D36" s="16"/>
      <c r="E36" s="17" t="s">
        <v>28</v>
      </c>
      <c r="F36" s="18">
        <v>12000</v>
      </c>
      <c r="G36" s="19">
        <v>6426</v>
      </c>
      <c r="H36" s="12">
        <f t="shared" si="0"/>
        <v>1220.94</v>
      </c>
      <c r="I36" s="46">
        <f t="shared" si="1"/>
        <v>7646.9400000000005</v>
      </c>
      <c r="J36" s="20">
        <f>+I36*F36</f>
        <v>91763280</v>
      </c>
    </row>
    <row r="37" spans="1:10" s="14" customFormat="1" ht="149.25" customHeight="1" x14ac:dyDescent="0.25">
      <c r="A37" s="15">
        <v>4</v>
      </c>
      <c r="B37" s="60" t="s">
        <v>29</v>
      </c>
      <c r="C37" s="60"/>
      <c r="D37" s="16"/>
      <c r="E37" s="17" t="s">
        <v>25</v>
      </c>
      <c r="F37" s="18">
        <v>6000</v>
      </c>
      <c r="G37" s="19">
        <v>5202</v>
      </c>
      <c r="H37" s="12">
        <f t="shared" si="0"/>
        <v>988.38</v>
      </c>
      <c r="I37" s="46">
        <f t="shared" si="1"/>
        <v>6190.38</v>
      </c>
      <c r="J37" s="20">
        <f>+I37*F37</f>
        <v>37142280</v>
      </c>
    </row>
    <row r="38" spans="1:10" s="14" customFormat="1" ht="149.25" customHeight="1" x14ac:dyDescent="0.25">
      <c r="A38" s="15">
        <v>5</v>
      </c>
      <c r="B38" s="60" t="s">
        <v>30</v>
      </c>
      <c r="C38" s="60"/>
      <c r="D38" s="16"/>
      <c r="E38" s="17" t="s">
        <v>25</v>
      </c>
      <c r="F38" s="18">
        <v>6000</v>
      </c>
      <c r="G38" s="19">
        <v>5100</v>
      </c>
      <c r="H38" s="12">
        <f t="shared" si="0"/>
        <v>969</v>
      </c>
      <c r="I38" s="46">
        <f t="shared" si="1"/>
        <v>6069</v>
      </c>
      <c r="J38" s="20">
        <f t="shared" ref="J38:J85" si="2">+I38*F38</f>
        <v>36414000</v>
      </c>
    </row>
    <row r="39" spans="1:10" s="14" customFormat="1" ht="149.25" customHeight="1" x14ac:dyDescent="0.25">
      <c r="A39" s="15">
        <v>6</v>
      </c>
      <c r="B39" s="60" t="s">
        <v>31</v>
      </c>
      <c r="C39" s="60"/>
      <c r="D39" s="16"/>
      <c r="E39" s="17" t="s">
        <v>32</v>
      </c>
      <c r="F39" s="18">
        <v>6000</v>
      </c>
      <c r="G39" s="19">
        <v>5610</v>
      </c>
      <c r="H39" s="12">
        <f t="shared" si="0"/>
        <v>1065.9000000000001</v>
      </c>
      <c r="I39" s="46">
        <f t="shared" si="1"/>
        <v>6675.9</v>
      </c>
      <c r="J39" s="20">
        <f t="shared" si="2"/>
        <v>40055400</v>
      </c>
    </row>
    <row r="40" spans="1:10" s="14" customFormat="1" ht="149.25" customHeight="1" x14ac:dyDescent="0.25">
      <c r="A40" s="15">
        <v>7</v>
      </c>
      <c r="B40" s="60" t="s">
        <v>33</v>
      </c>
      <c r="C40" s="60"/>
      <c r="D40" s="16"/>
      <c r="E40" s="17" t="s">
        <v>32</v>
      </c>
      <c r="F40" s="18">
        <v>6000</v>
      </c>
      <c r="G40" s="19">
        <v>6426</v>
      </c>
      <c r="H40" s="12">
        <f t="shared" si="0"/>
        <v>1220.94</v>
      </c>
      <c r="I40" s="46">
        <f t="shared" si="1"/>
        <v>7646.9400000000005</v>
      </c>
      <c r="J40" s="20">
        <f t="shared" si="2"/>
        <v>45881640</v>
      </c>
    </row>
    <row r="41" spans="1:10" s="14" customFormat="1" ht="149.25" customHeight="1" x14ac:dyDescent="0.25">
      <c r="A41" s="15">
        <v>8</v>
      </c>
      <c r="B41" s="60" t="s">
        <v>34</v>
      </c>
      <c r="C41" s="60"/>
      <c r="D41" s="16"/>
      <c r="E41" s="17" t="s">
        <v>32</v>
      </c>
      <c r="F41" s="18">
        <v>1443</v>
      </c>
      <c r="G41" s="19">
        <v>9690</v>
      </c>
      <c r="H41" s="12">
        <f t="shared" si="0"/>
        <v>1841.1</v>
      </c>
      <c r="I41" s="46">
        <f t="shared" si="1"/>
        <v>11531.1</v>
      </c>
      <c r="J41" s="20">
        <f t="shared" si="2"/>
        <v>16639377.300000001</v>
      </c>
    </row>
    <row r="42" spans="1:10" s="14" customFormat="1" ht="149.25" customHeight="1" x14ac:dyDescent="0.25">
      <c r="A42" s="15">
        <v>9</v>
      </c>
      <c r="B42" s="60" t="s">
        <v>35</v>
      </c>
      <c r="C42" s="60"/>
      <c r="D42" s="16"/>
      <c r="E42" s="17" t="s">
        <v>25</v>
      </c>
      <c r="F42" s="18">
        <v>6000</v>
      </c>
      <c r="G42" s="19">
        <v>5508</v>
      </c>
      <c r="H42" s="12">
        <f t="shared" si="0"/>
        <v>1046.52</v>
      </c>
      <c r="I42" s="46">
        <f t="shared" si="1"/>
        <v>6554.52</v>
      </c>
      <c r="J42" s="20">
        <f t="shared" si="2"/>
        <v>39327120</v>
      </c>
    </row>
    <row r="43" spans="1:10" s="14" customFormat="1" ht="149.25" customHeight="1" x14ac:dyDescent="0.25">
      <c r="A43" s="15">
        <v>10</v>
      </c>
      <c r="B43" s="60" t="s">
        <v>36</v>
      </c>
      <c r="C43" s="60"/>
      <c r="D43" s="16"/>
      <c r="E43" s="17" t="s">
        <v>28</v>
      </c>
      <c r="F43" s="18">
        <v>1130</v>
      </c>
      <c r="G43" s="19">
        <v>7500</v>
      </c>
      <c r="H43" s="12">
        <f t="shared" si="0"/>
        <v>1425</v>
      </c>
      <c r="I43" s="46">
        <f t="shared" si="1"/>
        <v>8925</v>
      </c>
      <c r="J43" s="20">
        <f t="shared" si="2"/>
        <v>10085250</v>
      </c>
    </row>
    <row r="44" spans="1:10" s="14" customFormat="1" ht="149.25" customHeight="1" x14ac:dyDescent="0.25">
      <c r="A44" s="15">
        <v>11</v>
      </c>
      <c r="B44" s="60" t="s">
        <v>37</v>
      </c>
      <c r="C44" s="60"/>
      <c r="D44" s="16"/>
      <c r="E44" s="17" t="s">
        <v>25</v>
      </c>
      <c r="F44" s="18">
        <v>659</v>
      </c>
      <c r="G44" s="19">
        <v>7000</v>
      </c>
      <c r="H44" s="12">
        <f t="shared" si="0"/>
        <v>1330</v>
      </c>
      <c r="I44" s="46">
        <f t="shared" si="1"/>
        <v>8330</v>
      </c>
      <c r="J44" s="20">
        <f t="shared" si="2"/>
        <v>5489470</v>
      </c>
    </row>
    <row r="45" spans="1:10" s="14" customFormat="1" ht="149.25" customHeight="1" x14ac:dyDescent="0.25">
      <c r="A45" s="15">
        <v>12</v>
      </c>
      <c r="B45" s="60" t="s">
        <v>38</v>
      </c>
      <c r="C45" s="60"/>
      <c r="D45" s="16"/>
      <c r="E45" s="17" t="s">
        <v>25</v>
      </c>
      <c r="F45" s="18">
        <v>1134</v>
      </c>
      <c r="G45" s="21">
        <v>6500</v>
      </c>
      <c r="H45" s="12">
        <f t="shared" si="0"/>
        <v>1235</v>
      </c>
      <c r="I45" s="46">
        <f t="shared" si="1"/>
        <v>7735</v>
      </c>
      <c r="J45" s="20">
        <f t="shared" si="2"/>
        <v>8771490</v>
      </c>
    </row>
    <row r="46" spans="1:10" s="14" customFormat="1" ht="149.25" customHeight="1" x14ac:dyDescent="0.25">
      <c r="A46" s="15">
        <v>13</v>
      </c>
      <c r="B46" s="56" t="s">
        <v>39</v>
      </c>
      <c r="C46" s="56"/>
      <c r="D46" s="16"/>
      <c r="E46" s="17" t="s">
        <v>25</v>
      </c>
      <c r="F46" s="18">
        <v>765</v>
      </c>
      <c r="G46" s="21">
        <v>6500</v>
      </c>
      <c r="H46" s="12">
        <f t="shared" si="0"/>
        <v>1235</v>
      </c>
      <c r="I46" s="46">
        <f t="shared" si="1"/>
        <v>7735</v>
      </c>
      <c r="J46" s="20">
        <f t="shared" si="2"/>
        <v>5917275</v>
      </c>
    </row>
    <row r="47" spans="1:10" s="14" customFormat="1" ht="149.25" customHeight="1" x14ac:dyDescent="0.25">
      <c r="A47" s="15">
        <v>14</v>
      </c>
      <c r="B47" s="60" t="s">
        <v>40</v>
      </c>
      <c r="C47" s="60"/>
      <c r="D47" s="22"/>
      <c r="E47" s="17" t="s">
        <v>25</v>
      </c>
      <c r="F47" s="18">
        <v>1209</v>
      </c>
      <c r="G47" s="19">
        <v>9690</v>
      </c>
      <c r="H47" s="12">
        <f t="shared" si="0"/>
        <v>1841.1</v>
      </c>
      <c r="I47" s="46">
        <f t="shared" si="1"/>
        <v>11531.1</v>
      </c>
      <c r="J47" s="20">
        <f t="shared" si="2"/>
        <v>13941099.9</v>
      </c>
    </row>
    <row r="48" spans="1:10" s="14" customFormat="1" ht="149.25" customHeight="1" x14ac:dyDescent="0.25">
      <c r="A48" s="30">
        <v>31</v>
      </c>
      <c r="B48" s="56" t="s">
        <v>58</v>
      </c>
      <c r="C48" s="56"/>
      <c r="D48" s="31"/>
      <c r="E48" s="17" t="s">
        <v>25</v>
      </c>
      <c r="F48" s="18">
        <v>558</v>
      </c>
      <c r="G48" s="32">
        <v>12240</v>
      </c>
      <c r="H48" s="12">
        <f>G48*19%</f>
        <v>2325.6</v>
      </c>
      <c r="I48" s="46">
        <f>+G48+H48</f>
        <v>14565.6</v>
      </c>
      <c r="J48" s="20">
        <f>+I48*F48</f>
        <v>8127604.7999999998</v>
      </c>
    </row>
    <row r="49" spans="1:10" s="14" customFormat="1" ht="149.25" customHeight="1" x14ac:dyDescent="0.25">
      <c r="A49" s="15">
        <v>15</v>
      </c>
      <c r="B49" s="60" t="s">
        <v>41</v>
      </c>
      <c r="C49" s="60"/>
      <c r="D49" s="16"/>
      <c r="E49" s="17" t="s">
        <v>25</v>
      </c>
      <c r="F49" s="18">
        <v>614</v>
      </c>
      <c r="G49" s="21">
        <v>23460</v>
      </c>
      <c r="H49" s="12">
        <f t="shared" si="0"/>
        <v>4457.3999999999996</v>
      </c>
      <c r="I49" s="46">
        <f t="shared" si="1"/>
        <v>27917.4</v>
      </c>
      <c r="J49" s="20">
        <f t="shared" si="2"/>
        <v>17141283.600000001</v>
      </c>
    </row>
    <row r="50" spans="1:10" s="14" customFormat="1" ht="149.25" customHeight="1" x14ac:dyDescent="0.25">
      <c r="A50" s="15">
        <v>16</v>
      </c>
      <c r="B50" s="60" t="s">
        <v>42</v>
      </c>
      <c r="C50" s="60"/>
      <c r="D50" s="16"/>
      <c r="E50" s="17" t="s">
        <v>25</v>
      </c>
      <c r="F50" s="18">
        <v>830</v>
      </c>
      <c r="G50" s="21">
        <v>9000</v>
      </c>
      <c r="H50" s="12">
        <f t="shared" si="0"/>
        <v>1710</v>
      </c>
      <c r="I50" s="46">
        <f t="shared" si="1"/>
        <v>10710</v>
      </c>
      <c r="J50" s="20">
        <f t="shared" si="2"/>
        <v>8889300</v>
      </c>
    </row>
    <row r="51" spans="1:10" s="24" customFormat="1" ht="149.25" customHeight="1" x14ac:dyDescent="0.2">
      <c r="A51" s="15">
        <v>17</v>
      </c>
      <c r="B51" s="60" t="s">
        <v>43</v>
      </c>
      <c r="C51" s="60"/>
      <c r="D51" s="23"/>
      <c r="E51" s="17" t="s">
        <v>25</v>
      </c>
      <c r="F51" s="18">
        <v>613</v>
      </c>
      <c r="G51" s="19">
        <v>40000</v>
      </c>
      <c r="H51" s="12">
        <f t="shared" si="0"/>
        <v>7600</v>
      </c>
      <c r="I51" s="46">
        <f t="shared" si="1"/>
        <v>47600</v>
      </c>
      <c r="J51" s="20">
        <f t="shared" si="2"/>
        <v>29178800</v>
      </c>
    </row>
    <row r="52" spans="1:10" s="14" customFormat="1" ht="149.25" customHeight="1" x14ac:dyDescent="0.25">
      <c r="A52" s="15">
        <v>18</v>
      </c>
      <c r="B52" s="60" t="s">
        <v>44</v>
      </c>
      <c r="C52" s="62"/>
      <c r="D52" s="16"/>
      <c r="E52" s="17" t="s">
        <v>45</v>
      </c>
      <c r="F52" s="18">
        <v>3000</v>
      </c>
      <c r="G52" s="19">
        <v>13260</v>
      </c>
      <c r="H52" s="12">
        <f t="shared" si="0"/>
        <v>2519.4</v>
      </c>
      <c r="I52" s="46">
        <f t="shared" si="1"/>
        <v>15779.4</v>
      </c>
      <c r="J52" s="20">
        <f t="shared" si="2"/>
        <v>47338200</v>
      </c>
    </row>
    <row r="53" spans="1:10" s="14" customFormat="1" ht="149.25" customHeight="1" x14ac:dyDescent="0.25">
      <c r="A53" s="15">
        <v>19</v>
      </c>
      <c r="B53" s="60" t="s">
        <v>46</v>
      </c>
      <c r="C53" s="62"/>
      <c r="D53" s="16"/>
      <c r="E53" s="17" t="s">
        <v>28</v>
      </c>
      <c r="F53" s="18">
        <v>1609</v>
      </c>
      <c r="G53" s="19">
        <v>12500</v>
      </c>
      <c r="H53" s="12">
        <f t="shared" si="0"/>
        <v>2375</v>
      </c>
      <c r="I53" s="46">
        <f t="shared" si="1"/>
        <v>14875</v>
      </c>
      <c r="J53" s="20">
        <f t="shared" si="2"/>
        <v>23933875</v>
      </c>
    </row>
    <row r="54" spans="1:10" s="14" customFormat="1" ht="149.25" customHeight="1" x14ac:dyDescent="0.25">
      <c r="A54" s="15">
        <v>20</v>
      </c>
      <c r="B54" s="60" t="s">
        <v>47</v>
      </c>
      <c r="C54" s="62"/>
      <c r="D54" s="16"/>
      <c r="E54" s="17" t="s">
        <v>25</v>
      </c>
      <c r="F54" s="18">
        <v>989</v>
      </c>
      <c r="G54" s="19">
        <v>55600</v>
      </c>
      <c r="H54" s="12">
        <f t="shared" si="0"/>
        <v>10564</v>
      </c>
      <c r="I54" s="46">
        <f t="shared" si="1"/>
        <v>66164</v>
      </c>
      <c r="J54" s="20">
        <f t="shared" si="2"/>
        <v>65436196</v>
      </c>
    </row>
    <row r="55" spans="1:10" s="14" customFormat="1" ht="149.25" customHeight="1" x14ac:dyDescent="0.25">
      <c r="A55" s="15">
        <v>21</v>
      </c>
      <c r="B55" s="60" t="s">
        <v>48</v>
      </c>
      <c r="C55" s="62"/>
      <c r="D55" s="16"/>
      <c r="E55" s="17" t="s">
        <v>25</v>
      </c>
      <c r="F55" s="18">
        <v>1176</v>
      </c>
      <c r="G55" s="19">
        <v>26520</v>
      </c>
      <c r="H55" s="12">
        <f t="shared" si="0"/>
        <v>5038.8</v>
      </c>
      <c r="I55" s="46">
        <f t="shared" si="1"/>
        <v>31558.799999999999</v>
      </c>
      <c r="J55" s="20">
        <f t="shared" si="2"/>
        <v>37113148.799999997</v>
      </c>
    </row>
    <row r="56" spans="1:10" s="14" customFormat="1" ht="149.25" customHeight="1" x14ac:dyDescent="0.25">
      <c r="A56" s="15">
        <v>22</v>
      </c>
      <c r="B56" s="60" t="s">
        <v>49</v>
      </c>
      <c r="C56" s="62"/>
      <c r="D56" s="16"/>
      <c r="E56" s="17" t="s">
        <v>45</v>
      </c>
      <c r="F56" s="18">
        <v>1141</v>
      </c>
      <c r="G56" s="19">
        <v>137700</v>
      </c>
      <c r="H56" s="12">
        <f t="shared" si="0"/>
        <v>26163</v>
      </c>
      <c r="I56" s="46">
        <f t="shared" si="1"/>
        <v>163863</v>
      </c>
      <c r="J56" s="20">
        <f t="shared" si="2"/>
        <v>186967683</v>
      </c>
    </row>
    <row r="57" spans="1:10" s="14" customFormat="1" ht="149.25" customHeight="1" x14ac:dyDescent="0.25">
      <c r="A57" s="15">
        <v>23</v>
      </c>
      <c r="B57" s="60" t="s">
        <v>50</v>
      </c>
      <c r="C57" s="62"/>
      <c r="D57" s="16"/>
      <c r="E57" s="17" t="s">
        <v>25</v>
      </c>
      <c r="F57" s="18">
        <v>1516</v>
      </c>
      <c r="G57" s="19">
        <v>57120</v>
      </c>
      <c r="H57" s="12">
        <f t="shared" si="0"/>
        <v>10852.8</v>
      </c>
      <c r="I57" s="46">
        <f t="shared" si="1"/>
        <v>67972.800000000003</v>
      </c>
      <c r="J57" s="20">
        <f t="shared" si="2"/>
        <v>103046764.8</v>
      </c>
    </row>
    <row r="58" spans="1:10" s="14" customFormat="1" ht="149.25" customHeight="1" x14ac:dyDescent="0.25">
      <c r="A58" s="15">
        <v>24</v>
      </c>
      <c r="B58" s="60" t="s">
        <v>51</v>
      </c>
      <c r="C58" s="62"/>
      <c r="D58" s="16"/>
      <c r="E58" s="17" t="s">
        <v>25</v>
      </c>
      <c r="F58" s="18">
        <v>890</v>
      </c>
      <c r="G58" s="19">
        <v>25500</v>
      </c>
      <c r="H58" s="12">
        <f t="shared" si="0"/>
        <v>4845</v>
      </c>
      <c r="I58" s="46">
        <f t="shared" si="1"/>
        <v>30345</v>
      </c>
      <c r="J58" s="20">
        <f t="shared" si="2"/>
        <v>27007050</v>
      </c>
    </row>
    <row r="59" spans="1:10" s="14" customFormat="1" ht="149.25" customHeight="1" x14ac:dyDescent="0.25">
      <c r="A59" s="15">
        <v>25</v>
      </c>
      <c r="B59" s="60" t="s">
        <v>52</v>
      </c>
      <c r="C59" s="62"/>
      <c r="D59" s="16"/>
      <c r="E59" s="17" t="s">
        <v>25</v>
      </c>
      <c r="F59" s="18">
        <v>889</v>
      </c>
      <c r="G59" s="19">
        <v>27540</v>
      </c>
      <c r="H59" s="12">
        <f t="shared" si="0"/>
        <v>5232.6000000000004</v>
      </c>
      <c r="I59" s="46">
        <f t="shared" si="1"/>
        <v>32772.6</v>
      </c>
      <c r="J59" s="20">
        <f t="shared" si="2"/>
        <v>29134841.399999999</v>
      </c>
    </row>
    <row r="60" spans="1:10" s="14" customFormat="1" ht="149.25" customHeight="1" x14ac:dyDescent="0.25">
      <c r="A60" s="15">
        <v>26</v>
      </c>
      <c r="B60" s="63" t="s">
        <v>53</v>
      </c>
      <c r="C60" s="64"/>
      <c r="D60" s="25"/>
      <c r="E60" s="17" t="s">
        <v>25</v>
      </c>
      <c r="F60" s="18">
        <v>2241</v>
      </c>
      <c r="G60" s="19">
        <v>9690</v>
      </c>
      <c r="H60" s="12">
        <f t="shared" si="0"/>
        <v>1841.1</v>
      </c>
      <c r="I60" s="46">
        <f t="shared" si="1"/>
        <v>11531.1</v>
      </c>
      <c r="J60" s="20">
        <f t="shared" si="2"/>
        <v>25841195.100000001</v>
      </c>
    </row>
    <row r="61" spans="1:10" s="14" customFormat="1" ht="149.25" customHeight="1" x14ac:dyDescent="0.25">
      <c r="A61" s="15">
        <v>27</v>
      </c>
      <c r="B61" s="63" t="s">
        <v>54</v>
      </c>
      <c r="C61" s="64"/>
      <c r="D61" s="16"/>
      <c r="E61" s="17" t="s">
        <v>25</v>
      </c>
      <c r="F61" s="18">
        <v>3000</v>
      </c>
      <c r="G61" s="19">
        <v>26520</v>
      </c>
      <c r="H61" s="12">
        <f t="shared" si="0"/>
        <v>5038.8</v>
      </c>
      <c r="I61" s="46">
        <f t="shared" si="1"/>
        <v>31558.799999999999</v>
      </c>
      <c r="J61" s="20">
        <f t="shared" si="2"/>
        <v>94676400</v>
      </c>
    </row>
    <row r="62" spans="1:10" s="29" customFormat="1" ht="149.25" customHeight="1" x14ac:dyDescent="0.25">
      <c r="A62" s="26">
        <v>28</v>
      </c>
      <c r="B62" s="56" t="s">
        <v>55</v>
      </c>
      <c r="C62" s="62"/>
      <c r="D62" s="16"/>
      <c r="E62" s="27" t="s">
        <v>25</v>
      </c>
      <c r="F62" s="18">
        <v>6000</v>
      </c>
      <c r="G62" s="28">
        <v>2900</v>
      </c>
      <c r="H62" s="12">
        <f t="shared" si="0"/>
        <v>551</v>
      </c>
      <c r="I62" s="46">
        <f t="shared" si="1"/>
        <v>3451</v>
      </c>
      <c r="J62" s="20">
        <f t="shared" si="2"/>
        <v>20706000</v>
      </c>
    </row>
    <row r="63" spans="1:10" s="14" customFormat="1" ht="149.25" customHeight="1" x14ac:dyDescent="0.25">
      <c r="A63" s="30">
        <v>29</v>
      </c>
      <c r="B63" s="56" t="s">
        <v>56</v>
      </c>
      <c r="C63" s="56"/>
      <c r="D63" s="31"/>
      <c r="E63" s="17" t="s">
        <v>25</v>
      </c>
      <c r="F63" s="18">
        <v>3000</v>
      </c>
      <c r="G63" s="19">
        <v>25000</v>
      </c>
      <c r="H63" s="12">
        <f t="shared" si="0"/>
        <v>4750</v>
      </c>
      <c r="I63" s="46">
        <f t="shared" si="1"/>
        <v>29750</v>
      </c>
      <c r="J63" s="20">
        <f t="shared" si="2"/>
        <v>89250000</v>
      </c>
    </row>
    <row r="64" spans="1:10" s="14" customFormat="1" ht="149.25" customHeight="1" x14ac:dyDescent="0.25">
      <c r="A64" s="30">
        <v>30</v>
      </c>
      <c r="B64" s="56" t="s">
        <v>57</v>
      </c>
      <c r="C64" s="56"/>
      <c r="D64" s="31"/>
      <c r="E64" s="17" t="s">
        <v>25</v>
      </c>
      <c r="F64" s="18">
        <v>2300</v>
      </c>
      <c r="G64" s="19">
        <v>35000</v>
      </c>
      <c r="H64" s="12">
        <f t="shared" si="0"/>
        <v>6650</v>
      </c>
      <c r="I64" s="46">
        <f t="shared" si="1"/>
        <v>41650</v>
      </c>
      <c r="J64" s="20">
        <f t="shared" si="2"/>
        <v>95795000</v>
      </c>
    </row>
    <row r="65" spans="1:10" s="14" customFormat="1" ht="149.25" customHeight="1" x14ac:dyDescent="0.25">
      <c r="A65" s="33">
        <v>32</v>
      </c>
      <c r="B65" s="56" t="s">
        <v>59</v>
      </c>
      <c r="C65" s="56"/>
      <c r="D65" s="31"/>
      <c r="E65" s="34" t="s">
        <v>25</v>
      </c>
      <c r="F65" s="18">
        <v>3000</v>
      </c>
      <c r="G65" s="35">
        <v>36720</v>
      </c>
      <c r="H65" s="12">
        <f t="shared" si="0"/>
        <v>6976.8</v>
      </c>
      <c r="I65" s="46">
        <f t="shared" si="1"/>
        <v>43696.800000000003</v>
      </c>
      <c r="J65" s="20">
        <f t="shared" si="2"/>
        <v>131090400.00000001</v>
      </c>
    </row>
    <row r="66" spans="1:10" s="14" customFormat="1" ht="149.25" customHeight="1" x14ac:dyDescent="0.25">
      <c r="A66" s="36">
        <v>33</v>
      </c>
      <c r="B66" s="56" t="s">
        <v>60</v>
      </c>
      <c r="C66" s="56"/>
      <c r="D66" s="31"/>
      <c r="E66" s="34" t="s">
        <v>25</v>
      </c>
      <c r="F66" s="18">
        <v>2203</v>
      </c>
      <c r="G66" s="37">
        <v>9000</v>
      </c>
      <c r="H66" s="12">
        <f t="shared" si="0"/>
        <v>1710</v>
      </c>
      <c r="I66" s="46">
        <f t="shared" si="1"/>
        <v>10710</v>
      </c>
      <c r="J66" s="20">
        <f t="shared" si="2"/>
        <v>23594130</v>
      </c>
    </row>
    <row r="67" spans="1:10" s="14" customFormat="1" ht="149.25" customHeight="1" x14ac:dyDescent="0.25">
      <c r="A67" s="36">
        <v>34</v>
      </c>
      <c r="B67" s="56" t="s">
        <v>61</v>
      </c>
      <c r="C67" s="56"/>
      <c r="D67" s="31"/>
      <c r="E67" s="34" t="s">
        <v>25</v>
      </c>
      <c r="F67" s="18">
        <v>2380</v>
      </c>
      <c r="G67" s="28">
        <v>12240</v>
      </c>
      <c r="H67" s="12">
        <f t="shared" si="0"/>
        <v>2325.6</v>
      </c>
      <c r="I67" s="46">
        <f t="shared" si="1"/>
        <v>14565.6</v>
      </c>
      <c r="J67" s="20">
        <f t="shared" si="2"/>
        <v>34666128</v>
      </c>
    </row>
    <row r="68" spans="1:10" s="14" customFormat="1" ht="149.25" customHeight="1" x14ac:dyDescent="0.25">
      <c r="A68" s="36">
        <v>35</v>
      </c>
      <c r="B68" s="56" t="s">
        <v>62</v>
      </c>
      <c r="C68" s="56"/>
      <c r="D68" s="31"/>
      <c r="E68" s="34" t="s">
        <v>25</v>
      </c>
      <c r="F68" s="18">
        <v>2282</v>
      </c>
      <c r="G68" s="28">
        <v>8160</v>
      </c>
      <c r="H68" s="12">
        <f t="shared" si="0"/>
        <v>1550.4</v>
      </c>
      <c r="I68" s="46">
        <f t="shared" si="1"/>
        <v>9710.4</v>
      </c>
      <c r="J68" s="20">
        <f t="shared" si="2"/>
        <v>22159132.800000001</v>
      </c>
    </row>
    <row r="69" spans="1:10" s="14" customFormat="1" ht="149.25" customHeight="1" x14ac:dyDescent="0.25">
      <c r="A69" s="36">
        <v>36</v>
      </c>
      <c r="B69" s="56" t="s">
        <v>63</v>
      </c>
      <c r="C69" s="56"/>
      <c r="D69" s="31"/>
      <c r="E69" s="34" t="s">
        <v>25</v>
      </c>
      <c r="F69" s="18">
        <v>2203</v>
      </c>
      <c r="G69" s="28">
        <v>14280</v>
      </c>
      <c r="H69" s="12">
        <f t="shared" si="0"/>
        <v>2713.2</v>
      </c>
      <c r="I69" s="46">
        <f t="shared" si="1"/>
        <v>16993.2</v>
      </c>
      <c r="J69" s="20">
        <f t="shared" si="2"/>
        <v>37436019.600000001</v>
      </c>
    </row>
    <row r="70" spans="1:10" s="14" customFormat="1" ht="149.25" customHeight="1" x14ac:dyDescent="0.25">
      <c r="A70" s="36">
        <v>37</v>
      </c>
      <c r="B70" s="56" t="s">
        <v>64</v>
      </c>
      <c r="C70" s="56"/>
      <c r="D70" s="31"/>
      <c r="E70" s="34" t="s">
        <v>25</v>
      </c>
      <c r="F70" s="18">
        <v>2203</v>
      </c>
      <c r="G70" s="28">
        <v>3500</v>
      </c>
      <c r="H70" s="12">
        <f t="shared" si="0"/>
        <v>665</v>
      </c>
      <c r="I70" s="46">
        <f t="shared" si="1"/>
        <v>4165</v>
      </c>
      <c r="J70" s="20">
        <f t="shared" si="2"/>
        <v>9175495</v>
      </c>
    </row>
    <row r="71" spans="1:10" s="14" customFormat="1" ht="149.25" customHeight="1" x14ac:dyDescent="0.25">
      <c r="A71" s="36">
        <v>38</v>
      </c>
      <c r="B71" s="56" t="s">
        <v>65</v>
      </c>
      <c r="C71" s="56"/>
      <c r="D71" s="31"/>
      <c r="E71" s="34" t="s">
        <v>25</v>
      </c>
      <c r="F71" s="18">
        <v>2203</v>
      </c>
      <c r="G71" s="28">
        <v>4500</v>
      </c>
      <c r="H71" s="12">
        <f t="shared" si="0"/>
        <v>855</v>
      </c>
      <c r="I71" s="46">
        <f t="shared" si="1"/>
        <v>5355</v>
      </c>
      <c r="J71" s="20">
        <f t="shared" si="2"/>
        <v>11797065</v>
      </c>
    </row>
    <row r="72" spans="1:10" s="14" customFormat="1" ht="149.25" customHeight="1" x14ac:dyDescent="0.25">
      <c r="A72" s="36">
        <v>39</v>
      </c>
      <c r="B72" s="56" t="s">
        <v>66</v>
      </c>
      <c r="C72" s="56"/>
      <c r="D72" s="31"/>
      <c r="E72" s="38" t="s">
        <v>25</v>
      </c>
      <c r="F72" s="18">
        <v>2218</v>
      </c>
      <c r="G72" s="28">
        <v>26520</v>
      </c>
      <c r="H72" s="12">
        <f t="shared" si="0"/>
        <v>5038.8</v>
      </c>
      <c r="I72" s="46">
        <f t="shared" si="1"/>
        <v>31558.799999999999</v>
      </c>
      <c r="J72" s="20">
        <f t="shared" si="2"/>
        <v>69997418.399999991</v>
      </c>
    </row>
    <row r="73" spans="1:10" s="14" customFormat="1" ht="149.25" customHeight="1" x14ac:dyDescent="0.25">
      <c r="A73" s="30">
        <v>40</v>
      </c>
      <c r="B73" s="60" t="s">
        <v>67</v>
      </c>
      <c r="C73" s="62"/>
      <c r="D73" s="16"/>
      <c r="E73" s="17" t="s">
        <v>25</v>
      </c>
      <c r="F73" s="18">
        <v>3000</v>
      </c>
      <c r="G73" s="19">
        <v>2856</v>
      </c>
      <c r="H73" s="12">
        <f t="shared" si="0"/>
        <v>542.64</v>
      </c>
      <c r="I73" s="46">
        <f t="shared" si="1"/>
        <v>3398.64</v>
      </c>
      <c r="J73" s="20">
        <f t="shared" si="2"/>
        <v>10195920</v>
      </c>
    </row>
    <row r="74" spans="1:10" s="14" customFormat="1" ht="149.25" customHeight="1" x14ac:dyDescent="0.25">
      <c r="A74" s="39">
        <v>41</v>
      </c>
      <c r="B74" s="63" t="s">
        <v>68</v>
      </c>
      <c r="C74" s="64"/>
      <c r="D74" s="16"/>
      <c r="E74" s="17" t="s">
        <v>25</v>
      </c>
      <c r="F74" s="18">
        <v>3000</v>
      </c>
      <c r="G74" s="19">
        <v>3060</v>
      </c>
      <c r="H74" s="12">
        <f t="shared" si="0"/>
        <v>581.4</v>
      </c>
      <c r="I74" s="46">
        <f t="shared" si="1"/>
        <v>3641.4</v>
      </c>
      <c r="J74" s="20">
        <f t="shared" si="2"/>
        <v>10924200</v>
      </c>
    </row>
    <row r="75" spans="1:10" s="14" customFormat="1" ht="149.25" customHeight="1" x14ac:dyDescent="0.25">
      <c r="A75" s="39">
        <v>42</v>
      </c>
      <c r="B75" s="60" t="s">
        <v>69</v>
      </c>
      <c r="C75" s="62"/>
      <c r="D75" s="16"/>
      <c r="E75" s="17" t="s">
        <v>25</v>
      </c>
      <c r="F75" s="18">
        <v>3000</v>
      </c>
      <c r="G75" s="19">
        <v>3264</v>
      </c>
      <c r="H75" s="12">
        <f t="shared" si="0"/>
        <v>620.16</v>
      </c>
      <c r="I75" s="46">
        <f t="shared" si="1"/>
        <v>3884.16</v>
      </c>
      <c r="J75" s="20">
        <f t="shared" si="2"/>
        <v>11652480</v>
      </c>
    </row>
    <row r="76" spans="1:10" s="14" customFormat="1" ht="149.25" customHeight="1" x14ac:dyDescent="0.25">
      <c r="A76" s="39">
        <v>43</v>
      </c>
      <c r="B76" s="60" t="s">
        <v>70</v>
      </c>
      <c r="C76" s="60"/>
      <c r="D76" s="16"/>
      <c r="E76" s="17" t="s">
        <v>45</v>
      </c>
      <c r="F76" s="18">
        <v>3000</v>
      </c>
      <c r="G76" s="19">
        <v>12240</v>
      </c>
      <c r="H76" s="12">
        <f t="shared" si="0"/>
        <v>2325.6</v>
      </c>
      <c r="I76" s="46">
        <f t="shared" si="1"/>
        <v>14565.6</v>
      </c>
      <c r="J76" s="20">
        <f t="shared" si="2"/>
        <v>43696800</v>
      </c>
    </row>
    <row r="77" spans="1:10" s="14" customFormat="1" ht="149.25" customHeight="1" x14ac:dyDescent="0.25">
      <c r="A77" s="39">
        <v>44</v>
      </c>
      <c r="B77" s="60" t="s">
        <v>71</v>
      </c>
      <c r="C77" s="60"/>
      <c r="D77" s="22"/>
      <c r="E77" s="34" t="s">
        <v>25</v>
      </c>
      <c r="F77" s="18">
        <v>3000</v>
      </c>
      <c r="G77" s="19">
        <v>1500</v>
      </c>
      <c r="H77" s="12">
        <f t="shared" si="0"/>
        <v>285</v>
      </c>
      <c r="I77" s="46">
        <f t="shared" si="1"/>
        <v>1785</v>
      </c>
      <c r="J77" s="20">
        <f t="shared" si="2"/>
        <v>5355000</v>
      </c>
    </row>
    <row r="78" spans="1:10" s="14" customFormat="1" ht="149.25" customHeight="1" x14ac:dyDescent="0.25">
      <c r="A78" s="40">
        <v>45</v>
      </c>
      <c r="B78" s="60" t="s">
        <v>72</v>
      </c>
      <c r="C78" s="60"/>
      <c r="D78" s="16"/>
      <c r="E78" s="34" t="s">
        <v>25</v>
      </c>
      <c r="F78" s="18">
        <v>3000</v>
      </c>
      <c r="G78" s="32">
        <v>1224</v>
      </c>
      <c r="H78" s="12">
        <f t="shared" si="0"/>
        <v>232.56</v>
      </c>
      <c r="I78" s="46">
        <f t="shared" si="1"/>
        <v>1456.56</v>
      </c>
      <c r="J78" s="20">
        <f t="shared" si="2"/>
        <v>4369680</v>
      </c>
    </row>
    <row r="79" spans="1:10" s="14" customFormat="1" ht="149.25" customHeight="1" x14ac:dyDescent="0.25">
      <c r="A79" s="36">
        <v>46</v>
      </c>
      <c r="B79" s="60" t="s">
        <v>73</v>
      </c>
      <c r="C79" s="60"/>
      <c r="D79" s="16"/>
      <c r="E79" s="38" t="s">
        <v>25</v>
      </c>
      <c r="F79" s="18">
        <v>3000</v>
      </c>
      <c r="G79" s="35">
        <v>3570</v>
      </c>
      <c r="H79" s="12">
        <f t="shared" si="0"/>
        <v>678.3</v>
      </c>
      <c r="I79" s="46">
        <f t="shared" si="1"/>
        <v>4248.3</v>
      </c>
      <c r="J79" s="20">
        <f t="shared" si="2"/>
        <v>12744900</v>
      </c>
    </row>
    <row r="80" spans="1:10" s="14" customFormat="1" ht="149.25" customHeight="1" x14ac:dyDescent="0.25">
      <c r="A80" s="39">
        <v>48</v>
      </c>
      <c r="B80" s="60" t="s">
        <v>74</v>
      </c>
      <c r="C80" s="60"/>
      <c r="D80" s="16"/>
      <c r="E80" s="17" t="s">
        <v>45</v>
      </c>
      <c r="F80" s="18">
        <v>3000</v>
      </c>
      <c r="G80" s="19">
        <v>15000</v>
      </c>
      <c r="H80" s="12">
        <f t="shared" si="0"/>
        <v>2850</v>
      </c>
      <c r="I80" s="46">
        <f t="shared" si="1"/>
        <v>17850</v>
      </c>
      <c r="J80" s="20">
        <f t="shared" si="2"/>
        <v>53550000</v>
      </c>
    </row>
    <row r="81" spans="1:10" s="14" customFormat="1" ht="149.25" customHeight="1" x14ac:dyDescent="0.25">
      <c r="A81" s="39">
        <v>50</v>
      </c>
      <c r="B81" s="60" t="s">
        <v>75</v>
      </c>
      <c r="C81" s="60"/>
      <c r="D81" s="16"/>
      <c r="E81" s="34" t="s">
        <v>25</v>
      </c>
      <c r="F81" s="18">
        <v>3000</v>
      </c>
      <c r="G81" s="32">
        <v>23460</v>
      </c>
      <c r="H81" s="12">
        <f t="shared" si="0"/>
        <v>4457.3999999999996</v>
      </c>
      <c r="I81" s="46">
        <f t="shared" si="1"/>
        <v>27917.4</v>
      </c>
      <c r="J81" s="20">
        <f t="shared" si="2"/>
        <v>83752200</v>
      </c>
    </row>
    <row r="82" spans="1:10" s="14" customFormat="1" ht="149.25" customHeight="1" x14ac:dyDescent="0.25">
      <c r="A82" s="39">
        <v>51</v>
      </c>
      <c r="B82" s="60" t="s">
        <v>76</v>
      </c>
      <c r="C82" s="60"/>
      <c r="D82" s="16"/>
      <c r="E82" s="38" t="s">
        <v>25</v>
      </c>
      <c r="F82" s="18">
        <v>3262</v>
      </c>
      <c r="G82" s="41">
        <v>2958</v>
      </c>
      <c r="H82" s="12">
        <f t="shared" si="0"/>
        <v>562.02</v>
      </c>
      <c r="I82" s="46">
        <f t="shared" si="1"/>
        <v>3520.02</v>
      </c>
      <c r="J82" s="20">
        <f t="shared" si="2"/>
        <v>11482305.24</v>
      </c>
    </row>
    <row r="83" spans="1:10" s="14" customFormat="1" ht="149.25" customHeight="1" x14ac:dyDescent="0.25">
      <c r="A83" s="36">
        <v>52</v>
      </c>
      <c r="B83" s="60" t="s">
        <v>77</v>
      </c>
      <c r="C83" s="60"/>
      <c r="D83" s="16"/>
      <c r="E83" s="35" t="s">
        <v>25</v>
      </c>
      <c r="F83" s="42">
        <v>3000</v>
      </c>
      <c r="G83" s="35">
        <v>25600</v>
      </c>
      <c r="H83" s="12">
        <f t="shared" si="0"/>
        <v>4864</v>
      </c>
      <c r="I83" s="46">
        <f t="shared" si="1"/>
        <v>30464</v>
      </c>
      <c r="J83" s="20">
        <f t="shared" si="2"/>
        <v>91392000</v>
      </c>
    </row>
    <row r="84" spans="1:10" s="14" customFormat="1" ht="149.25" customHeight="1" x14ac:dyDescent="0.25">
      <c r="A84" s="36">
        <v>53</v>
      </c>
      <c r="B84" s="60" t="s">
        <v>78</v>
      </c>
      <c r="C84" s="60"/>
      <c r="D84" s="16"/>
      <c r="E84" s="35" t="s">
        <v>25</v>
      </c>
      <c r="F84" s="42">
        <v>3000</v>
      </c>
      <c r="G84" s="35">
        <v>25000</v>
      </c>
      <c r="H84" s="12">
        <f t="shared" si="0"/>
        <v>4750</v>
      </c>
      <c r="I84" s="46">
        <f t="shared" si="1"/>
        <v>29750</v>
      </c>
      <c r="J84" s="20">
        <f t="shared" si="2"/>
        <v>89250000</v>
      </c>
    </row>
    <row r="85" spans="1:10" s="14" customFormat="1" ht="149.25" customHeight="1" x14ac:dyDescent="0.25">
      <c r="A85" s="36">
        <v>54</v>
      </c>
      <c r="B85" s="60" t="s">
        <v>79</v>
      </c>
      <c r="C85" s="60"/>
      <c r="D85" s="16"/>
      <c r="E85" s="35" t="s">
        <v>25</v>
      </c>
      <c r="F85" s="42">
        <v>3000</v>
      </c>
      <c r="G85" s="35">
        <v>45000</v>
      </c>
      <c r="H85" s="12">
        <f t="shared" si="0"/>
        <v>8550</v>
      </c>
      <c r="I85" s="46">
        <f t="shared" si="1"/>
        <v>53550</v>
      </c>
      <c r="J85" s="20">
        <f t="shared" si="2"/>
        <v>160650000</v>
      </c>
    </row>
    <row r="88" spans="1:10" s="4" customFormat="1" ht="12.75" customHeight="1" x14ac:dyDescent="0.25">
      <c r="A88" s="43" t="s">
        <v>80</v>
      </c>
      <c r="B88" s="67" t="s">
        <v>81</v>
      </c>
      <c r="C88" s="67"/>
      <c r="D88" s="67"/>
      <c r="E88" s="67"/>
      <c r="F88" s="67"/>
      <c r="G88" s="67"/>
      <c r="H88" s="67"/>
      <c r="I88" s="67"/>
      <c r="J88" s="67"/>
    </row>
    <row r="89" spans="1:10" s="3" customFormat="1" ht="63.75" customHeight="1" x14ac:dyDescent="0.25">
      <c r="A89" s="68"/>
      <c r="B89" s="69"/>
      <c r="C89" s="69"/>
      <c r="D89" s="69"/>
      <c r="E89" s="69"/>
      <c r="F89" s="69"/>
      <c r="G89" s="69"/>
      <c r="H89" s="69"/>
      <c r="I89" s="69"/>
      <c r="J89" s="69"/>
    </row>
    <row r="90" spans="1:10" s="3" customFormat="1" ht="24.75" customHeight="1" x14ac:dyDescent="0.25">
      <c r="A90" s="44" t="s">
        <v>82</v>
      </c>
      <c r="B90" s="70" t="s">
        <v>83</v>
      </c>
      <c r="C90" s="70"/>
      <c r="D90" s="70"/>
      <c r="E90" s="70"/>
      <c r="F90" s="70"/>
      <c r="G90" s="70"/>
      <c r="H90" s="70"/>
      <c r="I90" s="70"/>
      <c r="J90" s="70"/>
    </row>
    <row r="91" spans="1:10" s="3" customFormat="1" ht="28.5" customHeight="1" x14ac:dyDescent="0.25">
      <c r="A91" s="71" t="s">
        <v>84</v>
      </c>
      <c r="B91" s="72"/>
      <c r="C91" s="72"/>
      <c r="D91" s="72"/>
      <c r="E91" s="72"/>
      <c r="F91" s="72"/>
      <c r="G91" s="72"/>
      <c r="H91" s="72"/>
      <c r="I91" s="72"/>
      <c r="J91" s="72"/>
    </row>
    <row r="92" spans="1:10" s="3" customFormat="1" ht="22.5" customHeight="1" x14ac:dyDescent="0.25">
      <c r="A92" s="44" t="s">
        <v>85</v>
      </c>
      <c r="B92" s="73" t="s">
        <v>86</v>
      </c>
      <c r="C92" s="73"/>
      <c r="D92" s="73"/>
      <c r="E92" s="73"/>
      <c r="F92" s="73"/>
      <c r="G92" s="73"/>
      <c r="H92" s="73"/>
      <c r="I92" s="73"/>
      <c r="J92" s="73"/>
    </row>
    <row r="93" spans="1:10" s="3" customFormat="1" ht="46.15" customHeight="1" x14ac:dyDescent="0.25">
      <c r="A93" s="65" t="s">
        <v>87</v>
      </c>
      <c r="B93" s="66"/>
      <c r="C93" s="66"/>
      <c r="D93" s="66"/>
      <c r="E93" s="66"/>
      <c r="F93" s="66"/>
      <c r="G93" s="66"/>
      <c r="H93" s="66"/>
      <c r="I93" s="66"/>
      <c r="J93" s="66"/>
    </row>
    <row r="94" spans="1:10" s="3" customFormat="1" ht="38.25" customHeight="1" x14ac:dyDescent="0.25">
      <c r="A94" s="74" t="s">
        <v>88</v>
      </c>
      <c r="B94" s="75"/>
      <c r="C94" s="75"/>
      <c r="D94" s="75"/>
      <c r="E94" s="75"/>
      <c r="F94" s="75"/>
      <c r="G94" s="75"/>
      <c r="H94" s="75"/>
      <c r="I94" s="75"/>
      <c r="J94" s="75"/>
    </row>
    <row r="95" spans="1:10" s="3" customFormat="1" ht="28.5" customHeight="1" x14ac:dyDescent="0.25">
      <c r="A95" s="74"/>
      <c r="B95" s="75"/>
      <c r="C95" s="75"/>
      <c r="D95" s="75"/>
      <c r="E95" s="75"/>
      <c r="F95" s="75"/>
      <c r="G95" s="75"/>
      <c r="H95" s="75"/>
      <c r="I95" s="75"/>
      <c r="J95" s="75"/>
    </row>
    <row r="96" spans="1:10" s="3" customFormat="1" ht="38.25" customHeight="1" x14ac:dyDescent="0.25">
      <c r="A96" s="76"/>
      <c r="B96" s="77"/>
      <c r="C96" s="77"/>
      <c r="D96" s="77"/>
      <c r="E96" s="77"/>
      <c r="F96" s="77"/>
      <c r="G96" s="77"/>
      <c r="H96" s="77"/>
      <c r="I96" s="77"/>
      <c r="J96" s="77"/>
    </row>
    <row r="97" spans="1:10" s="45" customFormat="1" ht="12.75" customHeight="1" x14ac:dyDescent="0.25">
      <c r="A97" s="78" t="s">
        <v>89</v>
      </c>
      <c r="B97" s="79"/>
      <c r="C97" s="79"/>
      <c r="D97" s="79"/>
      <c r="E97" s="79"/>
      <c r="F97" s="79"/>
      <c r="G97" s="79"/>
      <c r="H97" s="79"/>
      <c r="I97" s="79"/>
      <c r="J97" s="79"/>
    </row>
    <row r="98" spans="1:10" s="45" customFormat="1" ht="38.25" customHeight="1" x14ac:dyDescent="0.25">
      <c r="A98" s="80" t="s">
        <v>90</v>
      </c>
      <c r="B98" s="81"/>
      <c r="C98" s="81"/>
      <c r="D98" s="81"/>
      <c r="E98" s="81"/>
      <c r="F98" s="81"/>
      <c r="G98" s="81"/>
      <c r="H98" s="81"/>
      <c r="I98" s="81"/>
      <c r="J98" s="81"/>
    </row>
  </sheetData>
  <mergeCells count="87">
    <mergeCell ref="A94:J94"/>
    <mergeCell ref="A95:J95"/>
    <mergeCell ref="A96:J96"/>
    <mergeCell ref="A97:J97"/>
    <mergeCell ref="A98:J98"/>
    <mergeCell ref="A93:J93"/>
    <mergeCell ref="B81:C81"/>
    <mergeCell ref="B82:C82"/>
    <mergeCell ref="B83:C83"/>
    <mergeCell ref="B84:C84"/>
    <mergeCell ref="B85:C85"/>
    <mergeCell ref="B88:J88"/>
    <mergeCell ref="A89:J89"/>
    <mergeCell ref="B90:J90"/>
    <mergeCell ref="A91:J91"/>
    <mergeCell ref="B92:J92"/>
    <mergeCell ref="B80:C80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69:C69"/>
    <mergeCell ref="B59:C59"/>
    <mergeCell ref="B60:C60"/>
    <mergeCell ref="B61:C61"/>
    <mergeCell ref="B62:C62"/>
    <mergeCell ref="B63:C63"/>
    <mergeCell ref="B64:C64"/>
    <mergeCell ref="B48:C48"/>
    <mergeCell ref="B65:C65"/>
    <mergeCell ref="B66:C66"/>
    <mergeCell ref="B67:C67"/>
    <mergeCell ref="B68:C68"/>
    <mergeCell ref="B58:C58"/>
    <mergeCell ref="B46:C46"/>
    <mergeCell ref="B47:C47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33:C33"/>
    <mergeCell ref="A20:J20"/>
    <mergeCell ref="A21:J21"/>
    <mergeCell ref="A22:J22"/>
    <mergeCell ref="A23:J23"/>
    <mergeCell ref="A24:J24"/>
    <mergeCell ref="A25:J25"/>
    <mergeCell ref="A26:J26"/>
    <mergeCell ref="A27:J27"/>
    <mergeCell ref="A28:J28"/>
    <mergeCell ref="A29:J29"/>
    <mergeCell ref="A30:J30"/>
    <mergeCell ref="A19:J19"/>
    <mergeCell ref="A8:J8"/>
    <mergeCell ref="A9:J9"/>
    <mergeCell ref="A10:J10"/>
    <mergeCell ref="A11:J11"/>
    <mergeCell ref="A12:J12"/>
    <mergeCell ref="A13:J13"/>
    <mergeCell ref="A14:J14"/>
    <mergeCell ref="A15:J15"/>
    <mergeCell ref="A16:J16"/>
    <mergeCell ref="A17:J17"/>
    <mergeCell ref="A18:J18"/>
  </mergeCells>
  <dataValidations disablePrompts="1" count="1">
    <dataValidation type="textLength" operator="lessThanOrEqual" allowBlank="1" showInputMessage="1" showErrorMessage="1" errorTitle="Mensaje" error="el numero maximo de caracteres para la referencia es 100" sqref="A88:A93" xr:uid="{00000000-0002-0000-0000-000000000000}">
      <formula1>5000</formula1>
    </dataValidation>
  </dataValidations>
  <printOptions horizontalCentered="1"/>
  <pageMargins left="0.70866141732283472" right="0.27559055118110237" top="0.70866141732283472" bottom="0.23622047244094491" header="0.39370078740157483" footer="0"/>
  <pageSetup paperSize="5" scale="59" fitToHeight="0" orientation="landscape" r:id="rId1"/>
  <headerFooter differentFirst="1">
    <oddHeader>&amp;LPLAN DE  NECESIDADES NO.______________________/ QUE EMITE LA ESCUELA MILITAR DE SOLDADOS PROFESIONALES PARA LA ADQUISICIÓN DEL KIT DE INCORPORACIÓN PARA LOS CURSOS N°84 Y 85 QUE INCLUYEN LA GRATUIDAD EN LA INCORPORACION DE SOLDADOS PROFESIONALES.</oddHeader>
  </headerFooter>
  <rowBreaks count="1" manualBreakCount="1">
    <brk id="74" max="1638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COTIZACION</vt:lpstr>
      <vt:lpstr>COTIZACION!Área_de_impresión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VERGARA</dc:creator>
  <cp:lastModifiedBy>OPS. Fabian Andres Oviedo Ocampo</cp:lastModifiedBy>
  <dcterms:created xsi:type="dcterms:W3CDTF">2026-10-01T22:24:17Z</dcterms:created>
  <dcterms:modified xsi:type="dcterms:W3CDTF">2026-10-06T22:48:48Z</dcterms:modified>
</cp:coreProperties>
</file>